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slicers/slicer2.xml" ContentType="application/vnd.ms-excel.slicer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edro.polo/Library/CloudStorage/OneDrive-Personal/Escritorio/99_GitHub_Repo/Proyecto_DA_Netflix/01_DATOS EDA/"/>
    </mc:Choice>
  </mc:AlternateContent>
  <xr:revisionPtr revIDLastSave="0" documentId="13_ncr:1_{7B3782CD-3DC8-224C-ABE6-5E420011F612}" xr6:coauthVersionLast="47" xr6:coauthVersionMax="47" xr10:uidLastSave="{00000000-0000-0000-0000-000000000000}"/>
  <bookViews>
    <workbookView xWindow="0" yWindow="500" windowWidth="38400" windowHeight="21100" activeTab="4" xr2:uid="{9BFF55FF-C69A-4A16-8685-B454BF4D261E}"/>
  </bookViews>
  <sheets>
    <sheet name="BBDD_Usiarios_Netflix_jul" sheetId="2" r:id="rId1"/>
    <sheet name="Estadisticas Principales" sheetId="6" state="hidden" r:id="rId2"/>
    <sheet name="TD" sheetId="10" state="hidden" r:id="rId3"/>
    <sheet name="TD DashBoard" sheetId="7" r:id="rId4"/>
    <sheet name="DB Netflix" sheetId="12" r:id="rId5"/>
  </sheets>
  <definedNames>
    <definedName name="_xlchart.v1.0" hidden="1">BBDD_Usiarios_Netflix_jul!$Q$2:$Q$2501</definedName>
    <definedName name="_xlchart.v1.1" hidden="1">BBDD_Usiarios_Netflix_jul!$Q$2:$Q$2501</definedName>
    <definedName name="DatosExternos_1" localSheetId="0" hidden="1">BBDD_Usiarios_Netflix_jul!$A$1:$T$2501</definedName>
    <definedName name="SegmentaciónDeDatos_Año_Suscripción">#N/A</definedName>
    <definedName name="SegmentaciónDeDatos_Dispositivo">#N/A</definedName>
    <definedName name="SegmentaciónDeDatos_Edad">#N/A</definedName>
    <definedName name="SegmentaciónDeDatos_Género">#N/A</definedName>
    <definedName name="SegmentaciónDeDatos_Ingresos_Mensuales">#N/A</definedName>
    <definedName name="SegmentaciónDeDatos_Mes_Suscripción">#N/A</definedName>
    <definedName name="SegmentaciónDeDatos_Tipo_Suscripción">#N/A</definedName>
  </definedNames>
  <calcPr calcId="191029"/>
  <pivotCaches>
    <pivotCache cacheId="2" r:id="rId6"/>
    <pivotCache cacheId="3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3" i="7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H1061" i="2"/>
  <c r="H1758" i="2"/>
  <c r="H1954" i="2"/>
  <c r="H1062" i="2"/>
  <c r="H2086" i="2"/>
  <c r="H2408" i="2"/>
  <c r="H709" i="2"/>
  <c r="H710" i="2"/>
  <c r="H1759" i="2"/>
  <c r="H1955" i="2"/>
  <c r="H711" i="2"/>
  <c r="H1063" i="2"/>
  <c r="H2087" i="2"/>
  <c r="H2409" i="2"/>
  <c r="H323" i="2"/>
  <c r="H712" i="2"/>
  <c r="H420" i="2"/>
  <c r="H1956" i="2"/>
  <c r="H713" i="2"/>
  <c r="H1760" i="2"/>
  <c r="H2130" i="2"/>
  <c r="H2131" i="2"/>
  <c r="H1761" i="2"/>
  <c r="H1064" i="2"/>
  <c r="H2088" i="2"/>
  <c r="H2410" i="2"/>
  <c r="H1602" i="2"/>
  <c r="H421" i="2"/>
  <c r="H324" i="2"/>
  <c r="H548" i="2"/>
  <c r="H325" i="2"/>
  <c r="H914" i="2"/>
  <c r="H57" i="2"/>
  <c r="H1603" i="2"/>
  <c r="H1604" i="2"/>
  <c r="H1245" i="2"/>
  <c r="H1246" i="2"/>
  <c r="H2132" i="2"/>
  <c r="H1762" i="2"/>
  <c r="H1763" i="2"/>
  <c r="H2133" i="2"/>
  <c r="H1764" i="2"/>
  <c r="H1065" i="2"/>
  <c r="H1066" i="2"/>
  <c r="H1765" i="2"/>
  <c r="H2411" i="2"/>
  <c r="H2412" i="2"/>
  <c r="H1605" i="2"/>
  <c r="H422" i="2"/>
  <c r="H1606" i="2"/>
  <c r="H423" i="2"/>
  <c r="H1607" i="2"/>
  <c r="H424" i="2"/>
  <c r="H551" i="2"/>
  <c r="H552" i="2"/>
  <c r="H1247" i="2"/>
  <c r="H915" i="2"/>
  <c r="H326" i="2"/>
  <c r="H58" i="2"/>
  <c r="H916" i="2"/>
  <c r="H327" i="2"/>
  <c r="H59" i="2"/>
  <c r="H917" i="2"/>
  <c r="H918" i="2"/>
  <c r="H553" i="2"/>
  <c r="H554" i="2"/>
  <c r="H425" i="2"/>
  <c r="H1608" i="2"/>
  <c r="H811" i="2"/>
  <c r="H1609" i="2"/>
  <c r="H714" i="2"/>
  <c r="H1248" i="2"/>
  <c r="H1067" i="2"/>
  <c r="H2134" i="2"/>
  <c r="H1766" i="2"/>
  <c r="H1068" i="2"/>
  <c r="H1069" i="2"/>
  <c r="H1767" i="2"/>
  <c r="H2135" i="2"/>
  <c r="H1070" i="2"/>
  <c r="H1768" i="2"/>
  <c r="H2413" i="2"/>
  <c r="H1556" i="2"/>
  <c r="H2414" i="2"/>
  <c r="H2089" i="2"/>
  <c r="H2136" i="2"/>
  <c r="H1071" i="2"/>
  <c r="H2137" i="2"/>
  <c r="H1769" i="2"/>
  <c r="H1610" i="2"/>
  <c r="H426" i="2"/>
  <c r="H1611" i="2"/>
  <c r="H812" i="2"/>
  <c r="H813" i="2"/>
  <c r="H1612" i="2"/>
  <c r="H183" i="2"/>
  <c r="H555" i="2"/>
  <c r="H184" i="2"/>
  <c r="H919" i="2"/>
  <c r="H920" i="2"/>
  <c r="H328" i="2"/>
  <c r="H329" i="2"/>
  <c r="H60" i="2"/>
  <c r="H921" i="2"/>
  <c r="H330" i="2"/>
  <c r="H61" i="2"/>
  <c r="H922" i="2"/>
  <c r="H923" i="2"/>
  <c r="H62" i="2"/>
  <c r="H924" i="2"/>
  <c r="H556" i="2"/>
  <c r="H185" i="2"/>
  <c r="H186" i="2"/>
  <c r="H1249" i="2"/>
  <c r="H557" i="2"/>
  <c r="H814" i="2"/>
  <c r="H427" i="2"/>
  <c r="H815" i="2"/>
  <c r="H1613" i="2"/>
  <c r="H1957" i="2"/>
  <c r="H1958" i="2"/>
  <c r="H1250" i="2"/>
  <c r="H715" i="2"/>
  <c r="H2138" i="2"/>
  <c r="H1770" i="2"/>
  <c r="H1771" i="2"/>
  <c r="H2139" i="2"/>
  <c r="H1772" i="2"/>
  <c r="H2140" i="2"/>
  <c r="H1773" i="2"/>
  <c r="H2141" i="2"/>
  <c r="H1072" i="2"/>
  <c r="H1774" i="2"/>
  <c r="H2415" i="2"/>
  <c r="H2090" i="2"/>
  <c r="H1557" i="2"/>
  <c r="H2416" i="2"/>
  <c r="H2091" i="2"/>
  <c r="H1073" i="2"/>
  <c r="H2142" i="2"/>
  <c r="H1074" i="2"/>
  <c r="H2143" i="2"/>
  <c r="H1251" i="2"/>
  <c r="H816" i="2"/>
  <c r="H1614" i="2"/>
  <c r="H428" i="2"/>
  <c r="H1615" i="2"/>
  <c r="H817" i="2"/>
  <c r="H429" i="2"/>
  <c r="H1616" i="2"/>
  <c r="H187" i="2"/>
  <c r="H558" i="2"/>
  <c r="H559" i="2"/>
  <c r="H925" i="2"/>
  <c r="H926" i="2"/>
  <c r="H331" i="2"/>
  <c r="H63" i="2"/>
  <c r="H64" i="2"/>
  <c r="H927" i="2"/>
  <c r="H332" i="2"/>
  <c r="H928" i="2"/>
  <c r="H65" i="2"/>
  <c r="H929" i="2"/>
  <c r="H333" i="2"/>
  <c r="H66" i="2"/>
  <c r="H930" i="2"/>
  <c r="H67" i="2"/>
  <c r="H1252" i="2"/>
  <c r="H560" i="2"/>
  <c r="H561" i="2"/>
  <c r="H1253" i="2"/>
  <c r="H188" i="2"/>
  <c r="H1254" i="2"/>
  <c r="H562" i="2"/>
  <c r="H430" i="2"/>
  <c r="H1617" i="2"/>
  <c r="H431" i="2"/>
  <c r="H818" i="2"/>
  <c r="H1255" i="2"/>
  <c r="H1618" i="2"/>
  <c r="H716" i="2"/>
  <c r="H1959" i="2"/>
  <c r="H1256" i="2"/>
  <c r="H717" i="2"/>
  <c r="H2144" i="2"/>
  <c r="H2145" i="2"/>
  <c r="H2146" i="2"/>
  <c r="H1775" i="2"/>
  <c r="H1075" i="2"/>
  <c r="H2147" i="2"/>
  <c r="H1076" i="2"/>
  <c r="H1776" i="2"/>
  <c r="H1777" i="2"/>
  <c r="H2148" i="2"/>
  <c r="H1077" i="2"/>
  <c r="H1778" i="2"/>
  <c r="H2417" i="2"/>
  <c r="H2092" i="2"/>
  <c r="H1558" i="2"/>
  <c r="H2418" i="2"/>
  <c r="H1559" i="2"/>
  <c r="H1779" i="2"/>
  <c r="H2149" i="2"/>
  <c r="H1780" i="2"/>
  <c r="H1078" i="2"/>
  <c r="H2150" i="2"/>
  <c r="H1781" i="2"/>
  <c r="H1079" i="2"/>
  <c r="H1960" i="2"/>
  <c r="H718" i="2"/>
  <c r="H1619" i="2"/>
  <c r="H819" i="2"/>
  <c r="H820" i="2"/>
  <c r="H1620" i="2"/>
  <c r="H432" i="2"/>
  <c r="H563" i="2"/>
  <c r="H189" i="2"/>
  <c r="H1257" i="2"/>
  <c r="H931" i="2"/>
  <c r="H334" i="2"/>
  <c r="H335" i="2"/>
  <c r="H68" i="2"/>
  <c r="H932" i="2"/>
  <c r="H336" i="2"/>
  <c r="H933" i="2"/>
  <c r="H69" i="2"/>
  <c r="H934" i="2"/>
  <c r="H337" i="2"/>
  <c r="H338" i="2"/>
  <c r="H935" i="2"/>
  <c r="H70" i="2"/>
  <c r="H1258" i="2"/>
  <c r="H564" i="2"/>
  <c r="H190" i="2"/>
  <c r="H1259" i="2"/>
  <c r="H191" i="2"/>
  <c r="H1260" i="2"/>
  <c r="H821" i="2"/>
  <c r="H822" i="2"/>
  <c r="H1621" i="2"/>
  <c r="H433" i="2"/>
  <c r="H1622" i="2"/>
  <c r="H823" i="2"/>
  <c r="H719" i="2"/>
  <c r="H1961" i="2"/>
  <c r="H720" i="2"/>
  <c r="H1962" i="2"/>
  <c r="H1261" i="2"/>
  <c r="H1262" i="2"/>
  <c r="H2151" i="2"/>
  <c r="H1080" i="2"/>
  <c r="H2152" i="2"/>
  <c r="H1782" i="2"/>
  <c r="H1081" i="2"/>
  <c r="H2153" i="2"/>
  <c r="H2154" i="2"/>
  <c r="H2155" i="2"/>
  <c r="H1783" i="2"/>
  <c r="H1082" i="2"/>
  <c r="H2156" i="2"/>
  <c r="H2157" i="2"/>
  <c r="H1083" i="2"/>
  <c r="H2093" i="2"/>
  <c r="H2094" i="2"/>
  <c r="H2419" i="2"/>
  <c r="H1560" i="2"/>
  <c r="H2095" i="2"/>
  <c r="H2420" i="2"/>
  <c r="H1784" i="2"/>
  <c r="H1084" i="2"/>
  <c r="H2158" i="2"/>
  <c r="H1085" i="2"/>
  <c r="H1785" i="2"/>
  <c r="H1963" i="2"/>
  <c r="H1263" i="2"/>
  <c r="H434" i="2"/>
  <c r="H1623" i="2"/>
  <c r="H824" i="2"/>
  <c r="H435" i="2"/>
  <c r="H1624" i="2"/>
  <c r="H192" i="2"/>
  <c r="H1264" i="2"/>
  <c r="H565" i="2"/>
  <c r="H566" i="2"/>
  <c r="H936" i="2"/>
  <c r="H71" i="2"/>
  <c r="H937" i="2"/>
  <c r="H339" i="2"/>
  <c r="H72" i="2"/>
  <c r="H73" i="2"/>
  <c r="H938" i="2"/>
  <c r="H340" i="2"/>
  <c r="H341" i="2"/>
  <c r="H939" i="2"/>
  <c r="H180" i="2"/>
  <c r="H940" i="2"/>
  <c r="H342" i="2"/>
  <c r="H74" i="2"/>
  <c r="H941" i="2"/>
  <c r="H75" i="2"/>
  <c r="H1265" i="2"/>
  <c r="H549" i="2"/>
  <c r="H567" i="2"/>
  <c r="H1266" i="2"/>
  <c r="H193" i="2"/>
  <c r="H1267" i="2"/>
  <c r="H825" i="2"/>
  <c r="H436" i="2"/>
  <c r="H1625" i="2"/>
  <c r="H437" i="2"/>
  <c r="H1626" i="2"/>
  <c r="H826" i="2"/>
  <c r="H1268" i="2"/>
  <c r="H1964" i="2"/>
  <c r="H721" i="2"/>
  <c r="H1965" i="2"/>
  <c r="H1269" i="2"/>
  <c r="H722" i="2"/>
  <c r="H2159" i="2"/>
  <c r="H1086" i="2"/>
  <c r="H2160" i="2"/>
  <c r="H1786" i="2"/>
  <c r="H1787" i="2"/>
  <c r="H2161" i="2"/>
  <c r="H1087" i="2"/>
  <c r="H2162" i="2"/>
  <c r="H1788" i="2"/>
  <c r="H1088" i="2"/>
  <c r="H2163" i="2"/>
  <c r="H2164" i="2"/>
  <c r="H2165" i="2"/>
  <c r="H1789" i="2"/>
  <c r="H1089" i="2"/>
  <c r="H2166" i="2"/>
  <c r="H2421" i="2"/>
  <c r="H1561" i="2"/>
  <c r="H1790" i="2"/>
  <c r="H1791" i="2"/>
  <c r="H2167" i="2"/>
  <c r="H1090" i="2"/>
  <c r="H1792" i="2"/>
  <c r="H1966" i="2"/>
  <c r="H1270" i="2"/>
  <c r="H723" i="2"/>
  <c r="H1627" i="2"/>
  <c r="H438" i="2"/>
  <c r="H827" i="2"/>
  <c r="H1628" i="2"/>
  <c r="H828" i="2"/>
  <c r="H194" i="2"/>
  <c r="H1271" i="2"/>
  <c r="H568" i="2"/>
  <c r="H195" i="2"/>
  <c r="H942" i="2"/>
  <c r="H196" i="2"/>
  <c r="H943" i="2"/>
  <c r="H343" i="2"/>
  <c r="H344" i="2"/>
  <c r="H944" i="2"/>
  <c r="H76" i="2"/>
  <c r="H945" i="2"/>
  <c r="H345" i="2"/>
  <c r="H77" i="2"/>
  <c r="H946" i="2"/>
  <c r="H78" i="2"/>
  <c r="H947" i="2"/>
  <c r="H346" i="2"/>
  <c r="H347" i="2"/>
  <c r="H948" i="2"/>
  <c r="H79" i="2"/>
  <c r="H1272" i="2"/>
  <c r="H569" i="2"/>
  <c r="H197" i="2"/>
  <c r="H1273" i="2"/>
  <c r="H198" i="2"/>
  <c r="H1274" i="2"/>
  <c r="H829" i="2"/>
  <c r="H830" i="2"/>
  <c r="H1629" i="2"/>
  <c r="H439" i="2"/>
  <c r="H1630" i="2"/>
  <c r="H831" i="2"/>
  <c r="H724" i="2"/>
  <c r="H1967" i="2"/>
  <c r="H725" i="2"/>
  <c r="H1968" i="2"/>
  <c r="H1275" i="2"/>
  <c r="H1276" i="2"/>
  <c r="H1969" i="2"/>
  <c r="H726" i="2"/>
  <c r="H2168" i="2"/>
  <c r="H1793" i="2"/>
  <c r="H1091" i="2"/>
  <c r="H2169" i="2"/>
  <c r="H1092" i="2"/>
  <c r="H2170" i="2"/>
  <c r="H1794" i="2"/>
  <c r="H1795" i="2"/>
  <c r="H2171" i="2"/>
  <c r="H1093" i="2"/>
  <c r="H2172" i="2"/>
  <c r="H1796" i="2"/>
  <c r="H1094" i="2"/>
  <c r="H2173" i="2"/>
  <c r="H2422" i="2"/>
  <c r="H2423" i="2"/>
  <c r="H1797" i="2"/>
  <c r="H1095" i="2"/>
  <c r="H2174" i="2"/>
  <c r="H2175" i="2"/>
  <c r="H727" i="2"/>
  <c r="H1277" i="2"/>
  <c r="H1278" i="2"/>
  <c r="H1631" i="2"/>
  <c r="H440" i="2"/>
  <c r="H832" i="2"/>
  <c r="H1632" i="2"/>
  <c r="H833" i="2"/>
  <c r="H441" i="2"/>
  <c r="H1279" i="2"/>
  <c r="H199" i="2"/>
  <c r="H570" i="2"/>
  <c r="H949" i="2"/>
  <c r="H348" i="2"/>
  <c r="H80" i="2"/>
  <c r="H950" i="2"/>
  <c r="H349" i="2"/>
  <c r="H81" i="2"/>
  <c r="H951" i="2"/>
  <c r="H82" i="2"/>
  <c r="H952" i="2"/>
  <c r="H350" i="2"/>
  <c r="H351" i="2"/>
  <c r="H953" i="2"/>
  <c r="H83" i="2"/>
  <c r="H954" i="2"/>
  <c r="H352" i="2"/>
  <c r="H84" i="2"/>
  <c r="H955" i="2"/>
  <c r="H85" i="2"/>
  <c r="H1280" i="2"/>
  <c r="H571" i="2"/>
  <c r="H572" i="2"/>
  <c r="H1281" i="2"/>
  <c r="H200" i="2"/>
  <c r="H1282" i="2"/>
  <c r="H550" i="2"/>
  <c r="H442" i="2"/>
  <c r="H1633" i="2"/>
  <c r="H443" i="2"/>
  <c r="H1634" i="2"/>
  <c r="H834" i="2"/>
  <c r="H1283" i="2"/>
  <c r="H1970" i="2"/>
  <c r="H728" i="2"/>
  <c r="H1971" i="2"/>
  <c r="H1284" i="2"/>
  <c r="H729" i="2"/>
  <c r="H1972" i="2"/>
  <c r="H730" i="2"/>
  <c r="H2176" i="2"/>
  <c r="H1798" i="2"/>
  <c r="H1799" i="2"/>
  <c r="H2177" i="2"/>
  <c r="H1096" i="2"/>
  <c r="H2178" i="2"/>
  <c r="H1800" i="2"/>
  <c r="H1097" i="2"/>
  <c r="H2179" i="2"/>
  <c r="H1098" i="2"/>
  <c r="H2180" i="2"/>
  <c r="H1801" i="2"/>
  <c r="H1802" i="2"/>
  <c r="H2181" i="2"/>
  <c r="H1562" i="2"/>
  <c r="H2182" i="2"/>
  <c r="H1803" i="2"/>
  <c r="H1099" i="2"/>
  <c r="H2183" i="2"/>
  <c r="H2184" i="2"/>
  <c r="H2185" i="2"/>
  <c r="H1285" i="2"/>
  <c r="H444" i="2"/>
  <c r="H1635" i="2"/>
  <c r="H1636" i="2"/>
  <c r="H445" i="2"/>
  <c r="H835" i="2"/>
  <c r="H836" i="2"/>
  <c r="H1286" i="2"/>
  <c r="H201" i="2"/>
  <c r="H573" i="2"/>
  <c r="H1287" i="2"/>
  <c r="H574" i="2"/>
  <c r="H202" i="2"/>
  <c r="H956" i="2"/>
  <c r="H86" i="2"/>
  <c r="H353" i="2"/>
  <c r="H957" i="2"/>
  <c r="H354" i="2"/>
  <c r="H87" i="2"/>
  <c r="H958" i="2"/>
  <c r="H355" i="2"/>
  <c r="H88" i="2"/>
  <c r="H959" i="2"/>
  <c r="H89" i="2"/>
  <c r="H960" i="2"/>
  <c r="H356" i="2"/>
  <c r="H357" i="2"/>
  <c r="H961" i="2"/>
  <c r="H90" i="2"/>
  <c r="H1288" i="2"/>
  <c r="H575" i="2"/>
  <c r="H203" i="2"/>
  <c r="H1289" i="2"/>
  <c r="H204" i="2"/>
  <c r="H1637" i="2"/>
  <c r="H837" i="2"/>
  <c r="H838" i="2"/>
  <c r="H1638" i="2"/>
  <c r="H446" i="2"/>
  <c r="H1639" i="2"/>
  <c r="H839" i="2"/>
  <c r="H731" i="2"/>
  <c r="H1973" i="2"/>
  <c r="H732" i="2"/>
  <c r="H1974" i="2"/>
  <c r="H1290" i="2"/>
  <c r="H1291" i="2"/>
  <c r="H2186" i="2"/>
  <c r="H1100" i="2"/>
  <c r="H2187" i="2"/>
  <c r="H1804" i="2"/>
  <c r="H1101" i="2"/>
  <c r="H2188" i="2"/>
  <c r="H1102" i="2"/>
  <c r="H2189" i="2"/>
  <c r="H1805" i="2"/>
  <c r="H1806" i="2"/>
  <c r="H2190" i="2"/>
  <c r="H1103" i="2"/>
  <c r="H2191" i="2"/>
  <c r="H1807" i="2"/>
  <c r="H1104" i="2"/>
  <c r="H2192" i="2"/>
  <c r="H1105" i="2"/>
  <c r="H2193" i="2"/>
  <c r="H1808" i="2"/>
  <c r="H1809" i="2"/>
  <c r="H2194" i="2"/>
  <c r="H1106" i="2"/>
  <c r="H1975" i="2"/>
  <c r="H1292" i="2"/>
  <c r="H733" i="2"/>
  <c r="H1640" i="2"/>
  <c r="H1641" i="2"/>
  <c r="H1642" i="2"/>
  <c r="H840" i="2"/>
  <c r="H447" i="2"/>
  <c r="H1293" i="2"/>
  <c r="H1294" i="2"/>
  <c r="H205" i="2"/>
  <c r="H576" i="2"/>
  <c r="H577" i="2"/>
  <c r="H1295" i="2"/>
  <c r="H206" i="2"/>
  <c r="H358" i="2"/>
  <c r="H962" i="2"/>
  <c r="H359" i="2"/>
  <c r="H91" i="2"/>
  <c r="H963" i="2"/>
  <c r="H92" i="2"/>
  <c r="H360" i="2"/>
  <c r="H964" i="2"/>
  <c r="H361" i="2"/>
  <c r="H93" i="2"/>
  <c r="H965" i="2"/>
  <c r="H362" i="2"/>
  <c r="H94" i="2"/>
  <c r="H966" i="2"/>
  <c r="H207" i="2"/>
  <c r="H1296" i="2"/>
  <c r="H578" i="2"/>
  <c r="H579" i="2"/>
  <c r="H1297" i="2"/>
  <c r="H208" i="2"/>
  <c r="H1643" i="2"/>
  <c r="H841" i="2"/>
  <c r="H448" i="2"/>
  <c r="H1644" i="2"/>
  <c r="H449" i="2"/>
  <c r="H1645" i="2"/>
  <c r="H1298" i="2"/>
  <c r="H1299" i="2"/>
  <c r="H1976" i="2"/>
  <c r="H734" i="2"/>
  <c r="H1977" i="2"/>
  <c r="H1300" i="2"/>
  <c r="H735" i="2"/>
  <c r="H2195" i="2"/>
  <c r="H1107" i="2"/>
  <c r="H2196" i="2"/>
  <c r="H1810" i="2"/>
  <c r="H1811" i="2"/>
  <c r="H2197" i="2"/>
  <c r="H1108" i="2"/>
  <c r="H2198" i="2"/>
  <c r="H1812" i="2"/>
  <c r="H1109" i="2"/>
  <c r="H2199" i="2"/>
  <c r="H1110" i="2"/>
  <c r="H2200" i="2"/>
  <c r="H1813" i="2"/>
  <c r="H1814" i="2"/>
  <c r="H2201" i="2"/>
  <c r="H1111" i="2"/>
  <c r="H2202" i="2"/>
  <c r="H1815" i="2"/>
  <c r="H1112" i="2"/>
  <c r="H2203" i="2"/>
  <c r="H1113" i="2"/>
  <c r="H1978" i="2"/>
  <c r="H1301" i="2"/>
  <c r="H1302" i="2"/>
  <c r="H1243" i="2"/>
  <c r="H736" i="2"/>
  <c r="H1979" i="2"/>
  <c r="H842" i="2"/>
  <c r="H209" i="2"/>
  <c r="H1303" i="2"/>
  <c r="H1304" i="2"/>
  <c r="H1305" i="2"/>
  <c r="H580" i="2"/>
  <c r="H210" i="2"/>
  <c r="H1306" i="2"/>
  <c r="H1307" i="2"/>
  <c r="H211" i="2"/>
  <c r="H363" i="2"/>
  <c r="H364" i="2"/>
  <c r="H967" i="2"/>
  <c r="H95" i="2"/>
  <c r="H365" i="2"/>
  <c r="H968" i="2"/>
  <c r="H366" i="2"/>
  <c r="H96" i="2"/>
  <c r="H969" i="2"/>
  <c r="H97" i="2"/>
  <c r="H367" i="2"/>
  <c r="H970" i="2"/>
  <c r="H368" i="2"/>
  <c r="H212" i="2"/>
  <c r="H1308" i="2"/>
  <c r="H581" i="2"/>
  <c r="H213" i="2"/>
  <c r="H1309" i="2"/>
  <c r="H450" i="2"/>
  <c r="H1646" i="2"/>
  <c r="H843" i="2"/>
  <c r="H844" i="2"/>
  <c r="H1647" i="2"/>
  <c r="H451" i="2"/>
  <c r="H1648" i="2"/>
  <c r="H1310" i="2"/>
  <c r="H737" i="2"/>
  <c r="H1980" i="2"/>
  <c r="H738" i="2"/>
  <c r="H1981" i="2"/>
  <c r="H1311" i="2"/>
  <c r="H1312" i="2"/>
  <c r="H2204" i="2"/>
  <c r="H1114" i="2"/>
  <c r="H2205" i="2"/>
  <c r="H1816" i="2"/>
  <c r="H1115" i="2"/>
  <c r="H2206" i="2"/>
  <c r="H1116" i="2"/>
  <c r="H2207" i="2"/>
  <c r="H1817" i="2"/>
  <c r="H1818" i="2"/>
  <c r="H2208" i="2"/>
  <c r="H1117" i="2"/>
  <c r="H2209" i="2"/>
  <c r="H1819" i="2"/>
  <c r="H1118" i="2"/>
  <c r="H2210" i="2"/>
  <c r="H1563" i="2"/>
  <c r="H2211" i="2"/>
  <c r="H1820" i="2"/>
  <c r="H1821" i="2"/>
  <c r="H2212" i="2"/>
  <c r="H1119" i="2"/>
  <c r="H1982" i="2"/>
  <c r="H1313" i="2"/>
  <c r="H739" i="2"/>
  <c r="H1983" i="2"/>
  <c r="H740" i="2"/>
  <c r="H1649" i="2"/>
  <c r="H845" i="2"/>
  <c r="H846" i="2"/>
  <c r="H1650" i="2"/>
  <c r="H452" i="2"/>
  <c r="H1314" i="2"/>
  <c r="H582" i="2"/>
  <c r="H214" i="2"/>
  <c r="H1315" i="2"/>
  <c r="H1316" i="2"/>
  <c r="H1317" i="2"/>
  <c r="H583" i="2"/>
  <c r="H215" i="2"/>
  <c r="H1318" i="2"/>
  <c r="H971" i="2"/>
  <c r="H98" i="2"/>
  <c r="H369" i="2"/>
  <c r="H370" i="2"/>
  <c r="H972" i="2"/>
  <c r="H99" i="2"/>
  <c r="H371" i="2"/>
  <c r="H973" i="2"/>
  <c r="H372" i="2"/>
  <c r="H100" i="2"/>
  <c r="H1319" i="2"/>
  <c r="H216" i="2"/>
  <c r="H584" i="2"/>
  <c r="H1320" i="2"/>
  <c r="H585" i="2"/>
  <c r="H453" i="2"/>
  <c r="H1651" i="2"/>
  <c r="H847" i="2"/>
  <c r="H454" i="2"/>
  <c r="H1652" i="2"/>
  <c r="H455" i="2"/>
  <c r="H1653" i="2"/>
  <c r="H1321" i="2"/>
  <c r="H1322" i="2"/>
  <c r="H1984" i="2"/>
  <c r="H741" i="2"/>
  <c r="H1985" i="2"/>
  <c r="H1323" i="2"/>
  <c r="H742" i="2"/>
  <c r="H1986" i="2"/>
  <c r="H1120" i="2"/>
  <c r="H2213" i="2"/>
  <c r="H1822" i="2"/>
  <c r="H1823" i="2"/>
  <c r="H2214" i="2"/>
  <c r="H1121" i="2"/>
  <c r="H2215" i="2"/>
  <c r="H1824" i="2"/>
  <c r="H1122" i="2"/>
  <c r="H2216" i="2"/>
  <c r="H1123" i="2"/>
  <c r="H2217" i="2"/>
  <c r="H1825" i="2"/>
  <c r="H1826" i="2"/>
  <c r="H2218" i="2"/>
  <c r="H1124" i="2"/>
  <c r="H2219" i="2"/>
  <c r="H1827" i="2"/>
  <c r="H1125" i="2"/>
  <c r="H2220" i="2"/>
  <c r="H1126" i="2"/>
  <c r="H2221" i="2"/>
  <c r="H1324" i="2"/>
  <c r="H1325" i="2"/>
  <c r="H1987" i="2"/>
  <c r="H743" i="2"/>
  <c r="H1654" i="2"/>
  <c r="H848" i="2"/>
  <c r="H456" i="2"/>
  <c r="H1655" i="2"/>
  <c r="H457" i="2"/>
  <c r="H1326" i="2"/>
  <c r="H586" i="2"/>
  <c r="H587" i="2"/>
  <c r="H1327" i="2"/>
  <c r="H217" i="2"/>
  <c r="H1328" i="2"/>
  <c r="H588" i="2"/>
  <c r="H218" i="2"/>
  <c r="H1329" i="2"/>
  <c r="H974" i="2"/>
  <c r="H1330" i="2"/>
  <c r="H373" i="2"/>
  <c r="H101" i="2"/>
  <c r="H975" i="2"/>
  <c r="H976" i="2"/>
  <c r="H102" i="2"/>
  <c r="H374" i="2"/>
  <c r="H375" i="2"/>
  <c r="H977" i="2"/>
  <c r="H219" i="2"/>
  <c r="H589" i="2"/>
  <c r="H1331" i="2"/>
  <c r="H590" i="2"/>
  <c r="H220" i="2"/>
  <c r="H1656" i="2"/>
  <c r="H458" i="2"/>
  <c r="H849" i="2"/>
  <c r="H1657" i="2"/>
  <c r="H850" i="2"/>
  <c r="H181" i="2"/>
  <c r="H1658" i="2"/>
  <c r="H851" i="2"/>
  <c r="H744" i="2"/>
  <c r="H1988" i="2"/>
  <c r="H745" i="2"/>
  <c r="H1989" i="2"/>
  <c r="H1332" i="2"/>
  <c r="H1333" i="2"/>
  <c r="H2222" i="2"/>
  <c r="H1127" i="2"/>
  <c r="H2223" i="2"/>
  <c r="H1828" i="2"/>
  <c r="H1128" i="2"/>
  <c r="H2224" i="2"/>
  <c r="H1129" i="2"/>
  <c r="H2225" i="2"/>
  <c r="H1829" i="2"/>
  <c r="H1830" i="2"/>
  <c r="H2226" i="2"/>
  <c r="H1130" i="2"/>
  <c r="H2227" i="2"/>
  <c r="H1831" i="2"/>
  <c r="H1131" i="2"/>
  <c r="H2228" i="2"/>
  <c r="H1132" i="2"/>
  <c r="H2229" i="2"/>
  <c r="H1832" i="2"/>
  <c r="H1833" i="2"/>
  <c r="H2230" i="2"/>
  <c r="H1133" i="2"/>
  <c r="H1990" i="2"/>
  <c r="H1334" i="2"/>
  <c r="H746" i="2"/>
  <c r="H1991" i="2"/>
  <c r="H747" i="2"/>
  <c r="H1659" i="2"/>
  <c r="H852" i="2"/>
  <c r="H853" i="2"/>
  <c r="H1244" i="2"/>
  <c r="H221" i="2"/>
  <c r="H1335" i="2"/>
  <c r="H591" i="2"/>
  <c r="H222" i="2"/>
  <c r="H1336" i="2"/>
  <c r="H223" i="2"/>
  <c r="H1337" i="2"/>
  <c r="H592" i="2"/>
  <c r="H593" i="2"/>
  <c r="H1338" i="2"/>
  <c r="H224" i="2"/>
  <c r="H1339" i="2"/>
  <c r="H376" i="2"/>
  <c r="H103" i="2"/>
  <c r="H978" i="2"/>
  <c r="H979" i="2"/>
  <c r="H980" i="2"/>
  <c r="H377" i="2"/>
  <c r="H104" i="2"/>
  <c r="H1340" i="2"/>
  <c r="H1341" i="2"/>
  <c r="H225" i="2"/>
  <c r="H594" i="2"/>
  <c r="H595" i="2"/>
  <c r="H1342" i="2"/>
  <c r="H459" i="2"/>
  <c r="H854" i="2"/>
  <c r="H1660" i="2"/>
  <c r="H855" i="2"/>
  <c r="H460" i="2"/>
  <c r="H1661" i="2"/>
  <c r="H461" i="2"/>
  <c r="H1343" i="2"/>
  <c r="H1992" i="2"/>
  <c r="H1344" i="2"/>
  <c r="H748" i="2"/>
  <c r="H1993" i="2"/>
  <c r="H1345" i="2"/>
  <c r="H749" i="2"/>
  <c r="H2231" i="2"/>
  <c r="H1134" i="2"/>
  <c r="H2232" i="2"/>
  <c r="H1834" i="2"/>
  <c r="H1835" i="2"/>
  <c r="H2233" i="2"/>
  <c r="H1135" i="2"/>
  <c r="H2234" i="2"/>
  <c r="H1836" i="2"/>
  <c r="H1136" i="2"/>
  <c r="H2235" i="2"/>
  <c r="H1137" i="2"/>
  <c r="H2236" i="2"/>
  <c r="H1837" i="2"/>
  <c r="H1838" i="2"/>
  <c r="H2237" i="2"/>
  <c r="H1564" i="2"/>
  <c r="H2238" i="2"/>
  <c r="H1839" i="2"/>
  <c r="H1138" i="2"/>
  <c r="H2239" i="2"/>
  <c r="H750" i="2"/>
  <c r="H1994" i="2"/>
  <c r="H1346" i="2"/>
  <c r="H1347" i="2"/>
  <c r="H1995" i="2"/>
  <c r="H751" i="2"/>
  <c r="H1996" i="2"/>
  <c r="H1348" i="2"/>
  <c r="H462" i="2"/>
  <c r="H1662" i="2"/>
  <c r="H226" i="2"/>
  <c r="H1349" i="2"/>
  <c r="H596" i="2"/>
  <c r="H597" i="2"/>
  <c r="H1350" i="2"/>
  <c r="H227" i="2"/>
  <c r="H1351" i="2"/>
  <c r="H598" i="2"/>
  <c r="H228" i="2"/>
  <c r="H1352" i="2"/>
  <c r="H229" i="2"/>
  <c r="H981" i="2"/>
  <c r="H378" i="2"/>
  <c r="H379" i="2"/>
  <c r="H982" i="2"/>
  <c r="H105" i="2"/>
  <c r="H983" i="2"/>
  <c r="H380" i="2"/>
  <c r="H106" i="2"/>
  <c r="H984" i="2"/>
  <c r="H1353" i="2"/>
  <c r="H1354" i="2"/>
  <c r="H599" i="2"/>
  <c r="H230" i="2"/>
  <c r="H1663" i="2"/>
  <c r="H1664" i="2"/>
  <c r="H463" i="2"/>
  <c r="H856" i="2"/>
  <c r="H857" i="2"/>
  <c r="H1665" i="2"/>
  <c r="H464" i="2"/>
  <c r="H1355" i="2"/>
  <c r="H1997" i="2"/>
  <c r="H1356" i="2"/>
  <c r="H752" i="2"/>
  <c r="H1998" i="2"/>
  <c r="H753" i="2"/>
  <c r="H1357" i="2"/>
  <c r="H1999" i="2"/>
  <c r="H1840" i="2"/>
  <c r="H1139" i="2"/>
  <c r="H2240" i="2"/>
  <c r="H1841" i="2"/>
  <c r="H1140" i="2"/>
  <c r="H2241" i="2"/>
  <c r="H1141" i="2"/>
  <c r="H2242" i="2"/>
  <c r="H1842" i="2"/>
  <c r="H1843" i="2"/>
  <c r="H2243" i="2"/>
  <c r="H1142" i="2"/>
  <c r="H2244" i="2"/>
  <c r="H1844" i="2"/>
  <c r="H1143" i="2"/>
  <c r="H2245" i="2"/>
  <c r="H1144" i="2"/>
  <c r="H2246" i="2"/>
  <c r="H1845" i="2"/>
  <c r="H1846" i="2"/>
  <c r="H2247" i="2"/>
  <c r="H1145" i="2"/>
  <c r="H2248" i="2"/>
  <c r="H1358" i="2"/>
  <c r="H754" i="2"/>
  <c r="H2000" i="2"/>
  <c r="H755" i="2"/>
  <c r="H2001" i="2"/>
  <c r="H1359" i="2"/>
  <c r="H1360" i="2"/>
  <c r="H1666" i="2"/>
  <c r="H465" i="2"/>
  <c r="H1361" i="2"/>
  <c r="H600" i="2"/>
  <c r="H231" i="2"/>
  <c r="H1362" i="2"/>
  <c r="H232" i="2"/>
  <c r="H1363" i="2"/>
  <c r="H601" i="2"/>
  <c r="H602" i="2"/>
  <c r="H1364" i="2"/>
  <c r="H233" i="2"/>
  <c r="H985" i="2"/>
  <c r="H381" i="2"/>
  <c r="H107" i="2"/>
  <c r="H986" i="2"/>
  <c r="H108" i="2"/>
  <c r="H987" i="2"/>
  <c r="H382" i="2"/>
  <c r="H383" i="2"/>
  <c r="H1365" i="2"/>
  <c r="H234" i="2"/>
  <c r="H1366" i="2"/>
  <c r="H603" i="2"/>
  <c r="H466" i="2"/>
  <c r="H1667" i="2"/>
  <c r="H1668" i="2"/>
  <c r="H1669" i="2"/>
  <c r="H858" i="2"/>
  <c r="H467" i="2"/>
  <c r="H1670" i="2"/>
  <c r="H1671" i="2"/>
  <c r="H756" i="2"/>
  <c r="H1367" i="2"/>
  <c r="H1368" i="2"/>
  <c r="H2002" i="2"/>
  <c r="H757" i="2"/>
  <c r="H1369" i="2"/>
  <c r="H2003" i="2"/>
  <c r="H1370" i="2"/>
  <c r="H1146" i="2"/>
  <c r="H2249" i="2"/>
  <c r="H1147" i="2"/>
  <c r="H1847" i="2"/>
  <c r="H2250" i="2"/>
  <c r="H1848" i="2"/>
  <c r="H1148" i="2"/>
  <c r="H2251" i="2"/>
  <c r="H1849" i="2"/>
  <c r="H1149" i="2"/>
  <c r="H2252" i="2"/>
  <c r="H1150" i="2"/>
  <c r="H2253" i="2"/>
  <c r="H1850" i="2"/>
  <c r="H1851" i="2"/>
  <c r="H2254" i="2"/>
  <c r="H1565" i="2"/>
  <c r="H2255" i="2"/>
  <c r="H1852" i="2"/>
  <c r="H1151" i="2"/>
  <c r="H2256" i="2"/>
  <c r="H1152" i="2"/>
  <c r="H2004" i="2"/>
  <c r="H1371" i="2"/>
  <c r="H1372" i="2"/>
  <c r="H2005" i="2"/>
  <c r="H758" i="2"/>
  <c r="H2006" i="2"/>
  <c r="H1373" i="2"/>
  <c r="H759" i="2"/>
  <c r="H2007" i="2"/>
  <c r="H468" i="2"/>
  <c r="H1672" i="2"/>
  <c r="H604" i="2"/>
  <c r="H605" i="2"/>
  <c r="H1374" i="2"/>
  <c r="H235" i="2"/>
  <c r="H1375" i="2"/>
  <c r="H606" i="2"/>
  <c r="H236" i="2"/>
  <c r="H1376" i="2"/>
  <c r="H109" i="2"/>
  <c r="H988" i="2"/>
  <c r="H384" i="2"/>
  <c r="H607" i="2"/>
  <c r="H989" i="2"/>
  <c r="H237" i="2"/>
  <c r="H990" i="2"/>
  <c r="H608" i="2"/>
  <c r="H238" i="2"/>
  <c r="H1377" i="2"/>
  <c r="H239" i="2"/>
  <c r="H1378" i="2"/>
  <c r="H609" i="2"/>
  <c r="H859" i="2"/>
  <c r="H1673" i="2"/>
  <c r="H469" i="2"/>
  <c r="H1674" i="2"/>
  <c r="H860" i="2"/>
  <c r="H470" i="2"/>
  <c r="H1675" i="2"/>
  <c r="H2008" i="2"/>
  <c r="H2009" i="2"/>
  <c r="H1379" i="2"/>
  <c r="H760" i="2"/>
  <c r="H2010" i="2"/>
  <c r="H2011" i="2"/>
  <c r="H761" i="2"/>
  <c r="H1380" i="2"/>
  <c r="H1381" i="2"/>
  <c r="H2257" i="2"/>
  <c r="H1153" i="2"/>
  <c r="H1853" i="2"/>
  <c r="H2258" i="2"/>
  <c r="H1854" i="2"/>
  <c r="H1154" i="2"/>
  <c r="H2259" i="2"/>
  <c r="H1155" i="2"/>
  <c r="H1855" i="2"/>
  <c r="H2260" i="2"/>
  <c r="H1856" i="2"/>
  <c r="H1156" i="2"/>
  <c r="H2261" i="2"/>
  <c r="H1857" i="2"/>
  <c r="H1157" i="2"/>
  <c r="H2262" i="2"/>
  <c r="H1566" i="2"/>
  <c r="H2263" i="2"/>
  <c r="H1858" i="2"/>
  <c r="H1859" i="2"/>
  <c r="H2264" i="2"/>
  <c r="H1158" i="2"/>
  <c r="H2265" i="2"/>
  <c r="H1382" i="2"/>
  <c r="H762" i="2"/>
  <c r="H2012" i="2"/>
  <c r="H763" i="2"/>
  <c r="H2013" i="2"/>
  <c r="H1383" i="2"/>
  <c r="H1384" i="2"/>
  <c r="H1676" i="2"/>
  <c r="H471" i="2"/>
  <c r="H1385" i="2"/>
  <c r="H610" i="2"/>
  <c r="H240" i="2"/>
  <c r="H1386" i="2"/>
  <c r="H241" i="2"/>
  <c r="H1387" i="2"/>
  <c r="H611" i="2"/>
  <c r="H612" i="2"/>
  <c r="H1388" i="2"/>
  <c r="H182" i="2"/>
  <c r="H1389" i="2"/>
  <c r="H385" i="2"/>
  <c r="H110" i="2"/>
  <c r="H991" i="2"/>
  <c r="H242" i="2"/>
  <c r="H992" i="2"/>
  <c r="H613" i="2"/>
  <c r="H614" i="2"/>
  <c r="H1390" i="2"/>
  <c r="H243" i="2"/>
  <c r="H1391" i="2"/>
  <c r="H615" i="2"/>
  <c r="H244" i="2"/>
  <c r="H1392" i="2"/>
  <c r="H472" i="2"/>
  <c r="H1677" i="2"/>
  <c r="H861" i="2"/>
  <c r="H862" i="2"/>
  <c r="H1678" i="2"/>
  <c r="H473" i="2"/>
  <c r="H2014" i="2"/>
  <c r="H1393" i="2"/>
  <c r="H764" i="2"/>
  <c r="H2015" i="2"/>
  <c r="H2016" i="2"/>
  <c r="H2017" i="2"/>
  <c r="H1394" i="2"/>
  <c r="H765" i="2"/>
  <c r="H2266" i="2"/>
  <c r="H2267" i="2"/>
  <c r="H1159" i="2"/>
  <c r="H1860" i="2"/>
  <c r="H1861" i="2"/>
  <c r="H2268" i="2"/>
  <c r="H1160" i="2"/>
  <c r="H1862" i="2"/>
  <c r="H2269" i="2"/>
  <c r="H1863" i="2"/>
  <c r="H1161" i="2"/>
  <c r="H2270" i="2"/>
  <c r="H1162" i="2"/>
  <c r="H1864" i="2"/>
  <c r="H2271" i="2"/>
  <c r="H1865" i="2"/>
  <c r="H1567" i="2"/>
  <c r="H2272" i="2"/>
  <c r="H1866" i="2"/>
  <c r="H1163" i="2"/>
  <c r="H2273" i="2"/>
  <c r="H1164" i="2"/>
  <c r="H2274" i="2"/>
  <c r="H1867" i="2"/>
  <c r="H1395" i="2"/>
  <c r="H2018" i="2"/>
  <c r="H766" i="2"/>
  <c r="H2019" i="2"/>
  <c r="H1396" i="2"/>
  <c r="H767" i="2"/>
  <c r="H1679" i="2"/>
  <c r="H474" i="2"/>
  <c r="H1680" i="2"/>
  <c r="H616" i="2"/>
  <c r="H617" i="2"/>
  <c r="H1397" i="2"/>
  <c r="H245" i="2"/>
  <c r="H1398" i="2"/>
  <c r="H618" i="2"/>
  <c r="H246" i="2"/>
  <c r="H1399" i="2"/>
  <c r="H247" i="2"/>
  <c r="H1400" i="2"/>
  <c r="H386" i="2"/>
  <c r="H619" i="2"/>
  <c r="H1401" i="2"/>
  <c r="H248" i="2"/>
  <c r="H993" i="2"/>
  <c r="H620" i="2"/>
  <c r="H249" i="2"/>
  <c r="H1402" i="2"/>
  <c r="H250" i="2"/>
  <c r="H1403" i="2"/>
  <c r="H621" i="2"/>
  <c r="H622" i="2"/>
  <c r="H1681" i="2"/>
  <c r="H475" i="2"/>
  <c r="H1682" i="2"/>
  <c r="H863" i="2"/>
  <c r="H476" i="2"/>
  <c r="H1683" i="2"/>
  <c r="H477" i="2"/>
  <c r="H2020" i="2"/>
  <c r="H1404" i="2"/>
  <c r="H1405" i="2"/>
  <c r="H2021" i="2"/>
  <c r="H768" i="2"/>
  <c r="H2022" i="2"/>
  <c r="H1406" i="2"/>
  <c r="H1165" i="2"/>
  <c r="H2275" i="2"/>
  <c r="H2276" i="2"/>
  <c r="H2277" i="2"/>
  <c r="H1868" i="2"/>
  <c r="H1166" i="2"/>
  <c r="H2278" i="2"/>
  <c r="H2279" i="2"/>
  <c r="H1167" i="2"/>
  <c r="H1869" i="2"/>
  <c r="H1870" i="2"/>
  <c r="H2280" i="2"/>
  <c r="H1168" i="2"/>
  <c r="H1871" i="2"/>
  <c r="H2281" i="2"/>
  <c r="H1872" i="2"/>
  <c r="H1169" i="2"/>
  <c r="H2282" i="2"/>
  <c r="H1170" i="2"/>
  <c r="H1873" i="2"/>
  <c r="H2283" i="2"/>
  <c r="H1874" i="2"/>
  <c r="H1171" i="2"/>
  <c r="H2284" i="2"/>
  <c r="H1875" i="2"/>
  <c r="H1172" i="2"/>
  <c r="H2023" i="2"/>
  <c r="H769" i="2"/>
  <c r="H2024" i="2"/>
  <c r="H1407" i="2"/>
  <c r="H1408" i="2"/>
  <c r="H1684" i="2"/>
  <c r="H478" i="2"/>
  <c r="H1685" i="2"/>
  <c r="H623" i="2"/>
  <c r="H251" i="2"/>
  <c r="H1409" i="2"/>
  <c r="H252" i="2"/>
  <c r="H1410" i="2"/>
  <c r="H624" i="2"/>
  <c r="H625" i="2"/>
  <c r="H1411" i="2"/>
  <c r="H253" i="2"/>
  <c r="H1412" i="2"/>
  <c r="H2498" i="2"/>
  <c r="H254" i="2"/>
  <c r="H1413" i="2"/>
  <c r="H255" i="2"/>
  <c r="H1414" i="2"/>
  <c r="H626" i="2"/>
  <c r="H627" i="2"/>
  <c r="H1415" i="2"/>
  <c r="H256" i="2"/>
  <c r="H1416" i="2"/>
  <c r="H628" i="2"/>
  <c r="H257" i="2"/>
  <c r="H1417" i="2"/>
  <c r="H479" i="2"/>
  <c r="H1686" i="2"/>
  <c r="H864" i="2"/>
  <c r="H865" i="2"/>
  <c r="H1687" i="2"/>
  <c r="H480" i="2"/>
  <c r="H2025" i="2"/>
  <c r="H1418" i="2"/>
  <c r="H770" i="2"/>
  <c r="H2026" i="2"/>
  <c r="H771" i="2"/>
  <c r="H2027" i="2"/>
  <c r="H1419" i="2"/>
  <c r="H1876" i="2"/>
  <c r="H2285" i="2"/>
  <c r="H1173" i="2"/>
  <c r="H2286" i="2"/>
  <c r="H1877" i="2"/>
  <c r="H1174" i="2"/>
  <c r="H2287" i="2"/>
  <c r="H2288" i="2"/>
  <c r="H2289" i="2"/>
  <c r="H1878" i="2"/>
  <c r="H1175" i="2"/>
  <c r="H2290" i="2"/>
  <c r="H2291" i="2"/>
  <c r="H1176" i="2"/>
  <c r="H1879" i="2"/>
  <c r="H1880" i="2"/>
  <c r="H2292" i="2"/>
  <c r="H1568" i="2"/>
  <c r="H1881" i="2"/>
  <c r="H2293" i="2"/>
  <c r="H1882" i="2"/>
  <c r="H1177" i="2"/>
  <c r="H2294" i="2"/>
  <c r="H1178" i="2"/>
  <c r="H1883" i="2"/>
  <c r="H2028" i="2"/>
  <c r="H1420" i="2"/>
  <c r="H772" i="2"/>
  <c r="H2029" i="2"/>
  <c r="H1421" i="2"/>
  <c r="H481" i="2"/>
  <c r="H1688" i="2"/>
  <c r="H482" i="2"/>
  <c r="H1689" i="2"/>
  <c r="H866" i="2"/>
  <c r="H867" i="2"/>
  <c r="H1422" i="2"/>
  <c r="H258" i="2"/>
  <c r="H1423" i="2"/>
  <c r="H629" i="2"/>
  <c r="H259" i="2"/>
  <c r="H1424" i="2"/>
  <c r="H260" i="2"/>
  <c r="H1425" i="2"/>
  <c r="H630" i="2"/>
  <c r="H631" i="2"/>
  <c r="H1426" i="2"/>
  <c r="H261" i="2"/>
  <c r="H1427" i="2"/>
  <c r="H632" i="2"/>
  <c r="H262" i="2"/>
  <c r="H1428" i="2"/>
  <c r="H263" i="2"/>
  <c r="H1429" i="2"/>
  <c r="H633" i="2"/>
  <c r="H634" i="2"/>
  <c r="H1430" i="2"/>
  <c r="H483" i="2"/>
  <c r="H1690" i="2"/>
  <c r="H868" i="2"/>
  <c r="H484" i="2"/>
  <c r="H1691" i="2"/>
  <c r="H485" i="2"/>
  <c r="H2030" i="2"/>
  <c r="H1431" i="2"/>
  <c r="H1432" i="2"/>
  <c r="H2031" i="2"/>
  <c r="H773" i="2"/>
  <c r="H2032" i="2"/>
  <c r="H1433" i="2"/>
  <c r="H774" i="2"/>
  <c r="H2295" i="2"/>
  <c r="H1179" i="2"/>
  <c r="H2296" i="2"/>
  <c r="H1884" i="2"/>
  <c r="H1885" i="2"/>
  <c r="H2297" i="2"/>
  <c r="H1180" i="2"/>
  <c r="H2298" i="2"/>
  <c r="H1886" i="2"/>
  <c r="H1181" i="2"/>
  <c r="H2299" i="2"/>
  <c r="H2300" i="2"/>
  <c r="H2301" i="2"/>
  <c r="H1887" i="2"/>
  <c r="H1569" i="2"/>
  <c r="H2302" i="2"/>
  <c r="H2424" i="2"/>
  <c r="H1182" i="2"/>
  <c r="H1888" i="2"/>
  <c r="H1889" i="2"/>
  <c r="H2303" i="2"/>
  <c r="H1183" i="2"/>
  <c r="H1890" i="2"/>
  <c r="H2304" i="2"/>
  <c r="H1891" i="2"/>
  <c r="H775" i="2"/>
  <c r="H2033" i="2"/>
  <c r="H776" i="2"/>
  <c r="H1434" i="2"/>
  <c r="H1692" i="2"/>
  <c r="H869" i="2"/>
  <c r="H486" i="2"/>
  <c r="H1693" i="2"/>
  <c r="H870" i="2"/>
  <c r="H264" i="2"/>
  <c r="H1435" i="2"/>
  <c r="H265" i="2"/>
  <c r="H1436" i="2"/>
  <c r="H635" i="2"/>
  <c r="H636" i="2"/>
  <c r="H1437" i="2"/>
  <c r="H266" i="2"/>
  <c r="H1438" i="2"/>
  <c r="H637" i="2"/>
  <c r="H267" i="2"/>
  <c r="H1439" i="2"/>
  <c r="H268" i="2"/>
  <c r="H1440" i="2"/>
  <c r="H638" i="2"/>
  <c r="H639" i="2"/>
  <c r="H1441" i="2"/>
  <c r="H269" i="2"/>
  <c r="H1442" i="2"/>
  <c r="H640" i="2"/>
  <c r="H270" i="2"/>
  <c r="H1694" i="2"/>
  <c r="H487" i="2"/>
  <c r="H1695" i="2"/>
  <c r="H871" i="2"/>
  <c r="H872" i="2"/>
  <c r="H1696" i="2"/>
  <c r="H488" i="2"/>
  <c r="H2034" i="2"/>
  <c r="H1443" i="2"/>
  <c r="H777" i="2"/>
  <c r="H2035" i="2"/>
  <c r="H778" i="2"/>
  <c r="H2036" i="2"/>
  <c r="H1444" i="2"/>
  <c r="H1892" i="2"/>
  <c r="H2305" i="2"/>
  <c r="H1184" i="2"/>
  <c r="H2306" i="2"/>
  <c r="H1893" i="2"/>
  <c r="H1185" i="2"/>
  <c r="H2307" i="2"/>
  <c r="H1186" i="2"/>
  <c r="H2308" i="2"/>
  <c r="H1894" i="2"/>
  <c r="H1895" i="2"/>
  <c r="H2309" i="2"/>
  <c r="H1187" i="2"/>
  <c r="H2310" i="2"/>
  <c r="H1896" i="2"/>
  <c r="H1188" i="2"/>
  <c r="H2311" i="2"/>
  <c r="H2425" i="2"/>
  <c r="H2426" i="2"/>
  <c r="H1897" i="2"/>
  <c r="H1189" i="2"/>
  <c r="H2312" i="2"/>
  <c r="H2313" i="2"/>
  <c r="H1190" i="2"/>
  <c r="H1898" i="2"/>
  <c r="H1899" i="2"/>
  <c r="H2314" i="2"/>
  <c r="H1191" i="2"/>
  <c r="H1900" i="2"/>
  <c r="H2037" i="2"/>
  <c r="H1445" i="2"/>
  <c r="H489" i="2"/>
  <c r="H1697" i="2"/>
  <c r="H490" i="2"/>
  <c r="H641" i="2"/>
  <c r="H1446" i="2"/>
  <c r="H642" i="2"/>
  <c r="H271" i="2"/>
  <c r="H1447" i="2"/>
  <c r="H643" i="2"/>
  <c r="H272" i="2"/>
  <c r="H1448" i="2"/>
  <c r="H273" i="2"/>
  <c r="H1449" i="2"/>
  <c r="H644" i="2"/>
  <c r="H645" i="2"/>
  <c r="H1450" i="2"/>
  <c r="H274" i="2"/>
  <c r="H1451" i="2"/>
  <c r="H646" i="2"/>
  <c r="H275" i="2"/>
  <c r="H1452" i="2"/>
  <c r="H276" i="2"/>
  <c r="H1453" i="2"/>
  <c r="H647" i="2"/>
  <c r="H873" i="2"/>
  <c r="H1698" i="2"/>
  <c r="H491" i="2"/>
  <c r="H1699" i="2"/>
  <c r="H874" i="2"/>
  <c r="H492" i="2"/>
  <c r="H1700" i="2"/>
  <c r="H493" i="2"/>
  <c r="H2038" i="2"/>
  <c r="H1454" i="2"/>
  <c r="H1455" i="2"/>
  <c r="H2039" i="2"/>
  <c r="H779" i="2"/>
  <c r="H2040" i="2"/>
  <c r="H1901" i="2"/>
  <c r="H1192" i="2"/>
  <c r="H2315" i="2"/>
  <c r="H1193" i="2"/>
  <c r="H2316" i="2"/>
  <c r="H1902" i="2"/>
  <c r="H1903" i="2"/>
  <c r="H2317" i="2"/>
  <c r="H1194" i="2"/>
  <c r="H2318" i="2"/>
  <c r="H1904" i="2"/>
  <c r="H1195" i="2"/>
  <c r="H2319" i="2"/>
  <c r="H1196" i="2"/>
  <c r="H2427" i="2"/>
  <c r="H1905" i="2"/>
  <c r="H1906" i="2"/>
  <c r="H2320" i="2"/>
  <c r="H1570" i="2"/>
  <c r="H2321" i="2"/>
  <c r="H1907" i="2"/>
  <c r="H1197" i="2"/>
  <c r="H2322" i="2"/>
  <c r="H2323" i="2"/>
  <c r="H2324" i="2"/>
  <c r="H1908" i="2"/>
  <c r="H1198" i="2"/>
  <c r="H2325" i="2"/>
  <c r="H2326" i="2"/>
  <c r="H780" i="2"/>
  <c r="H1456" i="2"/>
  <c r="H1457" i="2"/>
  <c r="H1701" i="2"/>
  <c r="H494" i="2"/>
  <c r="H875" i="2"/>
  <c r="H1702" i="2"/>
  <c r="H648" i="2"/>
  <c r="H277" i="2"/>
  <c r="H1458" i="2"/>
  <c r="H278" i="2"/>
  <c r="H649" i="2"/>
  <c r="H1459" i="2"/>
  <c r="H650" i="2"/>
  <c r="H279" i="2"/>
  <c r="H1460" i="2"/>
  <c r="H651" i="2"/>
  <c r="H280" i="2"/>
  <c r="H1461" i="2"/>
  <c r="H281" i="2"/>
  <c r="H1462" i="2"/>
  <c r="H652" i="2"/>
  <c r="H653" i="2"/>
  <c r="H1463" i="2"/>
  <c r="H282" i="2"/>
  <c r="H1464" i="2"/>
  <c r="H654" i="2"/>
  <c r="H283" i="2"/>
  <c r="H1703" i="2"/>
  <c r="H495" i="2"/>
  <c r="H1704" i="2"/>
  <c r="H876" i="2"/>
  <c r="H877" i="2"/>
  <c r="H1705" i="2"/>
  <c r="H781" i="2"/>
  <c r="H2041" i="2"/>
  <c r="H1465" i="2"/>
  <c r="H782" i="2"/>
  <c r="H2042" i="2"/>
  <c r="H783" i="2"/>
  <c r="H2043" i="2"/>
  <c r="H1466" i="2"/>
  <c r="H1909" i="2"/>
  <c r="H2327" i="2"/>
  <c r="H1199" i="2"/>
  <c r="H2328" i="2"/>
  <c r="H1910" i="2"/>
  <c r="H1200" i="2"/>
  <c r="H2329" i="2"/>
  <c r="H1201" i="2"/>
  <c r="H2330" i="2"/>
  <c r="H1911" i="2"/>
  <c r="H1912" i="2"/>
  <c r="H2331" i="2"/>
  <c r="H1202" i="2"/>
  <c r="H2428" i="2"/>
  <c r="H1913" i="2"/>
  <c r="H1203" i="2"/>
  <c r="H2332" i="2"/>
  <c r="H1571" i="2"/>
  <c r="H2333" i="2"/>
  <c r="H2096" i="2"/>
  <c r="H1914" i="2"/>
  <c r="H2334" i="2"/>
  <c r="H1204" i="2"/>
  <c r="H2335" i="2"/>
  <c r="H1915" i="2"/>
  <c r="H1205" i="2"/>
  <c r="H2336" i="2"/>
  <c r="H2337" i="2"/>
  <c r="H2044" i="2"/>
  <c r="H1467" i="2"/>
  <c r="H496" i="2"/>
  <c r="H1706" i="2"/>
  <c r="H1707" i="2"/>
  <c r="H497" i="2"/>
  <c r="H878" i="2"/>
  <c r="H879" i="2"/>
  <c r="H1468" i="2"/>
  <c r="H284" i="2"/>
  <c r="H655" i="2"/>
  <c r="H1469" i="2"/>
  <c r="H656" i="2"/>
  <c r="H285" i="2"/>
  <c r="H1470" i="2"/>
  <c r="H286" i="2"/>
  <c r="H657" i="2"/>
  <c r="H1471" i="2"/>
  <c r="H658" i="2"/>
  <c r="H287" i="2"/>
  <c r="H1472" i="2"/>
  <c r="H659" i="2"/>
  <c r="H288" i="2"/>
  <c r="H1473" i="2"/>
  <c r="H289" i="2"/>
  <c r="H1474" i="2"/>
  <c r="H660" i="2"/>
  <c r="H661" i="2"/>
  <c r="H1708" i="2"/>
  <c r="H55" i="2"/>
  <c r="H2" i="2"/>
  <c r="H2482" i="2"/>
  <c r="H662" i="2"/>
  <c r="H2494" i="2"/>
  <c r="H16" i="2"/>
  <c r="H13" i="2"/>
  <c r="H2489" i="2"/>
  <c r="H1916" i="2"/>
  <c r="H2338" i="2"/>
  <c r="H498" i="2"/>
  <c r="H2479" i="2"/>
  <c r="H14" i="2"/>
  <c r="H1709" i="2"/>
  <c r="H2493" i="2"/>
  <c r="H24" i="2"/>
  <c r="H42" i="2"/>
  <c r="H4" i="2"/>
  <c r="H2469" i="2"/>
  <c r="H2499" i="2"/>
  <c r="H2497" i="2"/>
  <c r="H1475" i="2"/>
  <c r="H15" i="2"/>
  <c r="H45" i="2"/>
  <c r="H2485" i="2"/>
  <c r="H7" i="2"/>
  <c r="H2045" i="2"/>
  <c r="H5" i="2"/>
  <c r="H1946" i="2"/>
  <c r="H2495" i="2"/>
  <c r="H2470" i="2"/>
  <c r="H1476" i="2"/>
  <c r="H22" i="2"/>
  <c r="H111" i="2"/>
  <c r="H2490" i="2"/>
  <c r="H17" i="2"/>
  <c r="H2046" i="2"/>
  <c r="H9" i="2"/>
  <c r="H2339" i="2"/>
  <c r="H2486" i="2"/>
  <c r="H2340" i="2"/>
  <c r="H994" i="2"/>
  <c r="H29" i="2"/>
  <c r="H46" i="2"/>
  <c r="H2473" i="2"/>
  <c r="H11" i="2"/>
  <c r="H2341" i="2"/>
  <c r="H3" i="2"/>
  <c r="H1572" i="2"/>
  <c r="H2500" i="2"/>
  <c r="H2480" i="2"/>
  <c r="H2047" i="2"/>
  <c r="H23" i="2"/>
  <c r="H663" i="2"/>
  <c r="H2491" i="2"/>
  <c r="H18" i="2"/>
  <c r="H2342" i="2"/>
  <c r="H6" i="2"/>
  <c r="H1947" i="2"/>
  <c r="H2501" i="2"/>
  <c r="H2471" i="2"/>
  <c r="H1710" i="2"/>
  <c r="H30" i="2"/>
  <c r="H387" i="2"/>
  <c r="H2492" i="2"/>
  <c r="H12" i="2"/>
  <c r="H2048" i="2"/>
  <c r="H10" i="2"/>
  <c r="H1948" i="2"/>
  <c r="H2496" i="2"/>
  <c r="H56" i="2"/>
  <c r="H2343" i="2"/>
  <c r="H1917" i="2"/>
  <c r="H1949" i="2"/>
  <c r="H705" i="2"/>
  <c r="H43" i="2"/>
  <c r="H2344" i="2"/>
  <c r="H2097" i="2"/>
  <c r="H2125" i="2"/>
  <c r="H2429" i="2"/>
  <c r="H2345" i="2"/>
  <c r="H2126" i="2"/>
  <c r="H2346" i="2"/>
  <c r="H2487" i="2"/>
  <c r="H2484" i="2"/>
  <c r="H172" i="2"/>
  <c r="H8" i="2"/>
  <c r="H1477" i="2"/>
  <c r="H2347" i="2"/>
  <c r="H2477" i="2"/>
  <c r="H1206" i="2"/>
  <c r="H44" i="2"/>
  <c r="H31" i="2"/>
  <c r="H19" i="2"/>
  <c r="H173" i="2"/>
  <c r="H499" i="2"/>
  <c r="H174" i="2"/>
  <c r="H41" i="2"/>
  <c r="H2459" i="2"/>
  <c r="H2474" i="2"/>
  <c r="H1207" i="2"/>
  <c r="H317" i="2"/>
  <c r="H47" i="2"/>
  <c r="H112" i="2"/>
  <c r="H175" i="2"/>
  <c r="H20" i="2"/>
  <c r="H176" i="2"/>
  <c r="H113" i="2"/>
  <c r="H2478" i="2"/>
  <c r="H2481" i="2"/>
  <c r="H290" i="2"/>
  <c r="H995" i="2"/>
  <c r="H114" i="2"/>
  <c r="H1573" i="2"/>
  <c r="H318" i="2"/>
  <c r="H34" i="2"/>
  <c r="H32" i="2"/>
  <c r="H880" i="2"/>
  <c r="H1478" i="2"/>
  <c r="H2348" i="2"/>
  <c r="H1208" i="2"/>
  <c r="H500" i="2"/>
  <c r="H115" i="2"/>
  <c r="H1574" i="2"/>
  <c r="H1711" i="2"/>
  <c r="H784" i="2"/>
  <c r="H33" i="2"/>
  <c r="H1918" i="2"/>
  <c r="H2098" i="2"/>
  <c r="H2475" i="2"/>
  <c r="H1209" i="2"/>
  <c r="H996" i="2"/>
  <c r="H388" i="2"/>
  <c r="H1575" i="2"/>
  <c r="H1479" i="2"/>
  <c r="H785" i="2"/>
  <c r="H1712" i="2"/>
  <c r="H1480" i="2"/>
  <c r="H2488" i="2"/>
  <c r="H501" i="2"/>
  <c r="H35" i="2"/>
  <c r="H997" i="2"/>
  <c r="H1481" i="2"/>
  <c r="H502" i="2"/>
  <c r="H503" i="2"/>
  <c r="H2349" i="2"/>
  <c r="H2430" i="2"/>
  <c r="H2099" i="2"/>
  <c r="H1576" i="2"/>
  <c r="H2463" i="2"/>
  <c r="H2464" i="2"/>
  <c r="H1577" i="2"/>
  <c r="H2460" i="2"/>
  <c r="H2483" i="2"/>
  <c r="H2431" i="2"/>
  <c r="H504" i="2"/>
  <c r="H1919" i="2"/>
  <c r="H2350" i="2"/>
  <c r="H2127" i="2"/>
  <c r="H1578" i="2"/>
  <c r="H2351" i="2"/>
  <c r="H25" i="2"/>
  <c r="H48" i="2"/>
  <c r="H177" i="2"/>
  <c r="H116" i="2"/>
  <c r="H26" i="2"/>
  <c r="H319" i="2"/>
  <c r="H2128" i="2"/>
  <c r="H2352" i="2"/>
  <c r="H2476" i="2"/>
  <c r="H36" i="2"/>
  <c r="H505" i="2"/>
  <c r="H389" i="2"/>
  <c r="H49" i="2"/>
  <c r="H320" i="2"/>
  <c r="H27" i="2"/>
  <c r="H506" i="2"/>
  <c r="H1920" i="2"/>
  <c r="H1950" i="2"/>
  <c r="H2353" i="2"/>
  <c r="H117" i="2"/>
  <c r="H507" i="2"/>
  <c r="H118" i="2"/>
  <c r="H119" i="2"/>
  <c r="H508" i="2"/>
  <c r="H21" i="2"/>
  <c r="H1482" i="2"/>
  <c r="H664" i="2"/>
  <c r="H786" i="2"/>
  <c r="H2049" i="2"/>
  <c r="H291" i="2"/>
  <c r="H998" i="2"/>
  <c r="H881" i="2"/>
  <c r="H882" i="2"/>
  <c r="H2050" i="2"/>
  <c r="H120" i="2"/>
  <c r="H2354" i="2"/>
  <c r="H1921" i="2"/>
  <c r="H1579" i="2"/>
  <c r="H2355" i="2"/>
  <c r="H292" i="2"/>
  <c r="H999" i="2"/>
  <c r="H883" i="2"/>
  <c r="H884" i="2"/>
  <c r="H1713" i="2"/>
  <c r="H509" i="2"/>
  <c r="H2051" i="2"/>
  <c r="H2461" i="2"/>
  <c r="H1951" i="2"/>
  <c r="H2432" i="2"/>
  <c r="H1580" i="2"/>
  <c r="H2433" i="2"/>
  <c r="H1483" i="2"/>
  <c r="H665" i="2"/>
  <c r="H2052" i="2"/>
  <c r="H1210" i="2"/>
  <c r="H2434" i="2"/>
  <c r="H2100" i="2"/>
  <c r="H1581" i="2"/>
  <c r="H2435" i="2"/>
  <c r="H2472" i="2"/>
  <c r="H2465" i="2"/>
  <c r="H2462" i="2"/>
  <c r="H1582" i="2"/>
  <c r="H2356" i="2"/>
  <c r="H2357" i="2"/>
  <c r="H1211" i="2"/>
  <c r="H2101" i="2"/>
  <c r="H2102" i="2"/>
  <c r="H2436" i="2"/>
  <c r="H1583" i="2"/>
  <c r="H1484" i="2"/>
  <c r="H1485" i="2"/>
  <c r="H121" i="2"/>
  <c r="H37" i="2"/>
  <c r="H510" i="2"/>
  <c r="H293" i="2"/>
  <c r="H666" i="2"/>
  <c r="H2466" i="2"/>
  <c r="H667" i="2"/>
  <c r="H50" i="2"/>
  <c r="H1000" i="2"/>
  <c r="H122" i="2"/>
  <c r="H28" i="2"/>
  <c r="H321" i="2"/>
  <c r="H38" i="2"/>
  <c r="H1486" i="2"/>
  <c r="H1487" i="2"/>
  <c r="H1488" i="2"/>
  <c r="H1714" i="2"/>
  <c r="H123" i="2"/>
  <c r="H706" i="2"/>
  <c r="H124" i="2"/>
  <c r="H39" i="2"/>
  <c r="H511" i="2"/>
  <c r="H51" i="2"/>
  <c r="H1001" i="2"/>
  <c r="H668" i="2"/>
  <c r="H885" i="2"/>
  <c r="H1489" i="2"/>
  <c r="H294" i="2"/>
  <c r="H1490" i="2"/>
  <c r="H886" i="2"/>
  <c r="H512" i="2"/>
  <c r="H1715" i="2"/>
  <c r="H513" i="2"/>
  <c r="H2053" i="2"/>
  <c r="H1922" i="2"/>
  <c r="H1923" i="2"/>
  <c r="H2054" i="2"/>
  <c r="H514" i="2"/>
  <c r="H1716" i="2"/>
  <c r="H887" i="2"/>
  <c r="H515" i="2"/>
  <c r="H1717" i="2"/>
  <c r="H516" i="2"/>
  <c r="H2055" i="2"/>
  <c r="H1924" i="2"/>
  <c r="H2103" i="2"/>
  <c r="H2437" i="2"/>
  <c r="H1584" i="2"/>
  <c r="H2438" i="2"/>
  <c r="H669" i="2"/>
  <c r="H517" i="2"/>
  <c r="H2056" i="2"/>
  <c r="H1212" i="2"/>
  <c r="H2358" i="2"/>
  <c r="H1925" i="2"/>
  <c r="H2104" i="2"/>
  <c r="H2439" i="2"/>
  <c r="H1952" i="2"/>
  <c r="H2467" i="2"/>
  <c r="H2129" i="2"/>
  <c r="H1213" i="2"/>
  <c r="H2359" i="2"/>
  <c r="H2360" i="2"/>
  <c r="H2440" i="2"/>
  <c r="H2105" i="2"/>
  <c r="H1585" i="2"/>
  <c r="H2441" i="2"/>
  <c r="H2361" i="2"/>
  <c r="H787" i="2"/>
  <c r="H390" i="2"/>
  <c r="H391" i="2"/>
  <c r="H518" i="2"/>
  <c r="H295" i="2"/>
  <c r="H670" i="2"/>
  <c r="H2362" i="2"/>
  <c r="H888" i="2"/>
  <c r="H125" i="2"/>
  <c r="H1002" i="2"/>
  <c r="H52" i="2"/>
  <c r="H126" i="2"/>
  <c r="H322" i="2"/>
  <c r="H127" i="2"/>
  <c r="H53" i="2"/>
  <c r="H1718" i="2"/>
  <c r="H1491" i="2"/>
  <c r="H519" i="2"/>
  <c r="H1719" i="2"/>
  <c r="H128" i="2"/>
  <c r="H1003" i="2"/>
  <c r="H178" i="2"/>
  <c r="H129" i="2"/>
  <c r="H707" i="2"/>
  <c r="H130" i="2"/>
  <c r="H1492" i="2"/>
  <c r="H671" i="2"/>
  <c r="H296" i="2"/>
  <c r="H1493" i="2"/>
  <c r="H297" i="2"/>
  <c r="H1494" i="2"/>
  <c r="H672" i="2"/>
  <c r="H673" i="2"/>
  <c r="H1720" i="2"/>
  <c r="H788" i="2"/>
  <c r="H2363" i="2"/>
  <c r="H1926" i="2"/>
  <c r="H1214" i="2"/>
  <c r="H2057" i="2"/>
  <c r="H520" i="2"/>
  <c r="H1721" i="2"/>
  <c r="H889" i="2"/>
  <c r="H890" i="2"/>
  <c r="H1722" i="2"/>
  <c r="H789" i="2"/>
  <c r="H2058" i="2"/>
  <c r="H1927" i="2"/>
  <c r="H1586" i="2"/>
  <c r="H2442" i="2"/>
  <c r="H1587" i="2"/>
  <c r="H2059" i="2"/>
  <c r="H891" i="2"/>
  <c r="H892" i="2"/>
  <c r="H2364" i="2"/>
  <c r="H1215" i="2"/>
  <c r="H2365" i="2"/>
  <c r="H2106" i="2"/>
  <c r="H1588" i="2"/>
  <c r="H2443" i="2"/>
  <c r="H1589" i="2"/>
  <c r="H2468" i="2"/>
  <c r="H2107" i="2"/>
  <c r="H1928" i="2"/>
  <c r="H2366" i="2"/>
  <c r="H1216" i="2"/>
  <c r="H2367" i="2"/>
  <c r="H1929" i="2"/>
  <c r="H1217" i="2"/>
  <c r="H2368" i="2"/>
  <c r="H2369" i="2"/>
  <c r="H2060" i="2"/>
  <c r="H392" i="2"/>
  <c r="H131" i="2"/>
  <c r="H1004" i="2"/>
  <c r="H1005" i="2"/>
  <c r="H521" i="2"/>
  <c r="H893" i="2"/>
  <c r="H894" i="2"/>
  <c r="H1723" i="2"/>
  <c r="H298" i="2"/>
  <c r="H393" i="2"/>
  <c r="H1006" i="2"/>
  <c r="H132" i="2"/>
  <c r="H40" i="2"/>
  <c r="H1495" i="2"/>
  <c r="H299" i="2"/>
  <c r="H674" i="2"/>
  <c r="H1724" i="2"/>
  <c r="H675" i="2"/>
  <c r="H133" i="2"/>
  <c r="H1007" i="2"/>
  <c r="H394" i="2"/>
  <c r="H54" i="2"/>
  <c r="H1008" i="2"/>
  <c r="H134" i="2"/>
  <c r="H1496" i="2"/>
  <c r="H676" i="2"/>
  <c r="H677" i="2"/>
  <c r="H1497" i="2"/>
  <c r="H300" i="2"/>
  <c r="H1498" i="2"/>
  <c r="H678" i="2"/>
  <c r="H522" i="2"/>
  <c r="H1725" i="2"/>
  <c r="H523" i="2"/>
  <c r="H1726" i="2"/>
  <c r="H1499" i="2"/>
  <c r="H1500" i="2"/>
  <c r="H2061" i="2"/>
  <c r="H790" i="2"/>
  <c r="H2062" i="2"/>
  <c r="H895" i="2"/>
  <c r="H524" i="2"/>
  <c r="H1727" i="2"/>
  <c r="H791" i="2"/>
  <c r="H2063" i="2"/>
  <c r="H1930" i="2"/>
  <c r="H2108" i="2"/>
  <c r="H2444" i="2"/>
  <c r="H1218" i="2"/>
  <c r="H2064" i="2"/>
  <c r="H1501" i="2"/>
  <c r="H792" i="2"/>
  <c r="H2370" i="2"/>
  <c r="H1219" i="2"/>
  <c r="H2445" i="2"/>
  <c r="H2109" i="2"/>
  <c r="H2110" i="2"/>
  <c r="H2446" i="2"/>
  <c r="H1953" i="2"/>
  <c r="H2447" i="2"/>
  <c r="H2111" i="2"/>
  <c r="H1220" i="2"/>
  <c r="H2371" i="2"/>
  <c r="H1221" i="2"/>
  <c r="H2372" i="2"/>
  <c r="H1931" i="2"/>
  <c r="H1932" i="2"/>
  <c r="H2373" i="2"/>
  <c r="H1222" i="2"/>
  <c r="H1502" i="2"/>
  <c r="H679" i="2"/>
  <c r="H135" i="2"/>
  <c r="H1009" i="2"/>
  <c r="H1010" i="2"/>
  <c r="H1728" i="2"/>
  <c r="H896" i="2"/>
  <c r="H525" i="2"/>
  <c r="H1729" i="2"/>
  <c r="H1503" i="2"/>
  <c r="H136" i="2"/>
  <c r="H179" i="2"/>
  <c r="H137" i="2"/>
  <c r="H708" i="2"/>
  <c r="H138" i="2"/>
  <c r="H680" i="2"/>
  <c r="H1504" i="2"/>
  <c r="H681" i="2"/>
  <c r="H301" i="2"/>
  <c r="H1011" i="2"/>
  <c r="H139" i="2"/>
  <c r="H395" i="2"/>
  <c r="H1012" i="2"/>
  <c r="H396" i="2"/>
  <c r="H140" i="2"/>
  <c r="H1013" i="2"/>
  <c r="H682" i="2"/>
  <c r="H141" i="2"/>
  <c r="H1505" i="2"/>
  <c r="H302" i="2"/>
  <c r="H1506" i="2"/>
  <c r="H683" i="2"/>
  <c r="H897" i="2"/>
  <c r="H1730" i="2"/>
  <c r="H526" i="2"/>
  <c r="H1731" i="2"/>
  <c r="H1507" i="2"/>
  <c r="H793" i="2"/>
  <c r="H2065" i="2"/>
  <c r="H794" i="2"/>
  <c r="H1732" i="2"/>
  <c r="H898" i="2"/>
  <c r="H899" i="2"/>
  <c r="H2066" i="2"/>
  <c r="H795" i="2"/>
  <c r="H2374" i="2"/>
  <c r="H1933" i="2"/>
  <c r="H1223" i="2"/>
  <c r="H2375" i="2"/>
  <c r="H1224" i="2"/>
  <c r="H2067" i="2"/>
  <c r="H1508" i="2"/>
  <c r="H1509" i="2"/>
  <c r="H2376" i="2"/>
  <c r="H1225" i="2"/>
  <c r="H2448" i="2"/>
  <c r="H2112" i="2"/>
  <c r="H1590" i="2"/>
  <c r="H2449" i="2"/>
  <c r="H1591" i="2"/>
  <c r="H2450" i="2"/>
  <c r="H2113" i="2"/>
  <c r="H1934" i="2"/>
  <c r="H2377" i="2"/>
  <c r="H1226" i="2"/>
  <c r="H2378" i="2"/>
  <c r="H1935" i="2"/>
  <c r="H1227" i="2"/>
  <c r="H2379" i="2"/>
  <c r="H303" i="2"/>
  <c r="H1510" i="2"/>
  <c r="H684" i="2"/>
  <c r="H685" i="2"/>
  <c r="H1511" i="2"/>
  <c r="H527" i="2"/>
  <c r="H1733" i="2"/>
  <c r="H900" i="2"/>
  <c r="H528" i="2"/>
  <c r="H1734" i="2"/>
  <c r="H1014" i="2"/>
  <c r="H1015" i="2"/>
  <c r="H397" i="2"/>
  <c r="H142" i="2"/>
  <c r="H1016" i="2"/>
  <c r="H1017" i="2"/>
  <c r="H304" i="2"/>
  <c r="H686" i="2"/>
  <c r="H687" i="2"/>
  <c r="H1018" i="2"/>
  <c r="H143" i="2"/>
  <c r="H398" i="2"/>
  <c r="H1019" i="2"/>
  <c r="H399" i="2"/>
  <c r="H144" i="2"/>
  <c r="H1020" i="2"/>
  <c r="H145" i="2"/>
  <c r="H400" i="2"/>
  <c r="H1512" i="2"/>
  <c r="H688" i="2"/>
  <c r="H305" i="2"/>
  <c r="H1513" i="2"/>
  <c r="H689" i="2"/>
  <c r="H529" i="2"/>
  <c r="H1735" i="2"/>
  <c r="H530" i="2"/>
  <c r="H2068" i="2"/>
  <c r="H1514" i="2"/>
  <c r="H1515" i="2"/>
  <c r="H2069" i="2"/>
  <c r="H796" i="2"/>
  <c r="H2070" i="2"/>
  <c r="H901" i="2"/>
  <c r="H531" i="2"/>
  <c r="H2071" i="2"/>
  <c r="H797" i="2"/>
  <c r="H2380" i="2"/>
  <c r="H1936" i="2"/>
  <c r="H1937" i="2"/>
  <c r="H2381" i="2"/>
  <c r="H1228" i="2"/>
  <c r="H2072" i="2"/>
  <c r="H1516" i="2"/>
  <c r="H798" i="2"/>
  <c r="H2382" i="2"/>
  <c r="H2451" i="2"/>
  <c r="H2114" i="2"/>
  <c r="H2115" i="2"/>
  <c r="H2452" i="2"/>
  <c r="H1592" i="2"/>
  <c r="H2453" i="2"/>
  <c r="H2116" i="2"/>
  <c r="H1229" i="2"/>
  <c r="H2383" i="2"/>
  <c r="H1230" i="2"/>
  <c r="H2384" i="2"/>
  <c r="H1938" i="2"/>
  <c r="H1939" i="2"/>
  <c r="H1736" i="2"/>
  <c r="H532" i="2"/>
  <c r="H1517" i="2"/>
  <c r="H690" i="2"/>
  <c r="H306" i="2"/>
  <c r="H1518" i="2"/>
  <c r="H533" i="2"/>
  <c r="H1737" i="2"/>
  <c r="H902" i="2"/>
  <c r="H903" i="2"/>
  <c r="H1519" i="2"/>
  <c r="H146" i="2"/>
  <c r="H1021" i="2"/>
  <c r="H401" i="2"/>
  <c r="H147" i="2"/>
  <c r="H1022" i="2"/>
  <c r="H1023" i="2"/>
  <c r="H1024" i="2"/>
  <c r="H691" i="2"/>
  <c r="H307" i="2"/>
  <c r="H1025" i="2"/>
  <c r="H1026" i="2"/>
  <c r="H148" i="2"/>
  <c r="H402" i="2"/>
  <c r="H403" i="2"/>
  <c r="H1027" i="2"/>
  <c r="H149" i="2"/>
  <c r="H404" i="2"/>
  <c r="H1028" i="2"/>
  <c r="H692" i="2"/>
  <c r="H308" i="2"/>
  <c r="H1520" i="2"/>
  <c r="H309" i="2"/>
  <c r="H693" i="2"/>
  <c r="H1738" i="2"/>
  <c r="H904" i="2"/>
  <c r="H799" i="2"/>
  <c r="H2073" i="2"/>
  <c r="H1521" i="2"/>
  <c r="H800" i="2"/>
  <c r="H2074" i="2"/>
  <c r="H801" i="2"/>
  <c r="H2075" i="2"/>
  <c r="H1522" i="2"/>
  <c r="H1523" i="2"/>
  <c r="H2076" i="2"/>
  <c r="H802" i="2"/>
  <c r="H2077" i="2"/>
  <c r="H1231" i="2"/>
  <c r="H2385" i="2"/>
  <c r="H803" i="2"/>
  <c r="H1524" i="2"/>
  <c r="H1525" i="2"/>
  <c r="H2386" i="2"/>
  <c r="H2454" i="2"/>
  <c r="H1593" i="2"/>
  <c r="H2455" i="2"/>
  <c r="H1594" i="2"/>
  <c r="H2117" i="2"/>
  <c r="H1940" i="2"/>
  <c r="H2387" i="2"/>
  <c r="H1232" i="2"/>
  <c r="H2388" i="2"/>
  <c r="H1941" i="2"/>
  <c r="H534" i="2"/>
  <c r="H1739" i="2"/>
  <c r="H535" i="2"/>
  <c r="H1740" i="2"/>
  <c r="H694" i="2"/>
  <c r="H695" i="2"/>
  <c r="H1526" i="2"/>
  <c r="H536" i="2"/>
  <c r="H1741" i="2"/>
  <c r="H905" i="2"/>
  <c r="H537" i="2"/>
  <c r="H1029" i="2"/>
  <c r="H150" i="2"/>
  <c r="H1030" i="2"/>
  <c r="H405" i="2"/>
  <c r="H406" i="2"/>
  <c r="H1031" i="2"/>
  <c r="H151" i="2"/>
  <c r="H1032" i="2"/>
  <c r="H696" i="2"/>
  <c r="H152" i="2"/>
  <c r="H1033" i="2"/>
  <c r="H1034" i="2"/>
  <c r="H1035" i="2"/>
  <c r="H407" i="2"/>
  <c r="H153" i="2"/>
  <c r="H1036" i="2"/>
  <c r="H1037" i="2"/>
  <c r="H154" i="2"/>
  <c r="H408" i="2"/>
  <c r="H697" i="2"/>
  <c r="H1527" i="2"/>
  <c r="H310" i="2"/>
  <c r="H698" i="2"/>
  <c r="H1742" i="2"/>
  <c r="H906" i="2"/>
  <c r="H538" i="2"/>
  <c r="H1743" i="2"/>
  <c r="H539" i="2"/>
  <c r="H1528" i="2"/>
  <c r="H2078" i="2"/>
  <c r="H1529" i="2"/>
  <c r="H804" i="2"/>
  <c r="H2079" i="2"/>
  <c r="H1530" i="2"/>
  <c r="H2080" i="2"/>
  <c r="H2389" i="2"/>
  <c r="H1942" i="2"/>
  <c r="H2390" i="2"/>
  <c r="H805" i="2"/>
  <c r="H1531" i="2"/>
  <c r="H2391" i="2"/>
  <c r="H2392" i="2"/>
  <c r="H2118" i="2"/>
  <c r="H2456" i="2"/>
  <c r="H1595" i="2"/>
  <c r="H2119" i="2"/>
  <c r="H1596" i="2"/>
  <c r="H2393" i="2"/>
  <c r="H1233" i="2"/>
  <c r="H2394" i="2"/>
  <c r="H1532" i="2"/>
  <c r="H1533" i="2"/>
  <c r="H1744" i="2"/>
  <c r="H540" i="2"/>
  <c r="H1745" i="2"/>
  <c r="H907" i="2"/>
  <c r="H541" i="2"/>
  <c r="H1746" i="2"/>
  <c r="H542" i="2"/>
  <c r="H1747" i="2"/>
  <c r="H908" i="2"/>
  <c r="H699" i="2"/>
  <c r="H1038" i="2"/>
  <c r="H155" i="2"/>
  <c r="H1039" i="2"/>
  <c r="H409" i="2"/>
  <c r="H156" i="2"/>
  <c r="H1040" i="2"/>
  <c r="H157" i="2"/>
  <c r="H1534" i="2"/>
  <c r="H410" i="2"/>
  <c r="H1041" i="2"/>
  <c r="H158" i="2"/>
  <c r="H1042" i="2"/>
  <c r="H411" i="2"/>
  <c r="H159" i="2"/>
  <c r="H1043" i="2"/>
  <c r="H1044" i="2"/>
  <c r="H1045" i="2"/>
  <c r="H700" i="2"/>
  <c r="H311" i="2"/>
  <c r="H1535" i="2"/>
  <c r="H1536" i="2"/>
  <c r="H312" i="2"/>
  <c r="H701" i="2"/>
  <c r="H909" i="2"/>
  <c r="H1748" i="2"/>
  <c r="H543" i="2"/>
  <c r="H1537" i="2"/>
  <c r="H2081" i="2"/>
  <c r="H1538" i="2"/>
  <c r="H2082" i="2"/>
  <c r="H1539" i="2"/>
  <c r="H1540" i="2"/>
  <c r="H2395" i="2"/>
  <c r="H1234" i="2"/>
  <c r="H1235" i="2"/>
  <c r="H1943" i="2"/>
  <c r="H2396" i="2"/>
  <c r="H2397" i="2"/>
  <c r="H1597" i="2"/>
  <c r="H2457" i="2"/>
  <c r="H1598" i="2"/>
  <c r="H2120" i="2"/>
  <c r="H2121" i="2"/>
  <c r="H2398" i="2"/>
  <c r="H1236" i="2"/>
  <c r="H2399" i="2"/>
  <c r="H1541" i="2"/>
  <c r="H806" i="2"/>
  <c r="H1749" i="2"/>
  <c r="H544" i="2"/>
  <c r="H1750" i="2"/>
  <c r="H910" i="2"/>
  <c r="H911" i="2"/>
  <c r="H1751" i="2"/>
  <c r="H702" i="2"/>
  <c r="H313" i="2"/>
  <c r="H1046" i="2"/>
  <c r="H160" i="2"/>
  <c r="H1047" i="2"/>
  <c r="H1048" i="2"/>
  <c r="H314" i="2"/>
  <c r="H1049" i="2"/>
  <c r="H161" i="2"/>
  <c r="H1050" i="2"/>
  <c r="H162" i="2"/>
  <c r="H412" i="2"/>
  <c r="H413" i="2"/>
  <c r="H1051" i="2"/>
  <c r="H163" i="2"/>
  <c r="H1052" i="2"/>
  <c r="H703" i="2"/>
  <c r="H1542" i="2"/>
  <c r="H1543" i="2"/>
  <c r="H1544" i="2"/>
  <c r="H704" i="2"/>
  <c r="H545" i="2"/>
  <c r="H1752" i="2"/>
  <c r="H546" i="2"/>
  <c r="H912" i="2"/>
  <c r="H1545" i="2"/>
  <c r="H807" i="2"/>
  <c r="H2083" i="2"/>
  <c r="H808" i="2"/>
  <c r="H1237" i="2"/>
  <c r="H2400" i="2"/>
  <c r="H1238" i="2"/>
  <c r="H2401" i="2"/>
  <c r="H2402" i="2"/>
  <c r="H2122" i="2"/>
  <c r="H2458" i="2"/>
  <c r="H1599" i="2"/>
  <c r="H2123" i="2"/>
  <c r="H1600" i="2"/>
  <c r="H1239" i="2"/>
  <c r="H2084" i="2"/>
  <c r="H1546" i="2"/>
  <c r="H1547" i="2"/>
  <c r="H913" i="2"/>
  <c r="H1548" i="2"/>
  <c r="H164" i="2"/>
  <c r="H1053" i="2"/>
  <c r="H165" i="2"/>
  <c r="H414" i="2"/>
  <c r="H1054" i="2"/>
  <c r="H415" i="2"/>
  <c r="H166" i="2"/>
  <c r="H167" i="2"/>
  <c r="H1055" i="2"/>
  <c r="H416" i="2"/>
  <c r="H1549" i="2"/>
  <c r="H315" i="2"/>
  <c r="H1550" i="2"/>
  <c r="H1753" i="2"/>
  <c r="H1754" i="2"/>
  <c r="H809" i="2"/>
  <c r="H2085" i="2"/>
  <c r="H1551" i="2"/>
  <c r="H2403" i="2"/>
  <c r="H1944" i="2"/>
  <c r="H2404" i="2"/>
  <c r="H1945" i="2"/>
  <c r="H2405" i="2"/>
  <c r="H1601" i="2"/>
  <c r="H2124" i="2"/>
  <c r="H547" i="2"/>
  <c r="H1552" i="2"/>
  <c r="H168" i="2"/>
  <c r="H1056" i="2"/>
  <c r="H169" i="2"/>
  <c r="H1057" i="2"/>
  <c r="H417" i="2"/>
  <c r="H418" i="2"/>
  <c r="H1553" i="2"/>
  <c r="H1755" i="2"/>
  <c r="H1756" i="2"/>
  <c r="H810" i="2"/>
  <c r="H2406" i="2"/>
  <c r="H1240" i="2"/>
  <c r="H1241" i="2"/>
  <c r="H1242" i="2"/>
  <c r="H1554" i="2"/>
  <c r="H316" i="2"/>
  <c r="H1058" i="2"/>
  <c r="H419" i="2"/>
  <c r="H1757" i="2"/>
  <c r="H2407" i="2"/>
  <c r="H1555" i="2"/>
  <c r="H170" i="2"/>
  <c r="H1059" i="2"/>
  <c r="H171" i="2"/>
  <c r="H1060" i="2"/>
  <c r="L1061" i="2"/>
  <c r="N1061" i="2" s="1"/>
  <c r="D1061" i="2" s="1"/>
  <c r="L1758" i="2"/>
  <c r="N1758" i="2" s="1"/>
  <c r="D1758" i="2" s="1"/>
  <c r="L1954" i="2"/>
  <c r="L1062" i="2"/>
  <c r="L2086" i="2"/>
  <c r="L2408" i="2"/>
  <c r="L709" i="2"/>
  <c r="N709" i="2" s="1"/>
  <c r="D709" i="2" s="1"/>
  <c r="L710" i="2"/>
  <c r="N710" i="2" s="1"/>
  <c r="D710" i="2" s="1"/>
  <c r="L1759" i="2"/>
  <c r="L1955" i="2"/>
  <c r="L711" i="2"/>
  <c r="L1063" i="2"/>
  <c r="L2087" i="2"/>
  <c r="N2087" i="2" s="1"/>
  <c r="D2087" i="2" s="1"/>
  <c r="L2409" i="2"/>
  <c r="N2409" i="2" s="1"/>
  <c r="D2409" i="2" s="1"/>
  <c r="L323" i="2"/>
  <c r="L712" i="2"/>
  <c r="L420" i="2"/>
  <c r="L1956" i="2"/>
  <c r="L713" i="2"/>
  <c r="N713" i="2" s="1"/>
  <c r="D713" i="2" s="1"/>
  <c r="L1760" i="2"/>
  <c r="N1760" i="2" s="1"/>
  <c r="D1760" i="2" s="1"/>
  <c r="L2130" i="2"/>
  <c r="L2131" i="2"/>
  <c r="L1761" i="2"/>
  <c r="L1064" i="2"/>
  <c r="L2088" i="2"/>
  <c r="N2088" i="2" s="1"/>
  <c r="D2088" i="2" s="1"/>
  <c r="L2410" i="2"/>
  <c r="N2410" i="2" s="1"/>
  <c r="D2410" i="2" s="1"/>
  <c r="L1602" i="2"/>
  <c r="L421" i="2"/>
  <c r="L324" i="2"/>
  <c r="L548" i="2"/>
  <c r="L325" i="2"/>
  <c r="N325" i="2" s="1"/>
  <c r="D325" i="2" s="1"/>
  <c r="L914" i="2"/>
  <c r="N914" i="2" s="1"/>
  <c r="D914" i="2" s="1"/>
  <c r="L57" i="2"/>
  <c r="L1603" i="2"/>
  <c r="L1604" i="2"/>
  <c r="L1245" i="2"/>
  <c r="L1246" i="2"/>
  <c r="N1246" i="2" s="1"/>
  <c r="D1246" i="2" s="1"/>
  <c r="L2132" i="2"/>
  <c r="N2132" i="2" s="1"/>
  <c r="D2132" i="2" s="1"/>
  <c r="L1762" i="2"/>
  <c r="L1763" i="2"/>
  <c r="L2133" i="2"/>
  <c r="L1764" i="2"/>
  <c r="L1065" i="2"/>
  <c r="N1065" i="2" s="1"/>
  <c r="D1065" i="2" s="1"/>
  <c r="L1066" i="2"/>
  <c r="N1066" i="2" s="1"/>
  <c r="D1066" i="2" s="1"/>
  <c r="L1765" i="2"/>
  <c r="L2411" i="2"/>
  <c r="L2412" i="2"/>
  <c r="L1605" i="2"/>
  <c r="L422" i="2"/>
  <c r="N422" i="2" s="1"/>
  <c r="D422" i="2" s="1"/>
  <c r="L1606" i="2"/>
  <c r="N1606" i="2" s="1"/>
  <c r="D1606" i="2" s="1"/>
  <c r="L423" i="2"/>
  <c r="L1607" i="2"/>
  <c r="L424" i="2"/>
  <c r="L551" i="2"/>
  <c r="L552" i="2"/>
  <c r="N552" i="2" s="1"/>
  <c r="D552" i="2" s="1"/>
  <c r="L1247" i="2"/>
  <c r="N1247" i="2" s="1"/>
  <c r="D1247" i="2" s="1"/>
  <c r="L915" i="2"/>
  <c r="L326" i="2"/>
  <c r="L58" i="2"/>
  <c r="L916" i="2"/>
  <c r="L327" i="2"/>
  <c r="N327" i="2" s="1"/>
  <c r="D327" i="2" s="1"/>
  <c r="L59" i="2"/>
  <c r="N59" i="2" s="1"/>
  <c r="D59" i="2" s="1"/>
  <c r="L917" i="2"/>
  <c r="L918" i="2"/>
  <c r="L553" i="2"/>
  <c r="L554" i="2"/>
  <c r="L425" i="2"/>
  <c r="N425" i="2" s="1"/>
  <c r="D425" i="2" s="1"/>
  <c r="L1608" i="2"/>
  <c r="N1608" i="2" s="1"/>
  <c r="D1608" i="2" s="1"/>
  <c r="L811" i="2"/>
  <c r="L1609" i="2"/>
  <c r="L714" i="2"/>
  <c r="L1248" i="2"/>
  <c r="L1067" i="2"/>
  <c r="N1067" i="2" s="1"/>
  <c r="D1067" i="2" s="1"/>
  <c r="L2134" i="2"/>
  <c r="N2134" i="2" s="1"/>
  <c r="D2134" i="2" s="1"/>
  <c r="L1766" i="2"/>
  <c r="L1068" i="2"/>
  <c r="L1069" i="2"/>
  <c r="L1767" i="2"/>
  <c r="L2135" i="2"/>
  <c r="N2135" i="2" s="1"/>
  <c r="D2135" i="2" s="1"/>
  <c r="L1070" i="2"/>
  <c r="N1070" i="2" s="1"/>
  <c r="D1070" i="2" s="1"/>
  <c r="L1768" i="2"/>
  <c r="L2413" i="2"/>
  <c r="L1556" i="2"/>
  <c r="L2414" i="2"/>
  <c r="L2089" i="2"/>
  <c r="N2089" i="2" s="1"/>
  <c r="D2089" i="2" s="1"/>
  <c r="L2136" i="2"/>
  <c r="N2136" i="2" s="1"/>
  <c r="D2136" i="2" s="1"/>
  <c r="L1071" i="2"/>
  <c r="L2137" i="2"/>
  <c r="L1769" i="2"/>
  <c r="L1610" i="2"/>
  <c r="L426" i="2"/>
  <c r="N426" i="2" s="1"/>
  <c r="D426" i="2" s="1"/>
  <c r="L1611" i="2"/>
  <c r="N1611" i="2" s="1"/>
  <c r="D1611" i="2" s="1"/>
  <c r="L812" i="2"/>
  <c r="L813" i="2"/>
  <c r="L1612" i="2"/>
  <c r="L183" i="2"/>
  <c r="L555" i="2"/>
  <c r="N555" i="2" s="1"/>
  <c r="D555" i="2" s="1"/>
  <c r="L184" i="2"/>
  <c r="N184" i="2" s="1"/>
  <c r="D184" i="2" s="1"/>
  <c r="L919" i="2"/>
  <c r="L920" i="2"/>
  <c r="L328" i="2"/>
  <c r="L329" i="2"/>
  <c r="L60" i="2"/>
  <c r="N60" i="2" s="1"/>
  <c r="D60" i="2" s="1"/>
  <c r="L921" i="2"/>
  <c r="N921" i="2" s="1"/>
  <c r="D921" i="2" s="1"/>
  <c r="L330" i="2"/>
  <c r="L61" i="2"/>
  <c r="L922" i="2"/>
  <c r="L923" i="2"/>
  <c r="L62" i="2"/>
  <c r="N62" i="2" s="1"/>
  <c r="D62" i="2" s="1"/>
  <c r="L924" i="2"/>
  <c r="N924" i="2" s="1"/>
  <c r="D924" i="2" s="1"/>
  <c r="L556" i="2"/>
  <c r="L185" i="2"/>
  <c r="L186" i="2"/>
  <c r="L1249" i="2"/>
  <c r="L557" i="2"/>
  <c r="N557" i="2" s="1"/>
  <c r="D557" i="2" s="1"/>
  <c r="L814" i="2"/>
  <c r="N814" i="2" s="1"/>
  <c r="D814" i="2" s="1"/>
  <c r="L427" i="2"/>
  <c r="L815" i="2"/>
  <c r="L1613" i="2"/>
  <c r="L1957" i="2"/>
  <c r="L1958" i="2"/>
  <c r="N1958" i="2" s="1"/>
  <c r="D1958" i="2" s="1"/>
  <c r="L1250" i="2"/>
  <c r="N1250" i="2" s="1"/>
  <c r="D1250" i="2" s="1"/>
  <c r="L715" i="2"/>
  <c r="L2138" i="2"/>
  <c r="L1770" i="2"/>
  <c r="L1771" i="2"/>
  <c r="L2139" i="2"/>
  <c r="N2139" i="2" s="1"/>
  <c r="D2139" i="2" s="1"/>
  <c r="L1772" i="2"/>
  <c r="N1772" i="2" s="1"/>
  <c r="D1772" i="2" s="1"/>
  <c r="L2140" i="2"/>
  <c r="L1773" i="2"/>
  <c r="L2141" i="2"/>
  <c r="L1072" i="2"/>
  <c r="L1774" i="2"/>
  <c r="N1774" i="2" s="1"/>
  <c r="D1774" i="2" s="1"/>
  <c r="L2415" i="2"/>
  <c r="N2415" i="2" s="1"/>
  <c r="D2415" i="2" s="1"/>
  <c r="L2090" i="2"/>
  <c r="L1557" i="2"/>
  <c r="L2416" i="2"/>
  <c r="L2091" i="2"/>
  <c r="L1073" i="2"/>
  <c r="N1073" i="2" s="1"/>
  <c r="D1073" i="2" s="1"/>
  <c r="L2142" i="2"/>
  <c r="N2142" i="2" s="1"/>
  <c r="D2142" i="2" s="1"/>
  <c r="L1074" i="2"/>
  <c r="L2143" i="2"/>
  <c r="L1251" i="2"/>
  <c r="L816" i="2"/>
  <c r="L1614" i="2"/>
  <c r="N1614" i="2" s="1"/>
  <c r="D1614" i="2" s="1"/>
  <c r="L428" i="2"/>
  <c r="N428" i="2" s="1"/>
  <c r="D428" i="2" s="1"/>
  <c r="L1615" i="2"/>
  <c r="L817" i="2"/>
  <c r="L429" i="2"/>
  <c r="L1616" i="2"/>
  <c r="L187" i="2"/>
  <c r="N187" i="2" s="1"/>
  <c r="D187" i="2" s="1"/>
  <c r="L558" i="2"/>
  <c r="N558" i="2" s="1"/>
  <c r="D558" i="2" s="1"/>
  <c r="L559" i="2"/>
  <c r="L925" i="2"/>
  <c r="L926" i="2"/>
  <c r="L331" i="2"/>
  <c r="L63" i="2"/>
  <c r="N63" i="2" s="1"/>
  <c r="D63" i="2" s="1"/>
  <c r="L64" i="2"/>
  <c r="N64" i="2" s="1"/>
  <c r="D64" i="2" s="1"/>
  <c r="L927" i="2"/>
  <c r="L332" i="2"/>
  <c r="L928" i="2"/>
  <c r="L65" i="2"/>
  <c r="L929" i="2"/>
  <c r="N929" i="2" s="1"/>
  <c r="D929" i="2" s="1"/>
  <c r="L333" i="2"/>
  <c r="N333" i="2" s="1"/>
  <c r="D333" i="2" s="1"/>
  <c r="L66" i="2"/>
  <c r="L930" i="2"/>
  <c r="L67" i="2"/>
  <c r="L1252" i="2"/>
  <c r="L560" i="2"/>
  <c r="N560" i="2" s="1"/>
  <c r="D560" i="2" s="1"/>
  <c r="L561" i="2"/>
  <c r="N561" i="2" s="1"/>
  <c r="D561" i="2" s="1"/>
  <c r="L1253" i="2"/>
  <c r="L188" i="2"/>
  <c r="L1254" i="2"/>
  <c r="L562" i="2"/>
  <c r="L430" i="2"/>
  <c r="N430" i="2" s="1"/>
  <c r="D430" i="2" s="1"/>
  <c r="L1617" i="2"/>
  <c r="N1617" i="2" s="1"/>
  <c r="D1617" i="2" s="1"/>
  <c r="L431" i="2"/>
  <c r="L818" i="2"/>
  <c r="L1255" i="2"/>
  <c r="L1618" i="2"/>
  <c r="L716" i="2"/>
  <c r="N716" i="2" s="1"/>
  <c r="D716" i="2" s="1"/>
  <c r="L1959" i="2"/>
  <c r="N1959" i="2" s="1"/>
  <c r="D1959" i="2" s="1"/>
  <c r="L1256" i="2"/>
  <c r="L717" i="2"/>
  <c r="L2144" i="2"/>
  <c r="L2145" i="2"/>
  <c r="L2146" i="2"/>
  <c r="N2146" i="2" s="1"/>
  <c r="D2146" i="2" s="1"/>
  <c r="L1775" i="2"/>
  <c r="N1775" i="2" s="1"/>
  <c r="D1775" i="2" s="1"/>
  <c r="L1075" i="2"/>
  <c r="L2147" i="2"/>
  <c r="L1076" i="2"/>
  <c r="L1776" i="2"/>
  <c r="L1777" i="2"/>
  <c r="N1777" i="2" s="1"/>
  <c r="D1777" i="2" s="1"/>
  <c r="L2148" i="2"/>
  <c r="N2148" i="2" s="1"/>
  <c r="D2148" i="2" s="1"/>
  <c r="L1077" i="2"/>
  <c r="L1778" i="2"/>
  <c r="L2417" i="2"/>
  <c r="L2092" i="2"/>
  <c r="L1558" i="2"/>
  <c r="N1558" i="2" s="1"/>
  <c r="D1558" i="2" s="1"/>
  <c r="L2418" i="2"/>
  <c r="N2418" i="2" s="1"/>
  <c r="D2418" i="2" s="1"/>
  <c r="L1559" i="2"/>
  <c r="L1779" i="2"/>
  <c r="L2149" i="2"/>
  <c r="L1780" i="2"/>
  <c r="L1078" i="2"/>
  <c r="N1078" i="2" s="1"/>
  <c r="D1078" i="2" s="1"/>
  <c r="L2150" i="2"/>
  <c r="N2150" i="2" s="1"/>
  <c r="D2150" i="2" s="1"/>
  <c r="L1781" i="2"/>
  <c r="N1781" i="2" s="1"/>
  <c r="D1781" i="2" s="1"/>
  <c r="L1079" i="2"/>
  <c r="L1960" i="2"/>
  <c r="L718" i="2"/>
  <c r="L1619" i="2"/>
  <c r="N1619" i="2" s="1"/>
  <c r="D1619" i="2" s="1"/>
  <c r="L819" i="2"/>
  <c r="N819" i="2" s="1"/>
  <c r="D819" i="2" s="1"/>
  <c r="L820" i="2"/>
  <c r="L1620" i="2"/>
  <c r="L432" i="2"/>
  <c r="L563" i="2"/>
  <c r="L189" i="2"/>
  <c r="N189" i="2" s="1"/>
  <c r="D189" i="2" s="1"/>
  <c r="L1257" i="2"/>
  <c r="N1257" i="2" s="1"/>
  <c r="D1257" i="2" s="1"/>
  <c r="L931" i="2"/>
  <c r="L334" i="2"/>
  <c r="L335" i="2"/>
  <c r="L68" i="2"/>
  <c r="L932" i="2"/>
  <c r="N932" i="2" s="1"/>
  <c r="D932" i="2" s="1"/>
  <c r="L336" i="2"/>
  <c r="N336" i="2" s="1"/>
  <c r="D336" i="2" s="1"/>
  <c r="L933" i="2"/>
  <c r="N933" i="2" s="1"/>
  <c r="D933" i="2" s="1"/>
  <c r="L69" i="2"/>
  <c r="L934" i="2"/>
  <c r="L337" i="2"/>
  <c r="L338" i="2"/>
  <c r="N338" i="2" s="1"/>
  <c r="D338" i="2" s="1"/>
  <c r="L935" i="2"/>
  <c r="N935" i="2" s="1"/>
  <c r="D935" i="2" s="1"/>
  <c r="L70" i="2"/>
  <c r="L1258" i="2"/>
  <c r="L564" i="2"/>
  <c r="L190" i="2"/>
  <c r="L1259" i="2"/>
  <c r="N1259" i="2" s="1"/>
  <c r="D1259" i="2" s="1"/>
  <c r="L191" i="2"/>
  <c r="N191" i="2" s="1"/>
  <c r="D191" i="2" s="1"/>
  <c r="L1260" i="2"/>
  <c r="L821" i="2"/>
  <c r="L822" i="2"/>
  <c r="L1621" i="2"/>
  <c r="L433" i="2"/>
  <c r="N433" i="2" s="1"/>
  <c r="D433" i="2" s="1"/>
  <c r="L1622" i="2"/>
  <c r="N1622" i="2" s="1"/>
  <c r="D1622" i="2" s="1"/>
  <c r="L823" i="2"/>
  <c r="N823" i="2" s="1"/>
  <c r="D823" i="2" s="1"/>
  <c r="L719" i="2"/>
  <c r="L1961" i="2"/>
  <c r="L720" i="2"/>
  <c r="L1962" i="2"/>
  <c r="N1962" i="2" s="1"/>
  <c r="D1962" i="2" s="1"/>
  <c r="L1261" i="2"/>
  <c r="N1261" i="2" s="1"/>
  <c r="D1261" i="2" s="1"/>
  <c r="L1262" i="2"/>
  <c r="L2151" i="2"/>
  <c r="L1080" i="2"/>
  <c r="L2152" i="2"/>
  <c r="L1782" i="2"/>
  <c r="N1782" i="2" s="1"/>
  <c r="D1782" i="2" s="1"/>
  <c r="L1081" i="2"/>
  <c r="N1081" i="2" s="1"/>
  <c r="D1081" i="2" s="1"/>
  <c r="L2153" i="2"/>
  <c r="L2154" i="2"/>
  <c r="L2155" i="2"/>
  <c r="L1783" i="2"/>
  <c r="L1082" i="2"/>
  <c r="N1082" i="2" s="1"/>
  <c r="D1082" i="2" s="1"/>
  <c r="L2156" i="2"/>
  <c r="N2156" i="2" s="1"/>
  <c r="D2156" i="2" s="1"/>
  <c r="L2157" i="2"/>
  <c r="N2157" i="2" s="1"/>
  <c r="D2157" i="2" s="1"/>
  <c r="L1083" i="2"/>
  <c r="L2093" i="2"/>
  <c r="L2094" i="2"/>
  <c r="L2419" i="2"/>
  <c r="N2419" i="2" s="1"/>
  <c r="D2419" i="2" s="1"/>
  <c r="L1560" i="2"/>
  <c r="N1560" i="2" s="1"/>
  <c r="D1560" i="2" s="1"/>
  <c r="L2095" i="2"/>
  <c r="L2420" i="2"/>
  <c r="L1784" i="2"/>
  <c r="L1084" i="2"/>
  <c r="L2158" i="2"/>
  <c r="N2158" i="2" s="1"/>
  <c r="D2158" i="2" s="1"/>
  <c r="L1085" i="2"/>
  <c r="N1085" i="2" s="1"/>
  <c r="D1085" i="2" s="1"/>
  <c r="L1785" i="2"/>
  <c r="L1963" i="2"/>
  <c r="L1263" i="2"/>
  <c r="L434" i="2"/>
  <c r="L1623" i="2"/>
  <c r="N1623" i="2" s="1"/>
  <c r="D1623" i="2" s="1"/>
  <c r="L824" i="2"/>
  <c r="N824" i="2" s="1"/>
  <c r="D824" i="2" s="1"/>
  <c r="L435" i="2"/>
  <c r="N435" i="2" s="1"/>
  <c r="D435" i="2" s="1"/>
  <c r="L1624" i="2"/>
  <c r="L192" i="2"/>
  <c r="L1264" i="2"/>
  <c r="L565" i="2"/>
  <c r="N565" i="2" s="1"/>
  <c r="D565" i="2" s="1"/>
  <c r="L566" i="2"/>
  <c r="N566" i="2" s="1"/>
  <c r="D566" i="2" s="1"/>
  <c r="L936" i="2"/>
  <c r="L71" i="2"/>
  <c r="L937" i="2"/>
  <c r="L339" i="2"/>
  <c r="L72" i="2"/>
  <c r="N72" i="2" s="1"/>
  <c r="D72" i="2" s="1"/>
  <c r="L73" i="2"/>
  <c r="N73" i="2" s="1"/>
  <c r="D73" i="2" s="1"/>
  <c r="L938" i="2"/>
  <c r="L340" i="2"/>
  <c r="L341" i="2"/>
  <c r="L939" i="2"/>
  <c r="L180" i="2"/>
  <c r="N180" i="2" s="1"/>
  <c r="D180" i="2" s="1"/>
  <c r="L940" i="2"/>
  <c r="N940" i="2" s="1"/>
  <c r="D940" i="2" s="1"/>
  <c r="L342" i="2"/>
  <c r="N342" i="2" s="1"/>
  <c r="D342" i="2" s="1"/>
  <c r="L74" i="2"/>
  <c r="L941" i="2"/>
  <c r="L75" i="2"/>
  <c r="L1265" i="2"/>
  <c r="N1265" i="2" s="1"/>
  <c r="D1265" i="2" s="1"/>
  <c r="L549" i="2"/>
  <c r="L567" i="2"/>
  <c r="L1266" i="2"/>
  <c r="L193" i="2"/>
  <c r="L1267" i="2"/>
  <c r="L825" i="2"/>
  <c r="N825" i="2" s="1"/>
  <c r="D825" i="2" s="1"/>
  <c r="L436" i="2"/>
  <c r="N436" i="2" s="1"/>
  <c r="D436" i="2" s="1"/>
  <c r="L1625" i="2"/>
  <c r="L437" i="2"/>
  <c r="L1626" i="2"/>
  <c r="L826" i="2"/>
  <c r="L1268" i="2"/>
  <c r="N1268" i="2" s="1"/>
  <c r="D1268" i="2" s="1"/>
  <c r="L1964" i="2"/>
  <c r="N1964" i="2" s="1"/>
  <c r="D1964" i="2" s="1"/>
  <c r="L721" i="2"/>
  <c r="N721" i="2" s="1"/>
  <c r="D721" i="2" s="1"/>
  <c r="L1965" i="2"/>
  <c r="L1269" i="2"/>
  <c r="L722" i="2"/>
  <c r="L2159" i="2"/>
  <c r="N2159" i="2" s="1"/>
  <c r="D2159" i="2" s="1"/>
  <c r="L1086" i="2"/>
  <c r="N1086" i="2" s="1"/>
  <c r="D1086" i="2" s="1"/>
  <c r="L2160" i="2"/>
  <c r="L1786" i="2"/>
  <c r="L1787" i="2"/>
  <c r="L2161" i="2"/>
  <c r="L1087" i="2"/>
  <c r="N1087" i="2" s="1"/>
  <c r="D1087" i="2" s="1"/>
  <c r="L2162" i="2"/>
  <c r="N2162" i="2" s="1"/>
  <c r="D2162" i="2" s="1"/>
  <c r="L1788" i="2"/>
  <c r="L1088" i="2"/>
  <c r="L2163" i="2"/>
  <c r="L2164" i="2"/>
  <c r="L2165" i="2"/>
  <c r="N2165" i="2" s="1"/>
  <c r="D2165" i="2" s="1"/>
  <c r="L1789" i="2"/>
  <c r="N1789" i="2" s="1"/>
  <c r="D1789" i="2" s="1"/>
  <c r="L1089" i="2"/>
  <c r="N1089" i="2" s="1"/>
  <c r="D1089" i="2" s="1"/>
  <c r="L2166" i="2"/>
  <c r="L2421" i="2"/>
  <c r="L1561" i="2"/>
  <c r="L1790" i="2"/>
  <c r="N1790" i="2" s="1"/>
  <c r="D1790" i="2" s="1"/>
  <c r="L1791" i="2"/>
  <c r="N1791" i="2" s="1"/>
  <c r="D1791" i="2" s="1"/>
  <c r="L2167" i="2"/>
  <c r="L1090" i="2"/>
  <c r="L1792" i="2"/>
  <c r="L1966" i="2"/>
  <c r="L1270" i="2"/>
  <c r="N1270" i="2" s="1"/>
  <c r="D1270" i="2" s="1"/>
  <c r="L723" i="2"/>
  <c r="N723" i="2" s="1"/>
  <c r="D723" i="2" s="1"/>
  <c r="L1627" i="2"/>
  <c r="N1627" i="2" s="1"/>
  <c r="D1627" i="2" s="1"/>
  <c r="L438" i="2"/>
  <c r="L827" i="2"/>
  <c r="L1628" i="2"/>
  <c r="L828" i="2"/>
  <c r="N828" i="2" s="1"/>
  <c r="D828" i="2" s="1"/>
  <c r="L194" i="2"/>
  <c r="N194" i="2" s="1"/>
  <c r="D194" i="2" s="1"/>
  <c r="L1271" i="2"/>
  <c r="N1271" i="2" s="1"/>
  <c r="D1271" i="2" s="1"/>
  <c r="L568" i="2"/>
  <c r="L195" i="2"/>
  <c r="L942" i="2"/>
  <c r="L196" i="2"/>
  <c r="N196" i="2" s="1"/>
  <c r="D196" i="2" s="1"/>
  <c r="L943" i="2"/>
  <c r="N943" i="2" s="1"/>
  <c r="D943" i="2" s="1"/>
  <c r="L343" i="2"/>
  <c r="L344" i="2"/>
  <c r="L944" i="2"/>
  <c r="L76" i="2"/>
  <c r="L945" i="2"/>
  <c r="N945" i="2" s="1"/>
  <c r="D945" i="2" s="1"/>
  <c r="L345" i="2"/>
  <c r="N345" i="2" s="1"/>
  <c r="D345" i="2" s="1"/>
  <c r="L77" i="2"/>
  <c r="N77" i="2" s="1"/>
  <c r="D77" i="2" s="1"/>
  <c r="L946" i="2"/>
  <c r="L78" i="2"/>
  <c r="L947" i="2"/>
  <c r="L346" i="2"/>
  <c r="N346" i="2" s="1"/>
  <c r="D346" i="2" s="1"/>
  <c r="L347" i="2"/>
  <c r="N347" i="2" s="1"/>
  <c r="D347" i="2" s="1"/>
  <c r="L948" i="2"/>
  <c r="N948" i="2" s="1"/>
  <c r="D948" i="2" s="1"/>
  <c r="L79" i="2"/>
  <c r="L1272" i="2"/>
  <c r="L569" i="2"/>
  <c r="L197" i="2"/>
  <c r="N197" i="2" s="1"/>
  <c r="D197" i="2" s="1"/>
  <c r="L1273" i="2"/>
  <c r="N1273" i="2" s="1"/>
  <c r="D1273" i="2" s="1"/>
  <c r="L198" i="2"/>
  <c r="N198" i="2" s="1"/>
  <c r="D198" i="2" s="1"/>
  <c r="L1274" i="2"/>
  <c r="L829" i="2"/>
  <c r="L830" i="2"/>
  <c r="L1629" i="2"/>
  <c r="N1629" i="2" s="1"/>
  <c r="D1629" i="2" s="1"/>
  <c r="L439" i="2"/>
  <c r="N439" i="2" s="1"/>
  <c r="D439" i="2" s="1"/>
  <c r="L1630" i="2"/>
  <c r="L831" i="2"/>
  <c r="L724" i="2"/>
  <c r="L1967" i="2"/>
  <c r="L725" i="2"/>
  <c r="N725" i="2" s="1"/>
  <c r="D725" i="2" s="1"/>
  <c r="L1968" i="2"/>
  <c r="N1968" i="2" s="1"/>
  <c r="D1968" i="2" s="1"/>
  <c r="L1275" i="2"/>
  <c r="N1275" i="2" s="1"/>
  <c r="D1275" i="2" s="1"/>
  <c r="L1276" i="2"/>
  <c r="L1969" i="2"/>
  <c r="L726" i="2"/>
  <c r="L2168" i="2"/>
  <c r="N2168" i="2" s="1"/>
  <c r="D2168" i="2" s="1"/>
  <c r="L1793" i="2"/>
  <c r="N1793" i="2" s="1"/>
  <c r="D1793" i="2" s="1"/>
  <c r="L1091" i="2"/>
  <c r="N1091" i="2" s="1"/>
  <c r="D1091" i="2" s="1"/>
  <c r="L2169" i="2"/>
  <c r="L1092" i="2"/>
  <c r="L2170" i="2"/>
  <c r="L1794" i="2"/>
  <c r="N1794" i="2" s="1"/>
  <c r="D1794" i="2" s="1"/>
  <c r="L1795" i="2"/>
  <c r="N1795" i="2" s="1"/>
  <c r="D1795" i="2" s="1"/>
  <c r="L2171" i="2"/>
  <c r="L1093" i="2"/>
  <c r="L2172" i="2"/>
  <c r="L1796" i="2"/>
  <c r="L1094" i="2"/>
  <c r="N1094" i="2" s="1"/>
  <c r="D1094" i="2" s="1"/>
  <c r="L2173" i="2"/>
  <c r="N2173" i="2" s="1"/>
  <c r="D2173" i="2" s="1"/>
  <c r="L2422" i="2"/>
  <c r="L2423" i="2"/>
  <c r="L1797" i="2"/>
  <c r="L1095" i="2"/>
  <c r="L2174" i="2"/>
  <c r="N2174" i="2" s="1"/>
  <c r="D2174" i="2" s="1"/>
  <c r="L2175" i="2"/>
  <c r="N2175" i="2" s="1"/>
  <c r="D2175" i="2" s="1"/>
  <c r="L727" i="2"/>
  <c r="N727" i="2" s="1"/>
  <c r="D727" i="2" s="1"/>
  <c r="L1277" i="2"/>
  <c r="L1278" i="2"/>
  <c r="L1631" i="2"/>
  <c r="L440" i="2"/>
  <c r="N440" i="2" s="1"/>
  <c r="D440" i="2" s="1"/>
  <c r="L832" i="2"/>
  <c r="N832" i="2" s="1"/>
  <c r="D832" i="2" s="1"/>
  <c r="L1632" i="2"/>
  <c r="L833" i="2"/>
  <c r="L441" i="2"/>
  <c r="L1279" i="2"/>
  <c r="L199" i="2"/>
  <c r="N199" i="2" s="1"/>
  <c r="D199" i="2" s="1"/>
  <c r="L570" i="2"/>
  <c r="N570" i="2" s="1"/>
  <c r="D570" i="2" s="1"/>
  <c r="L949" i="2"/>
  <c r="L348" i="2"/>
  <c r="L80" i="2"/>
  <c r="L950" i="2"/>
  <c r="L349" i="2"/>
  <c r="N349" i="2" s="1"/>
  <c r="D349" i="2" s="1"/>
  <c r="L81" i="2"/>
  <c r="N81" i="2" s="1"/>
  <c r="D81" i="2" s="1"/>
  <c r="L951" i="2"/>
  <c r="N951" i="2" s="1"/>
  <c r="D951" i="2" s="1"/>
  <c r="L82" i="2"/>
  <c r="L952" i="2"/>
  <c r="L350" i="2"/>
  <c r="L351" i="2"/>
  <c r="N351" i="2" s="1"/>
  <c r="D351" i="2" s="1"/>
  <c r="L953" i="2"/>
  <c r="N953" i="2" s="1"/>
  <c r="D953" i="2" s="1"/>
  <c r="L83" i="2"/>
  <c r="N83" i="2" s="1"/>
  <c r="D83" i="2" s="1"/>
  <c r="L954" i="2"/>
  <c r="L352" i="2"/>
  <c r="L84" i="2"/>
  <c r="L955" i="2"/>
  <c r="N955" i="2" s="1"/>
  <c r="D955" i="2" s="1"/>
  <c r="L85" i="2"/>
  <c r="N85" i="2" s="1"/>
  <c r="D85" i="2" s="1"/>
  <c r="L1280" i="2"/>
  <c r="N1280" i="2" s="1"/>
  <c r="D1280" i="2" s="1"/>
  <c r="L571" i="2"/>
  <c r="L572" i="2"/>
  <c r="L1281" i="2"/>
  <c r="L200" i="2"/>
  <c r="N200" i="2" s="1"/>
  <c r="D200" i="2" s="1"/>
  <c r="L1282" i="2"/>
  <c r="N1282" i="2" s="1"/>
  <c r="D1282" i="2" s="1"/>
  <c r="L550" i="2"/>
  <c r="N550" i="2" s="1"/>
  <c r="D550" i="2" s="1"/>
  <c r="L442" i="2"/>
  <c r="L1633" i="2"/>
  <c r="L443" i="2"/>
  <c r="L1634" i="2"/>
  <c r="N1634" i="2" s="1"/>
  <c r="D1634" i="2" s="1"/>
  <c r="L834" i="2"/>
  <c r="N834" i="2" s="1"/>
  <c r="D834" i="2" s="1"/>
  <c r="L1283" i="2"/>
  <c r="L1970" i="2"/>
  <c r="L728" i="2"/>
  <c r="L1971" i="2"/>
  <c r="L1284" i="2"/>
  <c r="N1284" i="2" s="1"/>
  <c r="D1284" i="2" s="1"/>
  <c r="L729" i="2"/>
  <c r="N729" i="2" s="1"/>
  <c r="D729" i="2" s="1"/>
  <c r="L1972" i="2"/>
  <c r="N1972" i="2" s="1"/>
  <c r="D1972" i="2" s="1"/>
  <c r="L730" i="2"/>
  <c r="L2176" i="2"/>
  <c r="L1798" i="2"/>
  <c r="L1799" i="2"/>
  <c r="N1799" i="2" s="1"/>
  <c r="D1799" i="2" s="1"/>
  <c r="L2177" i="2"/>
  <c r="N2177" i="2" s="1"/>
  <c r="D2177" i="2" s="1"/>
  <c r="L1096" i="2"/>
  <c r="L2178" i="2"/>
  <c r="L1800" i="2"/>
  <c r="L1097" i="2"/>
  <c r="L2179" i="2"/>
  <c r="N2179" i="2" s="1"/>
  <c r="D2179" i="2" s="1"/>
  <c r="L1098" i="2"/>
  <c r="N1098" i="2" s="1"/>
  <c r="D1098" i="2" s="1"/>
  <c r="L2180" i="2"/>
  <c r="N2180" i="2" s="1"/>
  <c r="D2180" i="2" s="1"/>
  <c r="L1801" i="2"/>
  <c r="L1802" i="2"/>
  <c r="L2181" i="2"/>
  <c r="L1562" i="2"/>
  <c r="N1562" i="2" s="1"/>
  <c r="D1562" i="2" s="1"/>
  <c r="L2182" i="2"/>
  <c r="N2182" i="2" s="1"/>
  <c r="D2182" i="2" s="1"/>
  <c r="L1803" i="2"/>
  <c r="N1803" i="2" s="1"/>
  <c r="D1803" i="2" s="1"/>
  <c r="L1099" i="2"/>
  <c r="L2183" i="2"/>
  <c r="L2184" i="2"/>
  <c r="L2185" i="2"/>
  <c r="N2185" i="2" s="1"/>
  <c r="D2185" i="2" s="1"/>
  <c r="L1285" i="2"/>
  <c r="N1285" i="2" s="1"/>
  <c r="D1285" i="2" s="1"/>
  <c r="L444" i="2"/>
  <c r="L1635" i="2"/>
  <c r="L1636" i="2"/>
  <c r="L445" i="2"/>
  <c r="L835" i="2"/>
  <c r="N835" i="2" s="1"/>
  <c r="D835" i="2" s="1"/>
  <c r="L836" i="2"/>
  <c r="N836" i="2" s="1"/>
  <c r="D836" i="2" s="1"/>
  <c r="L1286" i="2"/>
  <c r="N1286" i="2" s="1"/>
  <c r="D1286" i="2" s="1"/>
  <c r="L201" i="2"/>
  <c r="L573" i="2"/>
  <c r="L1287" i="2"/>
  <c r="L574" i="2"/>
  <c r="N574" i="2" s="1"/>
  <c r="D574" i="2" s="1"/>
  <c r="L202" i="2"/>
  <c r="N202" i="2" s="1"/>
  <c r="D202" i="2" s="1"/>
  <c r="L956" i="2"/>
  <c r="N956" i="2" s="1"/>
  <c r="D956" i="2" s="1"/>
  <c r="L86" i="2"/>
  <c r="L353" i="2"/>
  <c r="L957" i="2"/>
  <c r="L354" i="2"/>
  <c r="N354" i="2" s="1"/>
  <c r="D354" i="2" s="1"/>
  <c r="L87" i="2"/>
  <c r="N87" i="2" s="1"/>
  <c r="D87" i="2" s="1"/>
  <c r="L958" i="2"/>
  <c r="L355" i="2"/>
  <c r="L88" i="2"/>
  <c r="L959" i="2"/>
  <c r="L89" i="2"/>
  <c r="N89" i="2" s="1"/>
  <c r="D89" i="2" s="1"/>
  <c r="L960" i="2"/>
  <c r="N960" i="2" s="1"/>
  <c r="D960" i="2" s="1"/>
  <c r="L356" i="2"/>
  <c r="L357" i="2"/>
  <c r="L961" i="2"/>
  <c r="L90" i="2"/>
  <c r="L1288" i="2"/>
  <c r="N1288" i="2" s="1"/>
  <c r="D1288" i="2" s="1"/>
  <c r="L575" i="2"/>
  <c r="N575" i="2" s="1"/>
  <c r="D575" i="2" s="1"/>
  <c r="L203" i="2"/>
  <c r="N203" i="2" s="1"/>
  <c r="D203" i="2" s="1"/>
  <c r="L1289" i="2"/>
  <c r="L204" i="2"/>
  <c r="L1637" i="2"/>
  <c r="L837" i="2"/>
  <c r="N837" i="2" s="1"/>
  <c r="D837" i="2" s="1"/>
  <c r="L838" i="2"/>
  <c r="N838" i="2" s="1"/>
  <c r="D838" i="2" s="1"/>
  <c r="L1638" i="2"/>
  <c r="L446" i="2"/>
  <c r="L1639" i="2"/>
  <c r="L839" i="2"/>
  <c r="L731" i="2"/>
  <c r="N731" i="2" s="1"/>
  <c r="D731" i="2" s="1"/>
  <c r="L1973" i="2"/>
  <c r="N1973" i="2" s="1"/>
  <c r="D1973" i="2" s="1"/>
  <c r="L732" i="2"/>
  <c r="L1974" i="2"/>
  <c r="L1290" i="2"/>
  <c r="L1291" i="2"/>
  <c r="L2186" i="2"/>
  <c r="N2186" i="2" s="1"/>
  <c r="D2186" i="2" s="1"/>
  <c r="L1100" i="2"/>
  <c r="N1100" i="2" s="1"/>
  <c r="D1100" i="2" s="1"/>
  <c r="L2187" i="2"/>
  <c r="N2187" i="2" s="1"/>
  <c r="D2187" i="2" s="1"/>
  <c r="L1804" i="2"/>
  <c r="L1101" i="2"/>
  <c r="L2188" i="2"/>
  <c r="L1102" i="2"/>
  <c r="N1102" i="2" s="1"/>
  <c r="D1102" i="2" s="1"/>
  <c r="L2189" i="2"/>
  <c r="L1805" i="2"/>
  <c r="L1806" i="2"/>
  <c r="L2190" i="2"/>
  <c r="L1103" i="2"/>
  <c r="L2191" i="2"/>
  <c r="N2191" i="2" s="1"/>
  <c r="D2191" i="2" s="1"/>
  <c r="L1807" i="2"/>
  <c r="N1807" i="2" s="1"/>
  <c r="D1807" i="2" s="1"/>
  <c r="L1104" i="2"/>
  <c r="L2192" i="2"/>
  <c r="L1105" i="2"/>
  <c r="L2193" i="2"/>
  <c r="L1808" i="2"/>
  <c r="N1808" i="2" s="1"/>
  <c r="D1808" i="2" s="1"/>
  <c r="L1809" i="2"/>
  <c r="N1809" i="2" s="1"/>
  <c r="D1809" i="2" s="1"/>
  <c r="L2194" i="2"/>
  <c r="N2194" i="2" s="1"/>
  <c r="D2194" i="2" s="1"/>
  <c r="L1106" i="2"/>
  <c r="L1975" i="2"/>
  <c r="L1292" i="2"/>
  <c r="L733" i="2"/>
  <c r="N733" i="2" s="1"/>
  <c r="D733" i="2" s="1"/>
  <c r="L1640" i="2"/>
  <c r="N1640" i="2" s="1"/>
  <c r="D1640" i="2" s="1"/>
  <c r="L1641" i="2"/>
  <c r="N1641" i="2" s="1"/>
  <c r="D1641" i="2" s="1"/>
  <c r="L1642" i="2"/>
  <c r="L840" i="2"/>
  <c r="L447" i="2"/>
  <c r="L1293" i="2"/>
  <c r="N1293" i="2" s="1"/>
  <c r="D1293" i="2" s="1"/>
  <c r="L1294" i="2"/>
  <c r="N1294" i="2" s="1"/>
  <c r="D1294" i="2" s="1"/>
  <c r="L205" i="2"/>
  <c r="L576" i="2"/>
  <c r="L577" i="2"/>
  <c r="L1295" i="2"/>
  <c r="L206" i="2"/>
  <c r="N206" i="2" s="1"/>
  <c r="D206" i="2" s="1"/>
  <c r="L358" i="2"/>
  <c r="N358" i="2" s="1"/>
  <c r="D358" i="2" s="1"/>
  <c r="L962" i="2"/>
  <c r="N962" i="2" s="1"/>
  <c r="D962" i="2" s="1"/>
  <c r="L359" i="2"/>
  <c r="L91" i="2"/>
  <c r="L963" i="2"/>
  <c r="L92" i="2"/>
  <c r="N92" i="2" s="1"/>
  <c r="D92" i="2" s="1"/>
  <c r="L360" i="2"/>
  <c r="N360" i="2" s="1"/>
  <c r="D360" i="2" s="1"/>
  <c r="L964" i="2"/>
  <c r="N964" i="2" s="1"/>
  <c r="D964" i="2" s="1"/>
  <c r="L361" i="2"/>
  <c r="L93" i="2"/>
  <c r="L965" i="2"/>
  <c r="L362" i="2"/>
  <c r="N362" i="2" s="1"/>
  <c r="D362" i="2" s="1"/>
  <c r="L94" i="2"/>
  <c r="N94" i="2" s="1"/>
  <c r="D94" i="2" s="1"/>
  <c r="L966" i="2"/>
  <c r="L207" i="2"/>
  <c r="L1296" i="2"/>
  <c r="L578" i="2"/>
  <c r="L579" i="2"/>
  <c r="N579" i="2" s="1"/>
  <c r="D579" i="2" s="1"/>
  <c r="L1297" i="2"/>
  <c r="N1297" i="2" s="1"/>
  <c r="D1297" i="2" s="1"/>
  <c r="L208" i="2"/>
  <c r="N208" i="2" s="1"/>
  <c r="D208" i="2" s="1"/>
  <c r="L1643" i="2"/>
  <c r="L841" i="2"/>
  <c r="L448" i="2"/>
  <c r="L1644" i="2"/>
  <c r="N1644" i="2" s="1"/>
  <c r="D1644" i="2" s="1"/>
  <c r="L449" i="2"/>
  <c r="N449" i="2" s="1"/>
  <c r="D449" i="2" s="1"/>
  <c r="L1645" i="2"/>
  <c r="L1298" i="2"/>
  <c r="L1299" i="2"/>
  <c r="L1976" i="2"/>
  <c r="L734" i="2"/>
  <c r="N734" i="2" s="1"/>
  <c r="D734" i="2" s="1"/>
  <c r="L1977" i="2"/>
  <c r="N1977" i="2" s="1"/>
  <c r="D1977" i="2" s="1"/>
  <c r="L1300" i="2"/>
  <c r="N1300" i="2" s="1"/>
  <c r="D1300" i="2" s="1"/>
  <c r="L735" i="2"/>
  <c r="L2195" i="2"/>
  <c r="L1107" i="2"/>
  <c r="L2196" i="2"/>
  <c r="N2196" i="2" s="1"/>
  <c r="D2196" i="2" s="1"/>
  <c r="L1810" i="2"/>
  <c r="N1810" i="2" s="1"/>
  <c r="D1810" i="2" s="1"/>
  <c r="L1811" i="2"/>
  <c r="L2197" i="2"/>
  <c r="L1108" i="2"/>
  <c r="L2198" i="2"/>
  <c r="L1812" i="2"/>
  <c r="N1812" i="2" s="1"/>
  <c r="D1812" i="2" s="1"/>
  <c r="L1109" i="2"/>
  <c r="N1109" i="2" s="1"/>
  <c r="D1109" i="2" s="1"/>
  <c r="L2199" i="2"/>
  <c r="L1110" i="2"/>
  <c r="L2200" i="2"/>
  <c r="L1813" i="2"/>
  <c r="L1814" i="2"/>
  <c r="N1814" i="2" s="1"/>
  <c r="D1814" i="2" s="1"/>
  <c r="L2201" i="2"/>
  <c r="N2201" i="2" s="1"/>
  <c r="D2201" i="2" s="1"/>
  <c r="L1111" i="2"/>
  <c r="N1111" i="2" s="1"/>
  <c r="D1111" i="2" s="1"/>
  <c r="L2202" i="2"/>
  <c r="L1815" i="2"/>
  <c r="L1112" i="2"/>
  <c r="L2203" i="2"/>
  <c r="N2203" i="2" s="1"/>
  <c r="D2203" i="2" s="1"/>
  <c r="L1113" i="2"/>
  <c r="N1113" i="2" s="1"/>
  <c r="D1113" i="2" s="1"/>
  <c r="L1978" i="2"/>
  <c r="L1301" i="2"/>
  <c r="L1302" i="2"/>
  <c r="L1243" i="2"/>
  <c r="L736" i="2"/>
  <c r="N736" i="2" s="1"/>
  <c r="D736" i="2" s="1"/>
  <c r="L1979" i="2"/>
  <c r="N1979" i="2" s="1"/>
  <c r="D1979" i="2" s="1"/>
  <c r="L842" i="2"/>
  <c r="L209" i="2"/>
  <c r="L1303" i="2"/>
  <c r="L1304" i="2"/>
  <c r="L1305" i="2"/>
  <c r="N1305" i="2" s="1"/>
  <c r="D1305" i="2" s="1"/>
  <c r="L580" i="2"/>
  <c r="N580" i="2" s="1"/>
  <c r="D580" i="2" s="1"/>
  <c r="L210" i="2"/>
  <c r="N210" i="2" s="1"/>
  <c r="D210" i="2" s="1"/>
  <c r="L1306" i="2"/>
  <c r="L1307" i="2"/>
  <c r="L211" i="2"/>
  <c r="L363" i="2"/>
  <c r="N363" i="2" s="1"/>
  <c r="D363" i="2" s="1"/>
  <c r="L364" i="2"/>
  <c r="N364" i="2" s="1"/>
  <c r="D364" i="2" s="1"/>
  <c r="L967" i="2"/>
  <c r="N967" i="2" s="1"/>
  <c r="D967" i="2" s="1"/>
  <c r="L95" i="2"/>
  <c r="L365" i="2"/>
  <c r="L968" i="2"/>
  <c r="L366" i="2"/>
  <c r="N366" i="2" s="1"/>
  <c r="D366" i="2" s="1"/>
  <c r="L96" i="2"/>
  <c r="N96" i="2" s="1"/>
  <c r="D96" i="2" s="1"/>
  <c r="L969" i="2"/>
  <c r="L97" i="2"/>
  <c r="L367" i="2"/>
  <c r="L970" i="2"/>
  <c r="L368" i="2"/>
  <c r="N368" i="2" s="1"/>
  <c r="D368" i="2" s="1"/>
  <c r="L212" i="2"/>
  <c r="N212" i="2" s="1"/>
  <c r="D212" i="2" s="1"/>
  <c r="L1308" i="2"/>
  <c r="N1308" i="2" s="1"/>
  <c r="D1308" i="2" s="1"/>
  <c r="L581" i="2"/>
  <c r="L213" i="2"/>
  <c r="L1309" i="2"/>
  <c r="L450" i="2"/>
  <c r="N450" i="2" s="1"/>
  <c r="D450" i="2" s="1"/>
  <c r="L1646" i="2"/>
  <c r="N1646" i="2" s="1"/>
  <c r="D1646" i="2" s="1"/>
  <c r="L843" i="2"/>
  <c r="N843" i="2" s="1"/>
  <c r="D843" i="2" s="1"/>
  <c r="L844" i="2"/>
  <c r="L1647" i="2"/>
  <c r="L451" i="2"/>
  <c r="L1648" i="2"/>
  <c r="N1648" i="2" s="1"/>
  <c r="D1648" i="2" s="1"/>
  <c r="L1310" i="2"/>
  <c r="N1310" i="2" s="1"/>
  <c r="D1310" i="2" s="1"/>
  <c r="L737" i="2"/>
  <c r="L1980" i="2"/>
  <c r="L738" i="2"/>
  <c r="L1981" i="2"/>
  <c r="L1311" i="2"/>
  <c r="N1311" i="2" s="1"/>
  <c r="D1311" i="2" s="1"/>
  <c r="L1312" i="2"/>
  <c r="N1312" i="2" s="1"/>
  <c r="D1312" i="2" s="1"/>
  <c r="L2204" i="2"/>
  <c r="N2204" i="2" s="1"/>
  <c r="D2204" i="2" s="1"/>
  <c r="L1114" i="2"/>
  <c r="L2205" i="2"/>
  <c r="L1816" i="2"/>
  <c r="L1115" i="2"/>
  <c r="N1115" i="2" s="1"/>
  <c r="D1115" i="2" s="1"/>
  <c r="L2206" i="2"/>
  <c r="N2206" i="2" s="1"/>
  <c r="D2206" i="2" s="1"/>
  <c r="L1116" i="2"/>
  <c r="N1116" i="2" s="1"/>
  <c r="D1116" i="2" s="1"/>
  <c r="L2207" i="2"/>
  <c r="L1817" i="2"/>
  <c r="L1818" i="2"/>
  <c r="L2208" i="2"/>
  <c r="N2208" i="2" s="1"/>
  <c r="D2208" i="2" s="1"/>
  <c r="L1117" i="2"/>
  <c r="N1117" i="2" s="1"/>
  <c r="D1117" i="2" s="1"/>
  <c r="L2209" i="2"/>
  <c r="L1819" i="2"/>
  <c r="L1118" i="2"/>
  <c r="L2210" i="2"/>
  <c r="L1563" i="2"/>
  <c r="N1563" i="2" s="1"/>
  <c r="D1563" i="2" s="1"/>
  <c r="L2211" i="2"/>
  <c r="N2211" i="2" s="1"/>
  <c r="D2211" i="2" s="1"/>
  <c r="L1820" i="2"/>
  <c r="N1820" i="2" s="1"/>
  <c r="D1820" i="2" s="1"/>
  <c r="L1821" i="2"/>
  <c r="L2212" i="2"/>
  <c r="L1119" i="2"/>
  <c r="L1982" i="2"/>
  <c r="N1982" i="2" s="1"/>
  <c r="D1982" i="2" s="1"/>
  <c r="L1313" i="2"/>
  <c r="N1313" i="2" s="1"/>
  <c r="D1313" i="2" s="1"/>
  <c r="L739" i="2"/>
  <c r="N739" i="2" s="1"/>
  <c r="D739" i="2" s="1"/>
  <c r="L1983" i="2"/>
  <c r="L740" i="2"/>
  <c r="L1649" i="2"/>
  <c r="L845" i="2"/>
  <c r="N845" i="2" s="1"/>
  <c r="D845" i="2" s="1"/>
  <c r="L846" i="2"/>
  <c r="L1650" i="2"/>
  <c r="L452" i="2"/>
  <c r="L1314" i="2"/>
  <c r="L582" i="2"/>
  <c r="L214" i="2"/>
  <c r="N214" i="2" s="1"/>
  <c r="D214" i="2" s="1"/>
  <c r="L1315" i="2"/>
  <c r="N1315" i="2" s="1"/>
  <c r="D1315" i="2" s="1"/>
  <c r="L1316" i="2"/>
  <c r="L1317" i="2"/>
  <c r="L583" i="2"/>
  <c r="L215" i="2"/>
  <c r="L1318" i="2"/>
  <c r="N1318" i="2" s="1"/>
  <c r="D1318" i="2" s="1"/>
  <c r="L971" i="2"/>
  <c r="N971" i="2" s="1"/>
  <c r="D971" i="2" s="1"/>
  <c r="L98" i="2"/>
  <c r="N98" i="2" s="1"/>
  <c r="D98" i="2" s="1"/>
  <c r="L369" i="2"/>
  <c r="L370" i="2"/>
  <c r="L972" i="2"/>
  <c r="L99" i="2"/>
  <c r="N99" i="2" s="1"/>
  <c r="D99" i="2" s="1"/>
  <c r="L371" i="2"/>
  <c r="N371" i="2" s="1"/>
  <c r="D371" i="2" s="1"/>
  <c r="L973" i="2"/>
  <c r="N973" i="2" s="1"/>
  <c r="D973" i="2" s="1"/>
  <c r="L372" i="2"/>
  <c r="L100" i="2"/>
  <c r="L1319" i="2"/>
  <c r="L216" i="2"/>
  <c r="N216" i="2" s="1"/>
  <c r="D216" i="2" s="1"/>
  <c r="L584" i="2"/>
  <c r="N584" i="2" s="1"/>
  <c r="D584" i="2" s="1"/>
  <c r="L1320" i="2"/>
  <c r="N1320" i="2" s="1"/>
  <c r="D1320" i="2" s="1"/>
  <c r="L585" i="2"/>
  <c r="L453" i="2"/>
  <c r="L1651" i="2"/>
  <c r="L847" i="2"/>
  <c r="N847" i="2" s="1"/>
  <c r="D847" i="2" s="1"/>
  <c r="L454" i="2"/>
  <c r="N454" i="2" s="1"/>
  <c r="D454" i="2" s="1"/>
  <c r="L1652" i="2"/>
  <c r="N1652" i="2" s="1"/>
  <c r="D1652" i="2" s="1"/>
  <c r="L455" i="2"/>
  <c r="L1653" i="2"/>
  <c r="L1321" i="2"/>
  <c r="L1322" i="2"/>
  <c r="N1322" i="2" s="1"/>
  <c r="D1322" i="2" s="1"/>
  <c r="L1984" i="2"/>
  <c r="N1984" i="2" s="1"/>
  <c r="D1984" i="2" s="1"/>
  <c r="L741" i="2"/>
  <c r="L1985" i="2"/>
  <c r="L1323" i="2"/>
  <c r="L742" i="2"/>
  <c r="L1986" i="2"/>
  <c r="N1986" i="2" s="1"/>
  <c r="D1986" i="2" s="1"/>
  <c r="L1120" i="2"/>
  <c r="N1120" i="2" s="1"/>
  <c r="D1120" i="2" s="1"/>
  <c r="L2213" i="2"/>
  <c r="L1822" i="2"/>
  <c r="L1823" i="2"/>
  <c r="L2214" i="2"/>
  <c r="L1121" i="2"/>
  <c r="N1121" i="2" s="1"/>
  <c r="D1121" i="2" s="1"/>
  <c r="L2215" i="2"/>
  <c r="N2215" i="2" s="1"/>
  <c r="D2215" i="2" s="1"/>
  <c r="L1824" i="2"/>
  <c r="N1824" i="2" s="1"/>
  <c r="D1824" i="2" s="1"/>
  <c r="L1122" i="2"/>
  <c r="L2216" i="2"/>
  <c r="L1123" i="2"/>
  <c r="L2217" i="2"/>
  <c r="N2217" i="2" s="1"/>
  <c r="D2217" i="2" s="1"/>
  <c r="L1825" i="2"/>
  <c r="N1825" i="2" s="1"/>
  <c r="D1825" i="2" s="1"/>
  <c r="L1826" i="2"/>
  <c r="N1826" i="2" s="1"/>
  <c r="D1826" i="2" s="1"/>
  <c r="L2218" i="2"/>
  <c r="L1124" i="2"/>
  <c r="L2219" i="2"/>
  <c r="L1827" i="2"/>
  <c r="N1827" i="2" s="1"/>
  <c r="D1827" i="2" s="1"/>
  <c r="L1125" i="2"/>
  <c r="N1125" i="2" s="1"/>
  <c r="D1125" i="2" s="1"/>
  <c r="L2220" i="2"/>
  <c r="L1126" i="2"/>
  <c r="L2221" i="2"/>
  <c r="L1324" i="2"/>
  <c r="L1325" i="2"/>
  <c r="N1325" i="2" s="1"/>
  <c r="D1325" i="2" s="1"/>
  <c r="L1987" i="2"/>
  <c r="N1987" i="2" s="1"/>
  <c r="D1987" i="2" s="1"/>
  <c r="L743" i="2"/>
  <c r="N743" i="2" s="1"/>
  <c r="D743" i="2" s="1"/>
  <c r="L1654" i="2"/>
  <c r="L848" i="2"/>
  <c r="L456" i="2"/>
  <c r="L1655" i="2"/>
  <c r="N1655" i="2" s="1"/>
  <c r="D1655" i="2" s="1"/>
  <c r="L457" i="2"/>
  <c r="N457" i="2" s="1"/>
  <c r="D457" i="2" s="1"/>
  <c r="L1326" i="2"/>
  <c r="N1326" i="2" s="1"/>
  <c r="D1326" i="2" s="1"/>
  <c r="L586" i="2"/>
  <c r="L587" i="2"/>
  <c r="L1327" i="2"/>
  <c r="L217" i="2"/>
  <c r="N217" i="2" s="1"/>
  <c r="D217" i="2" s="1"/>
  <c r="L1328" i="2"/>
  <c r="N1328" i="2" s="1"/>
  <c r="D1328" i="2" s="1"/>
  <c r="L588" i="2"/>
  <c r="L218" i="2"/>
  <c r="L1329" i="2"/>
  <c r="L974" i="2"/>
  <c r="L1330" i="2"/>
  <c r="N1330" i="2" s="1"/>
  <c r="D1330" i="2" s="1"/>
  <c r="L373" i="2"/>
  <c r="N373" i="2" s="1"/>
  <c r="D373" i="2" s="1"/>
  <c r="L101" i="2"/>
  <c r="N101" i="2" s="1"/>
  <c r="D101" i="2" s="1"/>
  <c r="L975" i="2"/>
  <c r="L976" i="2"/>
  <c r="L102" i="2"/>
  <c r="L374" i="2"/>
  <c r="N374" i="2" s="1"/>
  <c r="D374" i="2" s="1"/>
  <c r="L375" i="2"/>
  <c r="N375" i="2" s="1"/>
  <c r="D375" i="2" s="1"/>
  <c r="L977" i="2"/>
  <c r="N977" i="2" s="1"/>
  <c r="D977" i="2" s="1"/>
  <c r="L219" i="2"/>
  <c r="L589" i="2"/>
  <c r="L1331" i="2"/>
  <c r="L590" i="2"/>
  <c r="N590" i="2" s="1"/>
  <c r="D590" i="2" s="1"/>
  <c r="L220" i="2"/>
  <c r="N220" i="2" s="1"/>
  <c r="D220" i="2" s="1"/>
  <c r="L1656" i="2"/>
  <c r="L458" i="2"/>
  <c r="L849" i="2"/>
  <c r="L1657" i="2"/>
  <c r="L850" i="2"/>
  <c r="N850" i="2" s="1"/>
  <c r="D850" i="2" s="1"/>
  <c r="L181" i="2"/>
  <c r="L1658" i="2"/>
  <c r="L851" i="2"/>
  <c r="L744" i="2"/>
  <c r="L1988" i="2"/>
  <c r="L745" i="2"/>
  <c r="N745" i="2" s="1"/>
  <c r="D745" i="2" s="1"/>
  <c r="L1989" i="2"/>
  <c r="N1989" i="2" s="1"/>
  <c r="D1989" i="2" s="1"/>
  <c r="L1332" i="2"/>
  <c r="N1332" i="2" s="1"/>
  <c r="D1332" i="2" s="1"/>
  <c r="L1333" i="2"/>
  <c r="L2222" i="2"/>
  <c r="L1127" i="2"/>
  <c r="L2223" i="2"/>
  <c r="N2223" i="2" s="1"/>
  <c r="D2223" i="2" s="1"/>
  <c r="L1828" i="2"/>
  <c r="N1828" i="2" s="1"/>
  <c r="D1828" i="2" s="1"/>
  <c r="L1128" i="2"/>
  <c r="N1128" i="2" s="1"/>
  <c r="D1128" i="2" s="1"/>
  <c r="L2224" i="2"/>
  <c r="L1129" i="2"/>
  <c r="L2225" i="2"/>
  <c r="L1829" i="2"/>
  <c r="N1829" i="2" s="1"/>
  <c r="D1829" i="2" s="1"/>
  <c r="L1830" i="2"/>
  <c r="N1830" i="2" s="1"/>
  <c r="D1830" i="2" s="1"/>
  <c r="L2226" i="2"/>
  <c r="N2226" i="2" s="1"/>
  <c r="D2226" i="2" s="1"/>
  <c r="L1130" i="2"/>
  <c r="L2227" i="2"/>
  <c r="L1831" i="2"/>
  <c r="L1131" i="2"/>
  <c r="N1131" i="2" s="1"/>
  <c r="D1131" i="2" s="1"/>
  <c r="L2228" i="2"/>
  <c r="N2228" i="2" s="1"/>
  <c r="D2228" i="2" s="1"/>
  <c r="L1132" i="2"/>
  <c r="N1132" i="2" s="1"/>
  <c r="D1132" i="2" s="1"/>
  <c r="L2229" i="2"/>
  <c r="L1832" i="2"/>
  <c r="L1833" i="2"/>
  <c r="L2230" i="2"/>
  <c r="N2230" i="2" s="1"/>
  <c r="D2230" i="2" s="1"/>
  <c r="L1133" i="2"/>
  <c r="N1133" i="2" s="1"/>
  <c r="D1133" i="2" s="1"/>
  <c r="L1990" i="2"/>
  <c r="L1334" i="2"/>
  <c r="L746" i="2"/>
  <c r="L1991" i="2"/>
  <c r="L747" i="2"/>
  <c r="N747" i="2" s="1"/>
  <c r="D747" i="2" s="1"/>
  <c r="L1659" i="2"/>
  <c r="N1659" i="2" s="1"/>
  <c r="D1659" i="2" s="1"/>
  <c r="L852" i="2"/>
  <c r="L853" i="2"/>
  <c r="L1244" i="2"/>
  <c r="L221" i="2"/>
  <c r="L1335" i="2"/>
  <c r="N1335" i="2" s="1"/>
  <c r="D1335" i="2" s="1"/>
  <c r="L591" i="2"/>
  <c r="N591" i="2" s="1"/>
  <c r="D591" i="2" s="1"/>
  <c r="L222" i="2"/>
  <c r="L1336" i="2"/>
  <c r="L223" i="2"/>
  <c r="L1337" i="2"/>
  <c r="L592" i="2"/>
  <c r="N592" i="2" s="1"/>
  <c r="D592" i="2" s="1"/>
  <c r="L593" i="2"/>
  <c r="N593" i="2" s="1"/>
  <c r="D593" i="2" s="1"/>
  <c r="L1338" i="2"/>
  <c r="N1338" i="2" s="1"/>
  <c r="D1338" i="2" s="1"/>
  <c r="L224" i="2"/>
  <c r="L1339" i="2"/>
  <c r="L376" i="2"/>
  <c r="L103" i="2"/>
  <c r="N103" i="2" s="1"/>
  <c r="D103" i="2" s="1"/>
  <c r="L978" i="2"/>
  <c r="N978" i="2" s="1"/>
  <c r="D978" i="2" s="1"/>
  <c r="L979" i="2"/>
  <c r="N979" i="2" s="1"/>
  <c r="D979" i="2" s="1"/>
  <c r="L980" i="2"/>
  <c r="L377" i="2"/>
  <c r="L104" i="2"/>
  <c r="L1340" i="2"/>
  <c r="N1340" i="2" s="1"/>
  <c r="D1340" i="2" s="1"/>
  <c r="L1341" i="2"/>
  <c r="N1341" i="2" s="1"/>
  <c r="D1341" i="2" s="1"/>
  <c r="L225" i="2"/>
  <c r="L594" i="2"/>
  <c r="L595" i="2"/>
  <c r="L1342" i="2"/>
  <c r="L459" i="2"/>
  <c r="N459" i="2" s="1"/>
  <c r="D459" i="2" s="1"/>
  <c r="L854" i="2"/>
  <c r="N854" i="2" s="1"/>
  <c r="D854" i="2" s="1"/>
  <c r="L1660" i="2"/>
  <c r="N1660" i="2" s="1"/>
  <c r="D1660" i="2" s="1"/>
  <c r="L855" i="2"/>
  <c r="L460" i="2"/>
  <c r="L1661" i="2"/>
  <c r="L461" i="2"/>
  <c r="N461" i="2" s="1"/>
  <c r="D461" i="2" s="1"/>
  <c r="L1343" i="2"/>
  <c r="N1343" i="2" s="1"/>
  <c r="D1343" i="2" s="1"/>
  <c r="L1992" i="2"/>
  <c r="N1992" i="2" s="1"/>
  <c r="D1992" i="2" s="1"/>
  <c r="L1344" i="2"/>
  <c r="L748" i="2"/>
  <c r="L1993" i="2"/>
  <c r="L1345" i="2"/>
  <c r="N1345" i="2" s="1"/>
  <c r="D1345" i="2" s="1"/>
  <c r="L749" i="2"/>
  <c r="N749" i="2" s="1"/>
  <c r="D749" i="2" s="1"/>
  <c r="L2231" i="2"/>
  <c r="L1134" i="2"/>
  <c r="L2232" i="2"/>
  <c r="L1834" i="2"/>
  <c r="L1835" i="2"/>
  <c r="N1835" i="2" s="1"/>
  <c r="D1835" i="2" s="1"/>
  <c r="L2233" i="2"/>
  <c r="N2233" i="2" s="1"/>
  <c r="D2233" i="2" s="1"/>
  <c r="L1135" i="2"/>
  <c r="N1135" i="2" s="1"/>
  <c r="D1135" i="2" s="1"/>
  <c r="L2234" i="2"/>
  <c r="L1836" i="2"/>
  <c r="L1136" i="2"/>
  <c r="L2235" i="2"/>
  <c r="N2235" i="2" s="1"/>
  <c r="D2235" i="2" s="1"/>
  <c r="L1137" i="2"/>
  <c r="N1137" i="2" s="1"/>
  <c r="D1137" i="2" s="1"/>
  <c r="L2236" i="2"/>
  <c r="L1837" i="2"/>
  <c r="L1838" i="2"/>
  <c r="L2237" i="2"/>
  <c r="L1564" i="2"/>
  <c r="N1564" i="2" s="1"/>
  <c r="D1564" i="2" s="1"/>
  <c r="L2238" i="2"/>
  <c r="N2238" i="2" s="1"/>
  <c r="D2238" i="2" s="1"/>
  <c r="L1839" i="2"/>
  <c r="L1138" i="2"/>
  <c r="L2239" i="2"/>
  <c r="L750" i="2"/>
  <c r="L1994" i="2"/>
  <c r="N1994" i="2" s="1"/>
  <c r="D1994" i="2" s="1"/>
  <c r="L1346" i="2"/>
  <c r="N1346" i="2" s="1"/>
  <c r="D1346" i="2" s="1"/>
  <c r="L1347" i="2"/>
  <c r="N1347" i="2" s="1"/>
  <c r="D1347" i="2" s="1"/>
  <c r="L1995" i="2"/>
  <c r="L751" i="2"/>
  <c r="L1996" i="2"/>
  <c r="L1348" i="2"/>
  <c r="N1348" i="2" s="1"/>
  <c r="D1348" i="2" s="1"/>
  <c r="L462" i="2"/>
  <c r="N462" i="2" s="1"/>
  <c r="D462" i="2" s="1"/>
  <c r="L1662" i="2"/>
  <c r="N1662" i="2" s="1"/>
  <c r="D1662" i="2" s="1"/>
  <c r="L226" i="2"/>
  <c r="L1349" i="2"/>
  <c r="L596" i="2"/>
  <c r="L597" i="2"/>
  <c r="N597" i="2" s="1"/>
  <c r="D597" i="2" s="1"/>
  <c r="L1350" i="2"/>
  <c r="N1350" i="2" s="1"/>
  <c r="D1350" i="2" s="1"/>
  <c r="L227" i="2"/>
  <c r="N227" i="2" s="1"/>
  <c r="D227" i="2" s="1"/>
  <c r="L1351" i="2"/>
  <c r="L598" i="2"/>
  <c r="L228" i="2"/>
  <c r="L1352" i="2"/>
  <c r="N1352" i="2" s="1"/>
  <c r="D1352" i="2" s="1"/>
  <c r="L229" i="2"/>
  <c r="N229" i="2" s="1"/>
  <c r="D229" i="2" s="1"/>
  <c r="L981" i="2"/>
  <c r="N981" i="2" s="1"/>
  <c r="D981" i="2" s="1"/>
  <c r="L378" i="2"/>
  <c r="L379" i="2"/>
  <c r="L982" i="2"/>
  <c r="L105" i="2"/>
  <c r="N105" i="2" s="1"/>
  <c r="D105" i="2" s="1"/>
  <c r="L983" i="2"/>
  <c r="N983" i="2" s="1"/>
  <c r="D983" i="2" s="1"/>
  <c r="L380" i="2"/>
  <c r="L106" i="2"/>
  <c r="L984" i="2"/>
  <c r="L1353" i="2"/>
  <c r="L1354" i="2"/>
  <c r="N1354" i="2" s="1"/>
  <c r="D1354" i="2" s="1"/>
  <c r="L599" i="2"/>
  <c r="N599" i="2" s="1"/>
  <c r="D599" i="2" s="1"/>
  <c r="L230" i="2"/>
  <c r="L1663" i="2"/>
  <c r="L1664" i="2"/>
  <c r="L463" i="2"/>
  <c r="L856" i="2"/>
  <c r="N856" i="2" s="1"/>
  <c r="D856" i="2" s="1"/>
  <c r="L857" i="2"/>
  <c r="N857" i="2" s="1"/>
  <c r="D857" i="2" s="1"/>
  <c r="L1665" i="2"/>
  <c r="L464" i="2"/>
  <c r="L1355" i="2"/>
  <c r="L1997" i="2"/>
  <c r="L1356" i="2"/>
  <c r="N1356" i="2" s="1"/>
  <c r="D1356" i="2" s="1"/>
  <c r="L752" i="2"/>
  <c r="N752" i="2" s="1"/>
  <c r="D752" i="2" s="1"/>
  <c r="L1998" i="2"/>
  <c r="L753" i="2"/>
  <c r="L1357" i="2"/>
  <c r="L1999" i="2"/>
  <c r="L1840" i="2"/>
  <c r="N1840" i="2" s="1"/>
  <c r="D1840" i="2" s="1"/>
  <c r="L1139" i="2"/>
  <c r="N1139" i="2" s="1"/>
  <c r="D1139" i="2" s="1"/>
  <c r="L2240" i="2"/>
  <c r="N2240" i="2" s="1"/>
  <c r="D2240" i="2" s="1"/>
  <c r="L1841" i="2"/>
  <c r="L1140" i="2"/>
  <c r="L2241" i="2"/>
  <c r="L1141" i="2"/>
  <c r="N1141" i="2" s="1"/>
  <c r="D1141" i="2" s="1"/>
  <c r="L2242" i="2"/>
  <c r="N2242" i="2" s="1"/>
  <c r="D2242" i="2" s="1"/>
  <c r="L1842" i="2"/>
  <c r="N1842" i="2" s="1"/>
  <c r="D1842" i="2" s="1"/>
  <c r="L1843" i="2"/>
  <c r="L2243" i="2"/>
  <c r="L1142" i="2"/>
  <c r="L2244" i="2"/>
  <c r="N2244" i="2" s="1"/>
  <c r="D2244" i="2" s="1"/>
  <c r="L1844" i="2"/>
  <c r="N1844" i="2" s="1"/>
  <c r="D1844" i="2" s="1"/>
  <c r="L1143" i="2"/>
  <c r="N1143" i="2" s="1"/>
  <c r="D1143" i="2" s="1"/>
  <c r="L2245" i="2"/>
  <c r="L1144" i="2"/>
  <c r="L2246" i="2"/>
  <c r="L1845" i="2"/>
  <c r="N1845" i="2" s="1"/>
  <c r="D1845" i="2" s="1"/>
  <c r="L1846" i="2"/>
  <c r="N1846" i="2" s="1"/>
  <c r="D1846" i="2" s="1"/>
  <c r="L2247" i="2"/>
  <c r="N2247" i="2" s="1"/>
  <c r="D2247" i="2" s="1"/>
  <c r="L1145" i="2"/>
  <c r="L2248" i="2"/>
  <c r="L1358" i="2"/>
  <c r="L754" i="2"/>
  <c r="N754" i="2" s="1"/>
  <c r="D754" i="2" s="1"/>
  <c r="L2000" i="2"/>
  <c r="N2000" i="2" s="1"/>
  <c r="D2000" i="2" s="1"/>
  <c r="L755" i="2"/>
  <c r="L2001" i="2"/>
  <c r="L1359" i="2"/>
  <c r="L1360" i="2"/>
  <c r="L1666" i="2"/>
  <c r="N1666" i="2" s="1"/>
  <c r="D1666" i="2" s="1"/>
  <c r="L465" i="2"/>
  <c r="N465" i="2" s="1"/>
  <c r="D465" i="2" s="1"/>
  <c r="L1361" i="2"/>
  <c r="L600" i="2"/>
  <c r="L231" i="2"/>
  <c r="L1362" i="2"/>
  <c r="L232" i="2"/>
  <c r="N232" i="2" s="1"/>
  <c r="D232" i="2" s="1"/>
  <c r="L1363" i="2"/>
  <c r="N1363" i="2" s="1"/>
  <c r="D1363" i="2" s="1"/>
  <c r="L601" i="2"/>
  <c r="N601" i="2" s="1"/>
  <c r="D601" i="2" s="1"/>
  <c r="L602" i="2"/>
  <c r="L1364" i="2"/>
  <c r="L233" i="2"/>
  <c r="L985" i="2"/>
  <c r="N985" i="2" s="1"/>
  <c r="D985" i="2" s="1"/>
  <c r="L381" i="2"/>
  <c r="N381" i="2" s="1"/>
  <c r="D381" i="2" s="1"/>
  <c r="L107" i="2"/>
  <c r="N107" i="2" s="1"/>
  <c r="D107" i="2" s="1"/>
  <c r="L986" i="2"/>
  <c r="L108" i="2"/>
  <c r="L987" i="2"/>
  <c r="L382" i="2"/>
  <c r="N382" i="2" s="1"/>
  <c r="D382" i="2" s="1"/>
  <c r="L383" i="2"/>
  <c r="N383" i="2" s="1"/>
  <c r="D383" i="2" s="1"/>
  <c r="L1365" i="2"/>
  <c r="L234" i="2"/>
  <c r="L1366" i="2"/>
  <c r="L603" i="2"/>
  <c r="L466" i="2"/>
  <c r="N466" i="2" s="1"/>
  <c r="D466" i="2" s="1"/>
  <c r="L1667" i="2"/>
  <c r="N1667" i="2" s="1"/>
  <c r="D1667" i="2" s="1"/>
  <c r="L1668" i="2"/>
  <c r="L1669" i="2"/>
  <c r="L858" i="2"/>
  <c r="L467" i="2"/>
  <c r="L1670" i="2"/>
  <c r="N1670" i="2" s="1"/>
  <c r="D1670" i="2" s="1"/>
  <c r="L1671" i="2"/>
  <c r="N1671" i="2" s="1"/>
  <c r="D1671" i="2" s="1"/>
  <c r="L756" i="2"/>
  <c r="N756" i="2" s="1"/>
  <c r="D756" i="2" s="1"/>
  <c r="L1367" i="2"/>
  <c r="L1368" i="2"/>
  <c r="L2002" i="2"/>
  <c r="L757" i="2"/>
  <c r="N757" i="2" s="1"/>
  <c r="D757" i="2" s="1"/>
  <c r="L1369" i="2"/>
  <c r="N1369" i="2" s="1"/>
  <c r="D1369" i="2" s="1"/>
  <c r="L2003" i="2"/>
  <c r="N2003" i="2" s="1"/>
  <c r="D2003" i="2" s="1"/>
  <c r="L1370" i="2"/>
  <c r="L1146" i="2"/>
  <c r="L2249" i="2"/>
  <c r="L1147" i="2"/>
  <c r="N1147" i="2" s="1"/>
  <c r="D1147" i="2" s="1"/>
  <c r="L1847" i="2"/>
  <c r="N1847" i="2" s="1"/>
  <c r="D1847" i="2" s="1"/>
  <c r="L2250" i="2"/>
  <c r="N2250" i="2" s="1"/>
  <c r="D2250" i="2" s="1"/>
  <c r="L1848" i="2"/>
  <c r="L1148" i="2"/>
  <c r="L2251" i="2"/>
  <c r="L1849" i="2"/>
  <c r="N1849" i="2" s="1"/>
  <c r="D1849" i="2" s="1"/>
  <c r="L1149" i="2"/>
  <c r="N1149" i="2" s="1"/>
  <c r="D1149" i="2" s="1"/>
  <c r="L2252" i="2"/>
  <c r="N2252" i="2" s="1"/>
  <c r="D2252" i="2" s="1"/>
  <c r="L1150" i="2"/>
  <c r="L2253" i="2"/>
  <c r="L1850" i="2"/>
  <c r="L1851" i="2"/>
  <c r="N1851" i="2" s="1"/>
  <c r="D1851" i="2" s="1"/>
  <c r="L2254" i="2"/>
  <c r="N2254" i="2" s="1"/>
  <c r="D2254" i="2" s="1"/>
  <c r="L1565" i="2"/>
  <c r="L2255" i="2"/>
  <c r="L1852" i="2"/>
  <c r="L1151" i="2"/>
  <c r="L2256" i="2"/>
  <c r="N2256" i="2" s="1"/>
  <c r="D2256" i="2" s="1"/>
  <c r="L1152" i="2"/>
  <c r="N1152" i="2" s="1"/>
  <c r="D1152" i="2" s="1"/>
  <c r="L2004" i="2"/>
  <c r="L1371" i="2"/>
  <c r="L1372" i="2"/>
  <c r="L2005" i="2"/>
  <c r="L758" i="2"/>
  <c r="N758" i="2" s="1"/>
  <c r="D758" i="2" s="1"/>
  <c r="L2006" i="2"/>
  <c r="N2006" i="2" s="1"/>
  <c r="D2006" i="2" s="1"/>
  <c r="L1373" i="2"/>
  <c r="L759" i="2"/>
  <c r="L2007" i="2"/>
  <c r="L468" i="2"/>
  <c r="L1672" i="2"/>
  <c r="N1672" i="2" s="1"/>
  <c r="D1672" i="2" s="1"/>
  <c r="L604" i="2"/>
  <c r="N604" i="2" s="1"/>
  <c r="D604" i="2" s="1"/>
  <c r="L605" i="2"/>
  <c r="L1374" i="2"/>
  <c r="L235" i="2"/>
  <c r="L1375" i="2"/>
  <c r="L606" i="2"/>
  <c r="N606" i="2" s="1"/>
  <c r="D606" i="2" s="1"/>
  <c r="L236" i="2"/>
  <c r="N236" i="2" s="1"/>
  <c r="D236" i="2" s="1"/>
  <c r="L1376" i="2"/>
  <c r="N1376" i="2" s="1"/>
  <c r="D1376" i="2" s="1"/>
  <c r="L109" i="2"/>
  <c r="L988" i="2"/>
  <c r="L384" i="2"/>
  <c r="L607" i="2"/>
  <c r="N607" i="2" s="1"/>
  <c r="D607" i="2" s="1"/>
  <c r="L989" i="2"/>
  <c r="N989" i="2" s="1"/>
  <c r="D989" i="2" s="1"/>
  <c r="L237" i="2"/>
  <c r="N237" i="2" s="1"/>
  <c r="D237" i="2" s="1"/>
  <c r="L990" i="2"/>
  <c r="L608" i="2"/>
  <c r="L238" i="2"/>
  <c r="L1377" i="2"/>
  <c r="N1377" i="2" s="1"/>
  <c r="D1377" i="2" s="1"/>
  <c r="L239" i="2"/>
  <c r="N239" i="2" s="1"/>
  <c r="D239" i="2" s="1"/>
  <c r="L1378" i="2"/>
  <c r="L609" i="2"/>
  <c r="L859" i="2"/>
  <c r="L1673" i="2"/>
  <c r="L469" i="2"/>
  <c r="N469" i="2" s="1"/>
  <c r="D469" i="2" s="1"/>
  <c r="L1674" i="2"/>
  <c r="N1674" i="2" s="1"/>
  <c r="D1674" i="2" s="1"/>
  <c r="L860" i="2"/>
  <c r="L470" i="2"/>
  <c r="L1675" i="2"/>
  <c r="L2008" i="2"/>
  <c r="L2009" i="2"/>
  <c r="N2009" i="2" s="1"/>
  <c r="D2009" i="2" s="1"/>
  <c r="L1379" i="2"/>
  <c r="N1379" i="2" s="1"/>
  <c r="D1379" i="2" s="1"/>
  <c r="L760" i="2"/>
  <c r="N760" i="2" s="1"/>
  <c r="D760" i="2" s="1"/>
  <c r="L2010" i="2"/>
  <c r="L2011" i="2"/>
  <c r="L761" i="2"/>
  <c r="L1380" i="2"/>
  <c r="N1380" i="2" s="1"/>
  <c r="D1380" i="2" s="1"/>
  <c r="L1381" i="2"/>
  <c r="N1381" i="2" s="1"/>
  <c r="D1381" i="2" s="1"/>
  <c r="L2257" i="2"/>
  <c r="N2257" i="2" s="1"/>
  <c r="D2257" i="2" s="1"/>
  <c r="L1153" i="2"/>
  <c r="L1853" i="2"/>
  <c r="L2258" i="2"/>
  <c r="L1854" i="2"/>
  <c r="N1854" i="2" s="1"/>
  <c r="D1854" i="2" s="1"/>
  <c r="L1154" i="2"/>
  <c r="N1154" i="2" s="1"/>
  <c r="D1154" i="2" s="1"/>
  <c r="L2259" i="2"/>
  <c r="L1155" i="2"/>
  <c r="L1855" i="2"/>
  <c r="L2260" i="2"/>
  <c r="L1856" i="2"/>
  <c r="N1856" i="2" s="1"/>
  <c r="D1856" i="2" s="1"/>
  <c r="L1156" i="2"/>
  <c r="N1156" i="2" s="1"/>
  <c r="D1156" i="2" s="1"/>
  <c r="L2261" i="2"/>
  <c r="N2261" i="2" s="1"/>
  <c r="D2261" i="2" s="1"/>
  <c r="L1857" i="2"/>
  <c r="L1157" i="2"/>
  <c r="L2262" i="2"/>
  <c r="L1566" i="2"/>
  <c r="N1566" i="2" s="1"/>
  <c r="D1566" i="2" s="1"/>
  <c r="L2263" i="2"/>
  <c r="N2263" i="2" s="1"/>
  <c r="D2263" i="2" s="1"/>
  <c r="L1858" i="2"/>
  <c r="N1858" i="2" s="1"/>
  <c r="D1858" i="2" s="1"/>
  <c r="L1859" i="2"/>
  <c r="L2264" i="2"/>
  <c r="L1158" i="2"/>
  <c r="L2265" i="2"/>
  <c r="N2265" i="2" s="1"/>
  <c r="D2265" i="2" s="1"/>
  <c r="L1382" i="2"/>
  <c r="N1382" i="2" s="1"/>
  <c r="D1382" i="2" s="1"/>
  <c r="L762" i="2"/>
  <c r="N762" i="2" s="1"/>
  <c r="D762" i="2" s="1"/>
  <c r="L2012" i="2"/>
  <c r="L763" i="2"/>
  <c r="L2013" i="2"/>
  <c r="L1383" i="2"/>
  <c r="N1383" i="2" s="1"/>
  <c r="D1383" i="2" s="1"/>
  <c r="L1384" i="2"/>
  <c r="N1384" i="2" s="1"/>
  <c r="D1384" i="2" s="1"/>
  <c r="L1676" i="2"/>
  <c r="N1676" i="2" s="1"/>
  <c r="D1676" i="2" s="1"/>
  <c r="L471" i="2"/>
  <c r="L1385" i="2"/>
  <c r="L610" i="2"/>
  <c r="L240" i="2"/>
  <c r="N240" i="2" s="1"/>
  <c r="D240" i="2" s="1"/>
  <c r="L1386" i="2"/>
  <c r="N1386" i="2" s="1"/>
  <c r="D1386" i="2" s="1"/>
  <c r="L241" i="2"/>
  <c r="L1387" i="2"/>
  <c r="L611" i="2"/>
  <c r="L612" i="2"/>
  <c r="L1388" i="2"/>
  <c r="N1388" i="2" s="1"/>
  <c r="D1388" i="2" s="1"/>
  <c r="L182" i="2"/>
  <c r="L1389" i="2"/>
  <c r="L385" i="2"/>
  <c r="L110" i="2"/>
  <c r="L991" i="2"/>
  <c r="L242" i="2"/>
  <c r="N242" i="2" s="1"/>
  <c r="D242" i="2" s="1"/>
  <c r="L992" i="2"/>
  <c r="N992" i="2" s="1"/>
  <c r="D992" i="2" s="1"/>
  <c r="L613" i="2"/>
  <c r="N613" i="2" s="1"/>
  <c r="D613" i="2" s="1"/>
  <c r="L614" i="2"/>
  <c r="L1390" i="2"/>
  <c r="L243" i="2"/>
  <c r="L1391" i="2"/>
  <c r="N1391" i="2" s="1"/>
  <c r="D1391" i="2" s="1"/>
  <c r="L615" i="2"/>
  <c r="N615" i="2" s="1"/>
  <c r="D615" i="2" s="1"/>
  <c r="L244" i="2"/>
  <c r="N244" i="2" s="1"/>
  <c r="D244" i="2" s="1"/>
  <c r="L1392" i="2"/>
  <c r="L472" i="2"/>
  <c r="L1677" i="2"/>
  <c r="L861" i="2"/>
  <c r="N861" i="2" s="1"/>
  <c r="D861" i="2" s="1"/>
  <c r="L862" i="2"/>
  <c r="N862" i="2" s="1"/>
  <c r="D862" i="2" s="1"/>
  <c r="L1678" i="2"/>
  <c r="N1678" i="2" s="1"/>
  <c r="D1678" i="2" s="1"/>
  <c r="L473" i="2"/>
  <c r="L2014" i="2"/>
  <c r="L1393" i="2"/>
  <c r="L764" i="2"/>
  <c r="N764" i="2" s="1"/>
  <c r="D764" i="2" s="1"/>
  <c r="L2015" i="2"/>
  <c r="N2015" i="2" s="1"/>
  <c r="D2015" i="2" s="1"/>
  <c r="L2016" i="2"/>
  <c r="N2016" i="2" s="1"/>
  <c r="D2016" i="2" s="1"/>
  <c r="L2017" i="2"/>
  <c r="L1394" i="2"/>
  <c r="L765" i="2"/>
  <c r="L2266" i="2"/>
  <c r="N2266" i="2" s="1"/>
  <c r="D2266" i="2" s="1"/>
  <c r="L2267" i="2"/>
  <c r="N2267" i="2" s="1"/>
  <c r="D2267" i="2" s="1"/>
  <c r="L1159" i="2"/>
  <c r="L1860" i="2"/>
  <c r="L1861" i="2"/>
  <c r="L2268" i="2"/>
  <c r="L1160" i="2"/>
  <c r="N1160" i="2" s="1"/>
  <c r="D1160" i="2" s="1"/>
  <c r="L1862" i="2"/>
  <c r="N1862" i="2" s="1"/>
  <c r="D1862" i="2" s="1"/>
  <c r="L2269" i="2"/>
  <c r="L1863" i="2"/>
  <c r="L1161" i="2"/>
  <c r="L2270" i="2"/>
  <c r="L1162" i="2"/>
  <c r="N1162" i="2" s="1"/>
  <c r="D1162" i="2" s="1"/>
  <c r="L1864" i="2"/>
  <c r="N1864" i="2" s="1"/>
  <c r="D1864" i="2" s="1"/>
  <c r="L2271" i="2"/>
  <c r="N2271" i="2" s="1"/>
  <c r="D2271" i="2" s="1"/>
  <c r="L1865" i="2"/>
  <c r="L1567" i="2"/>
  <c r="L2272" i="2"/>
  <c r="L1866" i="2"/>
  <c r="N1866" i="2" s="1"/>
  <c r="D1866" i="2" s="1"/>
  <c r="L1163" i="2"/>
  <c r="N1163" i="2" s="1"/>
  <c r="D1163" i="2" s="1"/>
  <c r="L2273" i="2"/>
  <c r="N2273" i="2" s="1"/>
  <c r="D2273" i="2" s="1"/>
  <c r="L1164" i="2"/>
  <c r="L2274" i="2"/>
  <c r="L1867" i="2"/>
  <c r="L1395" i="2"/>
  <c r="N1395" i="2" s="1"/>
  <c r="D1395" i="2" s="1"/>
  <c r="L2018" i="2"/>
  <c r="N2018" i="2" s="1"/>
  <c r="D2018" i="2" s="1"/>
  <c r="L766" i="2"/>
  <c r="L2019" i="2"/>
  <c r="L1396" i="2"/>
  <c r="L767" i="2"/>
  <c r="L1679" i="2"/>
  <c r="N1679" i="2" s="1"/>
  <c r="D1679" i="2" s="1"/>
  <c r="L474" i="2"/>
  <c r="N474" i="2" s="1"/>
  <c r="D474" i="2" s="1"/>
  <c r="L1680" i="2"/>
  <c r="N1680" i="2" s="1"/>
  <c r="D1680" i="2" s="1"/>
  <c r="L616" i="2"/>
  <c r="L617" i="2"/>
  <c r="L1397" i="2"/>
  <c r="L245" i="2"/>
  <c r="N245" i="2" s="1"/>
  <c r="D245" i="2" s="1"/>
  <c r="L1398" i="2"/>
  <c r="N1398" i="2" s="1"/>
  <c r="D1398" i="2" s="1"/>
  <c r="L618" i="2"/>
  <c r="N618" i="2" s="1"/>
  <c r="D618" i="2" s="1"/>
  <c r="L246" i="2"/>
  <c r="L1399" i="2"/>
  <c r="L247" i="2"/>
  <c r="L1400" i="2"/>
  <c r="N1400" i="2" s="1"/>
  <c r="D1400" i="2" s="1"/>
  <c r="L386" i="2"/>
  <c r="N386" i="2" s="1"/>
  <c r="D386" i="2" s="1"/>
  <c r="L619" i="2"/>
  <c r="L1401" i="2"/>
  <c r="L248" i="2"/>
  <c r="L993" i="2"/>
  <c r="L620" i="2"/>
  <c r="N620" i="2" s="1"/>
  <c r="D620" i="2" s="1"/>
  <c r="L249" i="2"/>
  <c r="N249" i="2" s="1"/>
  <c r="D249" i="2" s="1"/>
  <c r="L1402" i="2"/>
  <c r="N1402" i="2" s="1"/>
  <c r="D1402" i="2" s="1"/>
  <c r="L250" i="2"/>
  <c r="L1403" i="2"/>
  <c r="L621" i="2"/>
  <c r="L622" i="2"/>
  <c r="N622" i="2" s="1"/>
  <c r="D622" i="2" s="1"/>
  <c r="L1681" i="2"/>
  <c r="N1681" i="2" s="1"/>
  <c r="D1681" i="2" s="1"/>
  <c r="L475" i="2"/>
  <c r="N475" i="2" s="1"/>
  <c r="D475" i="2" s="1"/>
  <c r="L1682" i="2"/>
  <c r="L863" i="2"/>
  <c r="L476" i="2"/>
  <c r="L1683" i="2"/>
  <c r="N1683" i="2" s="1"/>
  <c r="D1683" i="2" s="1"/>
  <c r="L477" i="2"/>
  <c r="N477" i="2" s="1"/>
  <c r="D477" i="2" s="1"/>
  <c r="L2020" i="2"/>
  <c r="L1404" i="2"/>
  <c r="L1405" i="2"/>
  <c r="L2021" i="2"/>
  <c r="L768" i="2"/>
  <c r="N768" i="2" s="1"/>
  <c r="D768" i="2" s="1"/>
  <c r="L2022" i="2"/>
  <c r="N2022" i="2" s="1"/>
  <c r="D2022" i="2" s="1"/>
  <c r="L1406" i="2"/>
  <c r="L1165" i="2"/>
  <c r="L2275" i="2"/>
  <c r="L2276" i="2"/>
  <c r="L2277" i="2"/>
  <c r="N2277" i="2" s="1"/>
  <c r="D2277" i="2" s="1"/>
  <c r="L1868" i="2"/>
  <c r="N1868" i="2" s="1"/>
  <c r="D1868" i="2" s="1"/>
  <c r="L1166" i="2"/>
  <c r="L2278" i="2"/>
  <c r="L2279" i="2"/>
  <c r="L1167" i="2"/>
  <c r="L1869" i="2"/>
  <c r="N1869" i="2" s="1"/>
  <c r="D1869" i="2" s="1"/>
  <c r="L1870" i="2"/>
  <c r="N1870" i="2" s="1"/>
  <c r="D1870" i="2" s="1"/>
  <c r="L2280" i="2"/>
  <c r="N2280" i="2" s="1"/>
  <c r="D2280" i="2" s="1"/>
  <c r="L1168" i="2"/>
  <c r="L1871" i="2"/>
  <c r="L2281" i="2"/>
  <c r="L1872" i="2"/>
  <c r="N1872" i="2" s="1"/>
  <c r="D1872" i="2" s="1"/>
  <c r="L1169" i="2"/>
  <c r="N1169" i="2" s="1"/>
  <c r="D1169" i="2" s="1"/>
  <c r="L2282" i="2"/>
  <c r="N2282" i="2" s="1"/>
  <c r="D2282" i="2" s="1"/>
  <c r="L1170" i="2"/>
  <c r="L1873" i="2"/>
  <c r="L2283" i="2"/>
  <c r="L1874" i="2"/>
  <c r="N1874" i="2" s="1"/>
  <c r="D1874" i="2" s="1"/>
  <c r="L1171" i="2"/>
  <c r="N1171" i="2" s="1"/>
  <c r="D1171" i="2" s="1"/>
  <c r="L2284" i="2"/>
  <c r="N2284" i="2" s="1"/>
  <c r="D2284" i="2" s="1"/>
  <c r="L1875" i="2"/>
  <c r="L1172" i="2"/>
  <c r="L2023" i="2"/>
  <c r="L769" i="2"/>
  <c r="N769" i="2" s="1"/>
  <c r="D769" i="2" s="1"/>
  <c r="L2024" i="2"/>
  <c r="N2024" i="2" s="1"/>
  <c r="D2024" i="2" s="1"/>
  <c r="L1407" i="2"/>
  <c r="L1408" i="2"/>
  <c r="L1684" i="2"/>
  <c r="L478" i="2"/>
  <c r="L1685" i="2"/>
  <c r="N1685" i="2" s="1"/>
  <c r="D1685" i="2" s="1"/>
  <c r="L623" i="2"/>
  <c r="N623" i="2" s="1"/>
  <c r="D623" i="2" s="1"/>
  <c r="L251" i="2"/>
  <c r="L1409" i="2"/>
  <c r="L252" i="2"/>
  <c r="L1410" i="2"/>
  <c r="L624" i="2"/>
  <c r="N624" i="2" s="1"/>
  <c r="D624" i="2" s="1"/>
  <c r="L625" i="2"/>
  <c r="N625" i="2" s="1"/>
  <c r="D625" i="2" s="1"/>
  <c r="L1411" i="2"/>
  <c r="L253" i="2"/>
  <c r="L1412" i="2"/>
  <c r="L2498" i="2"/>
  <c r="L254" i="2"/>
  <c r="N254" i="2" s="1"/>
  <c r="D254" i="2" s="1"/>
  <c r="L1413" i="2"/>
  <c r="N1413" i="2" s="1"/>
  <c r="D1413" i="2" s="1"/>
  <c r="L255" i="2"/>
  <c r="N255" i="2" s="1"/>
  <c r="D255" i="2" s="1"/>
  <c r="L1414" i="2"/>
  <c r="L626" i="2"/>
  <c r="L627" i="2"/>
  <c r="L1415" i="2"/>
  <c r="N1415" i="2" s="1"/>
  <c r="D1415" i="2" s="1"/>
  <c r="L256" i="2"/>
  <c r="N256" i="2" s="1"/>
  <c r="D256" i="2" s="1"/>
  <c r="L1416" i="2"/>
  <c r="N1416" i="2" s="1"/>
  <c r="D1416" i="2" s="1"/>
  <c r="L628" i="2"/>
  <c r="L257" i="2"/>
  <c r="L1417" i="2"/>
  <c r="L479" i="2"/>
  <c r="N479" i="2" s="1"/>
  <c r="D479" i="2" s="1"/>
  <c r="L1686" i="2"/>
  <c r="N1686" i="2" s="1"/>
  <c r="D1686" i="2" s="1"/>
  <c r="L864" i="2"/>
  <c r="L865" i="2"/>
  <c r="L1687" i="2"/>
  <c r="L480" i="2"/>
  <c r="L2025" i="2"/>
  <c r="N2025" i="2" s="1"/>
  <c r="D2025" i="2" s="1"/>
  <c r="L1418" i="2"/>
  <c r="N1418" i="2" s="1"/>
  <c r="D1418" i="2" s="1"/>
  <c r="L770" i="2"/>
  <c r="N770" i="2" s="1"/>
  <c r="D770" i="2" s="1"/>
  <c r="L2026" i="2"/>
  <c r="L771" i="2"/>
  <c r="L2027" i="2"/>
  <c r="L1419" i="2"/>
  <c r="N1419" i="2" s="1"/>
  <c r="D1419" i="2" s="1"/>
  <c r="L1876" i="2"/>
  <c r="N1876" i="2" s="1"/>
  <c r="D1876" i="2" s="1"/>
  <c r="L2285" i="2"/>
  <c r="L1173" i="2"/>
  <c r="L2286" i="2"/>
  <c r="L1877" i="2"/>
  <c r="L1174" i="2"/>
  <c r="N1174" i="2" s="1"/>
  <c r="D1174" i="2" s="1"/>
  <c r="L2287" i="2"/>
  <c r="N2287" i="2" s="1"/>
  <c r="D2287" i="2" s="1"/>
  <c r="L2288" i="2"/>
  <c r="N2288" i="2" s="1"/>
  <c r="D2288" i="2" s="1"/>
  <c r="L2289" i="2"/>
  <c r="L1878" i="2"/>
  <c r="L1175" i="2"/>
  <c r="L2290" i="2"/>
  <c r="N2290" i="2" s="1"/>
  <c r="D2290" i="2" s="1"/>
  <c r="L2291" i="2"/>
  <c r="N2291" i="2" s="1"/>
  <c r="D2291" i="2" s="1"/>
  <c r="L1176" i="2"/>
  <c r="N1176" i="2" s="1"/>
  <c r="D1176" i="2" s="1"/>
  <c r="L1879" i="2"/>
  <c r="L1880" i="2"/>
  <c r="L2292" i="2"/>
  <c r="L1568" i="2"/>
  <c r="N1568" i="2" s="1"/>
  <c r="D1568" i="2" s="1"/>
  <c r="L1881" i="2"/>
  <c r="N1881" i="2" s="1"/>
  <c r="D1881" i="2" s="1"/>
  <c r="L2293" i="2"/>
  <c r="L1882" i="2"/>
  <c r="L1177" i="2"/>
  <c r="L2294" i="2"/>
  <c r="L1178" i="2"/>
  <c r="N1178" i="2" s="1"/>
  <c r="D1178" i="2" s="1"/>
  <c r="L1883" i="2"/>
  <c r="N1883" i="2" s="1"/>
  <c r="D1883" i="2" s="1"/>
  <c r="L2028" i="2"/>
  <c r="L1420" i="2"/>
  <c r="L772" i="2"/>
  <c r="L2029" i="2"/>
  <c r="L1421" i="2"/>
  <c r="N1421" i="2" s="1"/>
  <c r="D1421" i="2" s="1"/>
  <c r="L481" i="2"/>
  <c r="N481" i="2" s="1"/>
  <c r="D481" i="2" s="1"/>
  <c r="L1688" i="2"/>
  <c r="N1688" i="2" s="1"/>
  <c r="D1688" i="2" s="1"/>
  <c r="L482" i="2"/>
  <c r="L1689" i="2"/>
  <c r="L866" i="2"/>
  <c r="L867" i="2"/>
  <c r="N867" i="2" s="1"/>
  <c r="D867" i="2" s="1"/>
  <c r="L1422" i="2"/>
  <c r="N1422" i="2" s="1"/>
  <c r="D1422" i="2" s="1"/>
  <c r="L258" i="2"/>
  <c r="N258" i="2" s="1"/>
  <c r="D258" i="2" s="1"/>
  <c r="L1423" i="2"/>
  <c r="L629" i="2"/>
  <c r="L259" i="2"/>
  <c r="L1424" i="2"/>
  <c r="N1424" i="2" s="1"/>
  <c r="D1424" i="2" s="1"/>
  <c r="L260" i="2"/>
  <c r="N260" i="2" s="1"/>
  <c r="D260" i="2" s="1"/>
  <c r="L1425" i="2"/>
  <c r="N1425" i="2" s="1"/>
  <c r="D1425" i="2" s="1"/>
  <c r="L630" i="2"/>
  <c r="L631" i="2"/>
  <c r="L1426" i="2"/>
  <c r="L261" i="2"/>
  <c r="N261" i="2" s="1"/>
  <c r="D261" i="2" s="1"/>
  <c r="L1427" i="2"/>
  <c r="N1427" i="2" s="1"/>
  <c r="D1427" i="2" s="1"/>
  <c r="L632" i="2"/>
  <c r="L262" i="2"/>
  <c r="L1428" i="2"/>
  <c r="L263" i="2"/>
  <c r="L1429" i="2"/>
  <c r="N1429" i="2" s="1"/>
  <c r="D1429" i="2" s="1"/>
  <c r="L633" i="2"/>
  <c r="N633" i="2" s="1"/>
  <c r="D633" i="2" s="1"/>
  <c r="L634" i="2"/>
  <c r="L1430" i="2"/>
  <c r="L483" i="2"/>
  <c r="L1690" i="2"/>
  <c r="L868" i="2"/>
  <c r="N868" i="2" s="1"/>
  <c r="D868" i="2" s="1"/>
  <c r="L484" i="2"/>
  <c r="N484" i="2" s="1"/>
  <c r="D484" i="2" s="1"/>
  <c r="L1691" i="2"/>
  <c r="L485" i="2"/>
  <c r="L2030" i="2"/>
  <c r="L1431" i="2"/>
  <c r="L1432" i="2"/>
  <c r="N1432" i="2" s="1"/>
  <c r="D1432" i="2" s="1"/>
  <c r="L2031" i="2"/>
  <c r="N2031" i="2" s="1"/>
  <c r="D2031" i="2" s="1"/>
  <c r="L773" i="2"/>
  <c r="N773" i="2" s="1"/>
  <c r="D773" i="2" s="1"/>
  <c r="L2032" i="2"/>
  <c r="L1433" i="2"/>
  <c r="L774" i="2"/>
  <c r="L2295" i="2"/>
  <c r="N2295" i="2" s="1"/>
  <c r="D2295" i="2" s="1"/>
  <c r="L1179" i="2"/>
  <c r="N1179" i="2" s="1"/>
  <c r="D1179" i="2" s="1"/>
  <c r="L2296" i="2"/>
  <c r="N2296" i="2" s="1"/>
  <c r="D2296" i="2" s="1"/>
  <c r="L1884" i="2"/>
  <c r="L1885" i="2"/>
  <c r="L2297" i="2"/>
  <c r="L1180" i="2"/>
  <c r="N1180" i="2" s="1"/>
  <c r="D1180" i="2" s="1"/>
  <c r="L2298" i="2"/>
  <c r="N2298" i="2" s="1"/>
  <c r="D2298" i="2" s="1"/>
  <c r="L1886" i="2"/>
  <c r="L1181" i="2"/>
  <c r="L2299" i="2"/>
  <c r="L2300" i="2"/>
  <c r="L2301" i="2"/>
  <c r="N2301" i="2" s="1"/>
  <c r="D2301" i="2" s="1"/>
  <c r="L1887" i="2"/>
  <c r="N1887" i="2" s="1"/>
  <c r="D1887" i="2" s="1"/>
  <c r="L1569" i="2"/>
  <c r="N1569" i="2" s="1"/>
  <c r="D1569" i="2" s="1"/>
  <c r="L2302" i="2"/>
  <c r="L2424" i="2"/>
  <c r="L1182" i="2"/>
  <c r="L1888" i="2"/>
  <c r="N1888" i="2" s="1"/>
  <c r="D1888" i="2" s="1"/>
  <c r="L1889" i="2"/>
  <c r="N1889" i="2" s="1"/>
  <c r="D1889" i="2" s="1"/>
  <c r="L2303" i="2"/>
  <c r="N2303" i="2" s="1"/>
  <c r="D2303" i="2" s="1"/>
  <c r="L1183" i="2"/>
  <c r="L1890" i="2"/>
  <c r="L2304" i="2"/>
  <c r="L1891" i="2"/>
  <c r="N1891" i="2" s="1"/>
  <c r="D1891" i="2" s="1"/>
  <c r="L775" i="2"/>
  <c r="N775" i="2" s="1"/>
  <c r="D775" i="2" s="1"/>
  <c r="L2033" i="2"/>
  <c r="N2033" i="2" s="1"/>
  <c r="D2033" i="2" s="1"/>
  <c r="L776" i="2"/>
  <c r="L1434" i="2"/>
  <c r="L1692" i="2"/>
  <c r="L869" i="2"/>
  <c r="N869" i="2" s="1"/>
  <c r="D869" i="2" s="1"/>
  <c r="L486" i="2"/>
  <c r="N486" i="2" s="1"/>
  <c r="D486" i="2" s="1"/>
  <c r="L1693" i="2"/>
  <c r="N1693" i="2" s="1"/>
  <c r="D1693" i="2" s="1"/>
  <c r="L870" i="2"/>
  <c r="L264" i="2"/>
  <c r="L1435" i="2"/>
  <c r="L265" i="2"/>
  <c r="N265" i="2" s="1"/>
  <c r="D265" i="2" s="1"/>
  <c r="L1436" i="2"/>
  <c r="N1436" i="2" s="1"/>
  <c r="D1436" i="2" s="1"/>
  <c r="L635" i="2"/>
  <c r="L636" i="2"/>
  <c r="L1437" i="2"/>
  <c r="L266" i="2"/>
  <c r="L1438" i="2"/>
  <c r="N1438" i="2" s="1"/>
  <c r="D1438" i="2" s="1"/>
  <c r="L637" i="2"/>
  <c r="N637" i="2" s="1"/>
  <c r="D637" i="2" s="1"/>
  <c r="L267" i="2"/>
  <c r="L1439" i="2"/>
  <c r="L268" i="2"/>
  <c r="L1440" i="2"/>
  <c r="L638" i="2"/>
  <c r="N638" i="2" s="1"/>
  <c r="D638" i="2" s="1"/>
  <c r="L639" i="2"/>
  <c r="N639" i="2" s="1"/>
  <c r="D639" i="2" s="1"/>
  <c r="L1441" i="2"/>
  <c r="L269" i="2"/>
  <c r="L1442" i="2"/>
  <c r="L640" i="2"/>
  <c r="L270" i="2"/>
  <c r="N270" i="2" s="1"/>
  <c r="D270" i="2" s="1"/>
  <c r="L1694" i="2"/>
  <c r="N1694" i="2" s="1"/>
  <c r="D1694" i="2" s="1"/>
  <c r="L487" i="2"/>
  <c r="N487" i="2" s="1"/>
  <c r="D487" i="2" s="1"/>
  <c r="L1695" i="2"/>
  <c r="L871" i="2"/>
  <c r="L872" i="2"/>
  <c r="L1696" i="2"/>
  <c r="N1696" i="2" s="1"/>
  <c r="D1696" i="2" s="1"/>
  <c r="L488" i="2"/>
  <c r="N488" i="2" s="1"/>
  <c r="D488" i="2" s="1"/>
  <c r="L2034" i="2"/>
  <c r="N2034" i="2" s="1"/>
  <c r="D2034" i="2" s="1"/>
  <c r="L1443" i="2"/>
  <c r="L777" i="2"/>
  <c r="L2035" i="2"/>
  <c r="L778" i="2"/>
  <c r="N778" i="2" s="1"/>
  <c r="D778" i="2" s="1"/>
  <c r="L2036" i="2"/>
  <c r="N2036" i="2" s="1"/>
  <c r="D2036" i="2" s="1"/>
  <c r="L1444" i="2"/>
  <c r="N1444" i="2" s="1"/>
  <c r="D1444" i="2" s="1"/>
  <c r="L1892" i="2"/>
  <c r="L2305" i="2"/>
  <c r="L1184" i="2"/>
  <c r="L2306" i="2"/>
  <c r="N2306" i="2" s="1"/>
  <c r="D2306" i="2" s="1"/>
  <c r="L1893" i="2"/>
  <c r="N1893" i="2" s="1"/>
  <c r="D1893" i="2" s="1"/>
  <c r="L1185" i="2"/>
  <c r="N1185" i="2" s="1"/>
  <c r="D1185" i="2" s="1"/>
  <c r="L2307" i="2"/>
  <c r="L1186" i="2"/>
  <c r="L2308" i="2"/>
  <c r="L1894" i="2"/>
  <c r="N1894" i="2" s="1"/>
  <c r="D1894" i="2" s="1"/>
  <c r="L1895" i="2"/>
  <c r="N1895" i="2" s="1"/>
  <c r="D1895" i="2" s="1"/>
  <c r="L2309" i="2"/>
  <c r="L1187" i="2"/>
  <c r="L2310" i="2"/>
  <c r="L1896" i="2"/>
  <c r="L1188" i="2"/>
  <c r="N1188" i="2" s="1"/>
  <c r="D1188" i="2" s="1"/>
  <c r="L2311" i="2"/>
  <c r="N2311" i="2" s="1"/>
  <c r="D2311" i="2" s="1"/>
  <c r="L2425" i="2"/>
  <c r="L2426" i="2"/>
  <c r="L1897" i="2"/>
  <c r="L1189" i="2"/>
  <c r="L2312" i="2"/>
  <c r="N2312" i="2" s="1"/>
  <c r="D2312" i="2" s="1"/>
  <c r="L2313" i="2"/>
  <c r="N2313" i="2" s="1"/>
  <c r="D2313" i="2" s="1"/>
  <c r="L1190" i="2"/>
  <c r="L1898" i="2"/>
  <c r="L1899" i="2"/>
  <c r="L2314" i="2"/>
  <c r="L1191" i="2"/>
  <c r="N1191" i="2" s="1"/>
  <c r="D1191" i="2" s="1"/>
  <c r="L1900" i="2"/>
  <c r="N1900" i="2" s="1"/>
  <c r="D1900" i="2" s="1"/>
  <c r="L2037" i="2"/>
  <c r="N2037" i="2" s="1"/>
  <c r="D2037" i="2" s="1"/>
  <c r="L1445" i="2"/>
  <c r="L489" i="2"/>
  <c r="L1697" i="2"/>
  <c r="L490" i="2"/>
  <c r="N490" i="2" s="1"/>
  <c r="D490" i="2" s="1"/>
  <c r="L641" i="2"/>
  <c r="N641" i="2" s="1"/>
  <c r="D641" i="2" s="1"/>
  <c r="L1446" i="2"/>
  <c r="N1446" i="2" s="1"/>
  <c r="D1446" i="2" s="1"/>
  <c r="L642" i="2"/>
  <c r="L271" i="2"/>
  <c r="L1447" i="2"/>
  <c r="L643" i="2"/>
  <c r="N643" i="2" s="1"/>
  <c r="D643" i="2" s="1"/>
  <c r="L272" i="2"/>
  <c r="N272" i="2" s="1"/>
  <c r="D272" i="2" s="1"/>
  <c r="L1448" i="2"/>
  <c r="N1448" i="2" s="1"/>
  <c r="D1448" i="2" s="1"/>
  <c r="L273" i="2"/>
  <c r="L1449" i="2"/>
  <c r="L644" i="2"/>
  <c r="L645" i="2"/>
  <c r="N645" i="2" s="1"/>
  <c r="D645" i="2" s="1"/>
  <c r="L1450" i="2"/>
  <c r="N1450" i="2" s="1"/>
  <c r="D1450" i="2" s="1"/>
  <c r="L274" i="2"/>
  <c r="N274" i="2" s="1"/>
  <c r="D274" i="2" s="1"/>
  <c r="L1451" i="2"/>
  <c r="L646" i="2"/>
  <c r="L275" i="2"/>
  <c r="L1452" i="2"/>
  <c r="N1452" i="2" s="1"/>
  <c r="D1452" i="2" s="1"/>
  <c r="L276" i="2"/>
  <c r="N276" i="2" s="1"/>
  <c r="D276" i="2" s="1"/>
  <c r="L1453" i="2"/>
  <c r="N1453" i="2" s="1"/>
  <c r="D1453" i="2" s="1"/>
  <c r="L647" i="2"/>
  <c r="L873" i="2"/>
  <c r="L1698" i="2"/>
  <c r="L491" i="2"/>
  <c r="N491" i="2" s="1"/>
  <c r="D491" i="2" s="1"/>
  <c r="L1699" i="2"/>
  <c r="N1699" i="2" s="1"/>
  <c r="D1699" i="2" s="1"/>
  <c r="L874" i="2"/>
  <c r="N874" i="2" s="1"/>
  <c r="D874" i="2" s="1"/>
  <c r="L492" i="2"/>
  <c r="L1700" i="2"/>
  <c r="L493" i="2"/>
  <c r="L2038" i="2"/>
  <c r="N2038" i="2" s="1"/>
  <c r="D2038" i="2" s="1"/>
  <c r="L1454" i="2"/>
  <c r="N1454" i="2" s="1"/>
  <c r="D1454" i="2" s="1"/>
  <c r="L1455" i="2"/>
  <c r="N1455" i="2" s="1"/>
  <c r="D1455" i="2" s="1"/>
  <c r="L2039" i="2"/>
  <c r="L779" i="2"/>
  <c r="L2040" i="2"/>
  <c r="L1901" i="2"/>
  <c r="N1901" i="2" s="1"/>
  <c r="D1901" i="2" s="1"/>
  <c r="L1192" i="2"/>
  <c r="N1192" i="2" s="1"/>
  <c r="D1192" i="2" s="1"/>
  <c r="L2315" i="2"/>
  <c r="L1193" i="2"/>
  <c r="L2316" i="2"/>
  <c r="L1902" i="2"/>
  <c r="L1903" i="2"/>
  <c r="N1903" i="2" s="1"/>
  <c r="D1903" i="2" s="1"/>
  <c r="L2317" i="2"/>
  <c r="N2317" i="2" s="1"/>
  <c r="D2317" i="2" s="1"/>
  <c r="L1194" i="2"/>
  <c r="N1194" i="2" s="1"/>
  <c r="D1194" i="2" s="1"/>
  <c r="L2318" i="2"/>
  <c r="L1904" i="2"/>
  <c r="L1195" i="2"/>
  <c r="L2319" i="2"/>
  <c r="N2319" i="2" s="1"/>
  <c r="D2319" i="2" s="1"/>
  <c r="L1196" i="2"/>
  <c r="N1196" i="2" s="1"/>
  <c r="D1196" i="2" s="1"/>
  <c r="L2427" i="2"/>
  <c r="N2427" i="2" s="1"/>
  <c r="D2427" i="2" s="1"/>
  <c r="L1905" i="2"/>
  <c r="L1906" i="2"/>
  <c r="L2320" i="2"/>
  <c r="L1570" i="2"/>
  <c r="N1570" i="2" s="1"/>
  <c r="D1570" i="2" s="1"/>
  <c r="L2321" i="2"/>
  <c r="N2321" i="2" s="1"/>
  <c r="D2321" i="2" s="1"/>
  <c r="L1907" i="2"/>
  <c r="N1907" i="2" s="1"/>
  <c r="D1907" i="2" s="1"/>
  <c r="L1197" i="2"/>
  <c r="L2322" i="2"/>
  <c r="L2323" i="2"/>
  <c r="L2324" i="2"/>
  <c r="N2324" i="2" s="1"/>
  <c r="D2324" i="2" s="1"/>
  <c r="L1908" i="2"/>
  <c r="N1908" i="2" s="1"/>
  <c r="D1908" i="2" s="1"/>
  <c r="L1198" i="2"/>
  <c r="N1198" i="2" s="1"/>
  <c r="D1198" i="2" s="1"/>
  <c r="L2325" i="2"/>
  <c r="L2326" i="2"/>
  <c r="L780" i="2"/>
  <c r="L1456" i="2"/>
  <c r="N1456" i="2" s="1"/>
  <c r="D1456" i="2" s="1"/>
  <c r="L1457" i="2"/>
  <c r="N1457" i="2" s="1"/>
  <c r="D1457" i="2" s="1"/>
  <c r="L1701" i="2"/>
  <c r="L494" i="2"/>
  <c r="L875" i="2"/>
  <c r="L1702" i="2"/>
  <c r="L648" i="2"/>
  <c r="N648" i="2" s="1"/>
  <c r="D648" i="2" s="1"/>
  <c r="L277" i="2"/>
  <c r="N277" i="2" s="1"/>
  <c r="D277" i="2" s="1"/>
  <c r="L1458" i="2"/>
  <c r="L278" i="2"/>
  <c r="L649" i="2"/>
  <c r="L1459" i="2"/>
  <c r="L650" i="2"/>
  <c r="N650" i="2" s="1"/>
  <c r="D650" i="2" s="1"/>
  <c r="L279" i="2"/>
  <c r="N279" i="2" s="1"/>
  <c r="D279" i="2" s="1"/>
  <c r="L1460" i="2"/>
  <c r="L651" i="2"/>
  <c r="L280" i="2"/>
  <c r="L1461" i="2"/>
  <c r="L281" i="2"/>
  <c r="N281" i="2" s="1"/>
  <c r="D281" i="2" s="1"/>
  <c r="L1462" i="2"/>
  <c r="N1462" i="2" s="1"/>
  <c r="D1462" i="2" s="1"/>
  <c r="L652" i="2"/>
  <c r="N652" i="2" s="1"/>
  <c r="D652" i="2" s="1"/>
  <c r="L653" i="2"/>
  <c r="L1463" i="2"/>
  <c r="L282" i="2"/>
  <c r="L1464" i="2"/>
  <c r="N1464" i="2" s="1"/>
  <c r="D1464" i="2" s="1"/>
  <c r="L654" i="2"/>
  <c r="N654" i="2" s="1"/>
  <c r="D654" i="2" s="1"/>
  <c r="L283" i="2"/>
  <c r="N283" i="2" s="1"/>
  <c r="D283" i="2" s="1"/>
  <c r="L1703" i="2"/>
  <c r="L495" i="2"/>
  <c r="L1704" i="2"/>
  <c r="L876" i="2"/>
  <c r="N876" i="2" s="1"/>
  <c r="D876" i="2" s="1"/>
  <c r="L877" i="2"/>
  <c r="N877" i="2" s="1"/>
  <c r="D877" i="2" s="1"/>
  <c r="L1705" i="2"/>
  <c r="N1705" i="2" s="1"/>
  <c r="D1705" i="2" s="1"/>
  <c r="L781" i="2"/>
  <c r="L2041" i="2"/>
  <c r="L1465" i="2"/>
  <c r="L782" i="2"/>
  <c r="N782" i="2" s="1"/>
  <c r="D782" i="2" s="1"/>
  <c r="L2042" i="2"/>
  <c r="N2042" i="2" s="1"/>
  <c r="D2042" i="2" s="1"/>
  <c r="L783" i="2"/>
  <c r="N783" i="2" s="1"/>
  <c r="D783" i="2" s="1"/>
  <c r="L2043" i="2"/>
  <c r="L1466" i="2"/>
  <c r="L1909" i="2"/>
  <c r="L2327" i="2"/>
  <c r="N2327" i="2" s="1"/>
  <c r="D2327" i="2" s="1"/>
  <c r="L1199" i="2"/>
  <c r="N1199" i="2" s="1"/>
  <c r="D1199" i="2" s="1"/>
  <c r="L2328" i="2"/>
  <c r="N2328" i="2" s="1"/>
  <c r="D2328" i="2" s="1"/>
  <c r="L1910" i="2"/>
  <c r="L1200" i="2"/>
  <c r="L2329" i="2"/>
  <c r="L1201" i="2"/>
  <c r="N1201" i="2" s="1"/>
  <c r="D1201" i="2" s="1"/>
  <c r="L2330" i="2"/>
  <c r="N2330" i="2" s="1"/>
  <c r="D2330" i="2" s="1"/>
  <c r="L1911" i="2"/>
  <c r="N1911" i="2" s="1"/>
  <c r="D1911" i="2" s="1"/>
  <c r="L1912" i="2"/>
  <c r="L2331" i="2"/>
  <c r="L1202" i="2"/>
  <c r="L2428" i="2"/>
  <c r="N2428" i="2" s="1"/>
  <c r="D2428" i="2" s="1"/>
  <c r="L1913" i="2"/>
  <c r="N1913" i="2" s="1"/>
  <c r="D1913" i="2" s="1"/>
  <c r="L1203" i="2"/>
  <c r="N1203" i="2" s="1"/>
  <c r="D1203" i="2" s="1"/>
  <c r="L2332" i="2"/>
  <c r="L1571" i="2"/>
  <c r="L2333" i="2"/>
  <c r="L2096" i="2"/>
  <c r="N2096" i="2" s="1"/>
  <c r="D2096" i="2" s="1"/>
  <c r="L1914" i="2"/>
  <c r="N1914" i="2" s="1"/>
  <c r="D1914" i="2" s="1"/>
  <c r="L2334" i="2"/>
  <c r="N2334" i="2" s="1"/>
  <c r="D2334" i="2" s="1"/>
  <c r="L1204" i="2"/>
  <c r="L2335" i="2"/>
  <c r="L1915" i="2"/>
  <c r="L1205" i="2"/>
  <c r="N1205" i="2" s="1"/>
  <c r="D1205" i="2" s="1"/>
  <c r="L2336" i="2"/>
  <c r="N2336" i="2" s="1"/>
  <c r="D2336" i="2" s="1"/>
  <c r="L2337" i="2"/>
  <c r="N2337" i="2" s="1"/>
  <c r="D2337" i="2" s="1"/>
  <c r="L2044" i="2"/>
  <c r="L1467" i="2"/>
  <c r="L496" i="2"/>
  <c r="L1706" i="2"/>
  <c r="N1706" i="2" s="1"/>
  <c r="D1706" i="2" s="1"/>
  <c r="L1707" i="2"/>
  <c r="N1707" i="2" s="1"/>
  <c r="D1707" i="2" s="1"/>
  <c r="L497" i="2"/>
  <c r="N497" i="2" s="1"/>
  <c r="D497" i="2" s="1"/>
  <c r="L878" i="2"/>
  <c r="L879" i="2"/>
  <c r="L1468" i="2"/>
  <c r="L284" i="2"/>
  <c r="N284" i="2" s="1"/>
  <c r="D284" i="2" s="1"/>
  <c r="L655" i="2"/>
  <c r="N655" i="2" s="1"/>
  <c r="D655" i="2" s="1"/>
  <c r="L1469" i="2"/>
  <c r="N1469" i="2" s="1"/>
  <c r="D1469" i="2" s="1"/>
  <c r="L656" i="2"/>
  <c r="L285" i="2"/>
  <c r="L1470" i="2"/>
  <c r="L286" i="2"/>
  <c r="N286" i="2" s="1"/>
  <c r="D286" i="2" s="1"/>
  <c r="L657" i="2"/>
  <c r="N657" i="2" s="1"/>
  <c r="D657" i="2" s="1"/>
  <c r="L1471" i="2"/>
  <c r="L658" i="2"/>
  <c r="L287" i="2"/>
  <c r="L1472" i="2"/>
  <c r="L659" i="2"/>
  <c r="N659" i="2" s="1"/>
  <c r="D659" i="2" s="1"/>
  <c r="L288" i="2"/>
  <c r="N288" i="2" s="1"/>
  <c r="D288" i="2" s="1"/>
  <c r="L1473" i="2"/>
  <c r="L289" i="2"/>
  <c r="L1474" i="2"/>
  <c r="L660" i="2"/>
  <c r="L661" i="2"/>
  <c r="N661" i="2" s="1"/>
  <c r="D661" i="2" s="1"/>
  <c r="L1708" i="2"/>
  <c r="N1708" i="2" s="1"/>
  <c r="D1708" i="2" s="1"/>
  <c r="L55" i="2"/>
  <c r="N55" i="2" s="1"/>
  <c r="D55" i="2" s="1"/>
  <c r="L2" i="2"/>
  <c r="L2482" i="2"/>
  <c r="L662" i="2"/>
  <c r="L2494" i="2"/>
  <c r="N2494" i="2" s="1"/>
  <c r="D2494" i="2" s="1"/>
  <c r="L16" i="2"/>
  <c r="N16" i="2" s="1"/>
  <c r="D16" i="2" s="1"/>
  <c r="L13" i="2"/>
  <c r="N13" i="2" s="1"/>
  <c r="D13" i="2" s="1"/>
  <c r="L2489" i="2"/>
  <c r="L1916" i="2"/>
  <c r="L2338" i="2"/>
  <c r="L498" i="2"/>
  <c r="N498" i="2" s="1"/>
  <c r="D498" i="2" s="1"/>
  <c r="L2479" i="2"/>
  <c r="N2479" i="2" s="1"/>
  <c r="D2479" i="2" s="1"/>
  <c r="L14" i="2"/>
  <c r="L1709" i="2"/>
  <c r="L2493" i="2"/>
  <c r="L24" i="2"/>
  <c r="L42" i="2"/>
  <c r="N42" i="2" s="1"/>
  <c r="D42" i="2" s="1"/>
  <c r="L4" i="2"/>
  <c r="N4" i="2" s="1"/>
  <c r="D4" i="2" s="1"/>
  <c r="L2469" i="2"/>
  <c r="N2469" i="2" s="1"/>
  <c r="D2469" i="2" s="1"/>
  <c r="L2499" i="2"/>
  <c r="L2497" i="2"/>
  <c r="L1475" i="2"/>
  <c r="L15" i="2"/>
  <c r="N15" i="2" s="1"/>
  <c r="D15" i="2" s="1"/>
  <c r="L45" i="2"/>
  <c r="N45" i="2" s="1"/>
  <c r="D45" i="2" s="1"/>
  <c r="L2485" i="2"/>
  <c r="N2485" i="2" s="1"/>
  <c r="D2485" i="2" s="1"/>
  <c r="L7" i="2"/>
  <c r="L2045" i="2"/>
  <c r="L5" i="2"/>
  <c r="L1946" i="2"/>
  <c r="N1946" i="2" s="1"/>
  <c r="D1946" i="2" s="1"/>
  <c r="L2495" i="2"/>
  <c r="N2495" i="2" s="1"/>
  <c r="D2495" i="2" s="1"/>
  <c r="L2470" i="2"/>
  <c r="N2470" i="2" s="1"/>
  <c r="D2470" i="2" s="1"/>
  <c r="L1476" i="2"/>
  <c r="L22" i="2"/>
  <c r="L111" i="2"/>
  <c r="L2490" i="2"/>
  <c r="N2490" i="2" s="1"/>
  <c r="D2490" i="2" s="1"/>
  <c r="L17" i="2"/>
  <c r="N17" i="2" s="1"/>
  <c r="D17" i="2" s="1"/>
  <c r="L2046" i="2"/>
  <c r="N2046" i="2" s="1"/>
  <c r="D2046" i="2" s="1"/>
  <c r="L9" i="2"/>
  <c r="L2339" i="2"/>
  <c r="L2486" i="2"/>
  <c r="L2340" i="2"/>
  <c r="N2340" i="2" s="1"/>
  <c r="D2340" i="2" s="1"/>
  <c r="L994" i="2"/>
  <c r="N994" i="2" s="1"/>
  <c r="D994" i="2" s="1"/>
  <c r="L29" i="2"/>
  <c r="N29" i="2" s="1"/>
  <c r="D29" i="2" s="1"/>
  <c r="L46" i="2"/>
  <c r="L2473" i="2"/>
  <c r="L11" i="2"/>
  <c r="L2341" i="2"/>
  <c r="N2341" i="2" s="1"/>
  <c r="D2341" i="2" s="1"/>
  <c r="L3" i="2"/>
  <c r="N3" i="2" s="1"/>
  <c r="D3" i="2" s="1"/>
  <c r="L1572" i="2"/>
  <c r="L2500" i="2"/>
  <c r="L2480" i="2"/>
  <c r="L2047" i="2"/>
  <c r="L23" i="2"/>
  <c r="N23" i="2" s="1"/>
  <c r="D23" i="2" s="1"/>
  <c r="L663" i="2"/>
  <c r="N663" i="2" s="1"/>
  <c r="D663" i="2" s="1"/>
  <c r="L2491" i="2"/>
  <c r="N2491" i="2" s="1"/>
  <c r="D2491" i="2" s="1"/>
  <c r="L18" i="2"/>
  <c r="L2342" i="2"/>
  <c r="L6" i="2"/>
  <c r="L1947" i="2"/>
  <c r="N1947" i="2" s="1"/>
  <c r="D1947" i="2" s="1"/>
  <c r="L2501" i="2"/>
  <c r="N2501" i="2" s="1"/>
  <c r="D2501" i="2" s="1"/>
  <c r="L2471" i="2"/>
  <c r="L1710" i="2"/>
  <c r="L30" i="2"/>
  <c r="L387" i="2"/>
  <c r="L2492" i="2"/>
  <c r="N2492" i="2" s="1"/>
  <c r="D2492" i="2" s="1"/>
  <c r="L12" i="2"/>
  <c r="N12" i="2" s="1"/>
  <c r="D12" i="2" s="1"/>
  <c r="L2048" i="2"/>
  <c r="N2048" i="2" s="1"/>
  <c r="D2048" i="2" s="1"/>
  <c r="L10" i="2"/>
  <c r="L1948" i="2"/>
  <c r="L2496" i="2"/>
  <c r="L56" i="2"/>
  <c r="N56" i="2" s="1"/>
  <c r="D56" i="2" s="1"/>
  <c r="L2343" i="2"/>
  <c r="N2343" i="2" s="1"/>
  <c r="D2343" i="2" s="1"/>
  <c r="L1917" i="2"/>
  <c r="N1917" i="2" s="1"/>
  <c r="D1917" i="2" s="1"/>
  <c r="L1949" i="2"/>
  <c r="L705" i="2"/>
  <c r="L43" i="2"/>
  <c r="L2344" i="2"/>
  <c r="N2344" i="2" s="1"/>
  <c r="D2344" i="2" s="1"/>
  <c r="L2097" i="2"/>
  <c r="N2097" i="2" s="1"/>
  <c r="D2097" i="2" s="1"/>
  <c r="L2125" i="2"/>
  <c r="N2125" i="2" s="1"/>
  <c r="D2125" i="2" s="1"/>
  <c r="L2429" i="2"/>
  <c r="L2345" i="2"/>
  <c r="L2126" i="2"/>
  <c r="L2346" i="2"/>
  <c r="N2346" i="2" s="1"/>
  <c r="D2346" i="2" s="1"/>
  <c r="L2487" i="2"/>
  <c r="N2487" i="2" s="1"/>
  <c r="D2487" i="2" s="1"/>
  <c r="L2484" i="2"/>
  <c r="L172" i="2"/>
  <c r="L8" i="2"/>
  <c r="L1477" i="2"/>
  <c r="L2347" i="2"/>
  <c r="N2347" i="2" s="1"/>
  <c r="D2347" i="2" s="1"/>
  <c r="L2477" i="2"/>
  <c r="N2477" i="2" s="1"/>
  <c r="D2477" i="2" s="1"/>
  <c r="L1206" i="2"/>
  <c r="N1206" i="2" s="1"/>
  <c r="D1206" i="2" s="1"/>
  <c r="L44" i="2"/>
  <c r="L31" i="2"/>
  <c r="L19" i="2"/>
  <c r="L173" i="2"/>
  <c r="N173" i="2" s="1"/>
  <c r="D173" i="2" s="1"/>
  <c r="L499" i="2"/>
  <c r="N499" i="2" s="1"/>
  <c r="D499" i="2" s="1"/>
  <c r="L174" i="2"/>
  <c r="N174" i="2" s="1"/>
  <c r="D174" i="2" s="1"/>
  <c r="L41" i="2"/>
  <c r="L2459" i="2"/>
  <c r="L2474" i="2"/>
  <c r="L1207" i="2"/>
  <c r="N1207" i="2" s="1"/>
  <c r="D1207" i="2" s="1"/>
  <c r="L317" i="2"/>
  <c r="N317" i="2" s="1"/>
  <c r="D317" i="2" s="1"/>
  <c r="L47" i="2"/>
  <c r="N47" i="2" s="1"/>
  <c r="D47" i="2" s="1"/>
  <c r="L112" i="2"/>
  <c r="L175" i="2"/>
  <c r="L20" i="2"/>
  <c r="L176" i="2"/>
  <c r="N176" i="2" s="1"/>
  <c r="D176" i="2" s="1"/>
  <c r="L113" i="2"/>
  <c r="N113" i="2" s="1"/>
  <c r="D113" i="2" s="1"/>
  <c r="L2478" i="2"/>
  <c r="N2478" i="2" s="1"/>
  <c r="D2478" i="2" s="1"/>
  <c r="L2481" i="2"/>
  <c r="L290" i="2"/>
  <c r="L995" i="2"/>
  <c r="L114" i="2"/>
  <c r="N114" i="2" s="1"/>
  <c r="D114" i="2" s="1"/>
  <c r="L1573" i="2"/>
  <c r="N1573" i="2" s="1"/>
  <c r="D1573" i="2" s="1"/>
  <c r="L318" i="2"/>
  <c r="N318" i="2" s="1"/>
  <c r="D318" i="2" s="1"/>
  <c r="L34" i="2"/>
  <c r="L32" i="2"/>
  <c r="L880" i="2"/>
  <c r="L1478" i="2"/>
  <c r="N1478" i="2" s="1"/>
  <c r="D1478" i="2" s="1"/>
  <c r="L2348" i="2"/>
  <c r="N2348" i="2" s="1"/>
  <c r="D2348" i="2" s="1"/>
  <c r="L1208" i="2"/>
  <c r="N1208" i="2" s="1"/>
  <c r="D1208" i="2" s="1"/>
  <c r="L500" i="2"/>
  <c r="L115" i="2"/>
  <c r="L1574" i="2"/>
  <c r="L1711" i="2"/>
  <c r="N1711" i="2" s="1"/>
  <c r="D1711" i="2" s="1"/>
  <c r="L784" i="2"/>
  <c r="N784" i="2" s="1"/>
  <c r="D784" i="2" s="1"/>
  <c r="L33" i="2"/>
  <c r="N33" i="2" s="1"/>
  <c r="D33" i="2" s="1"/>
  <c r="L1918" i="2"/>
  <c r="L2098" i="2"/>
  <c r="L2475" i="2"/>
  <c r="L1209" i="2"/>
  <c r="N1209" i="2" s="1"/>
  <c r="D1209" i="2" s="1"/>
  <c r="L996" i="2"/>
  <c r="N996" i="2" s="1"/>
  <c r="D996" i="2" s="1"/>
  <c r="L388" i="2"/>
  <c r="N388" i="2" s="1"/>
  <c r="D388" i="2" s="1"/>
  <c r="L1575" i="2"/>
  <c r="L1479" i="2"/>
  <c r="L785" i="2"/>
  <c r="L1712" i="2"/>
  <c r="N1712" i="2" s="1"/>
  <c r="D1712" i="2" s="1"/>
  <c r="L1480" i="2"/>
  <c r="N1480" i="2" s="1"/>
  <c r="D1480" i="2" s="1"/>
  <c r="L2488" i="2"/>
  <c r="N2488" i="2" s="1"/>
  <c r="D2488" i="2" s="1"/>
  <c r="L501" i="2"/>
  <c r="L35" i="2"/>
  <c r="L997" i="2"/>
  <c r="L1481" i="2"/>
  <c r="N1481" i="2" s="1"/>
  <c r="D1481" i="2" s="1"/>
  <c r="L502" i="2"/>
  <c r="N502" i="2" s="1"/>
  <c r="D502" i="2" s="1"/>
  <c r="L503" i="2"/>
  <c r="N503" i="2" s="1"/>
  <c r="D503" i="2" s="1"/>
  <c r="L2349" i="2"/>
  <c r="L2430" i="2"/>
  <c r="L2099" i="2"/>
  <c r="L1576" i="2"/>
  <c r="N1576" i="2" s="1"/>
  <c r="D1576" i="2" s="1"/>
  <c r="L2463" i="2"/>
  <c r="N2463" i="2" s="1"/>
  <c r="D2463" i="2" s="1"/>
  <c r="L2464" i="2"/>
  <c r="N2464" i="2" s="1"/>
  <c r="D2464" i="2" s="1"/>
  <c r="L1577" i="2"/>
  <c r="L2460" i="2"/>
  <c r="L2483" i="2"/>
  <c r="L2431" i="2"/>
  <c r="N2431" i="2" s="1"/>
  <c r="D2431" i="2" s="1"/>
  <c r="L504" i="2"/>
  <c r="N504" i="2" s="1"/>
  <c r="D504" i="2" s="1"/>
  <c r="L1919" i="2"/>
  <c r="N1919" i="2" s="1"/>
  <c r="D1919" i="2" s="1"/>
  <c r="L2350" i="2"/>
  <c r="L2127" i="2"/>
  <c r="L1578" i="2"/>
  <c r="L2351" i="2"/>
  <c r="N2351" i="2" s="1"/>
  <c r="D2351" i="2" s="1"/>
  <c r="L25" i="2"/>
  <c r="N25" i="2" s="1"/>
  <c r="D25" i="2" s="1"/>
  <c r="L48" i="2"/>
  <c r="N48" i="2" s="1"/>
  <c r="D48" i="2" s="1"/>
  <c r="L177" i="2"/>
  <c r="L116" i="2"/>
  <c r="L26" i="2"/>
  <c r="L319" i="2"/>
  <c r="N319" i="2" s="1"/>
  <c r="D319" i="2" s="1"/>
  <c r="L2128" i="2"/>
  <c r="N2128" i="2" s="1"/>
  <c r="D2128" i="2" s="1"/>
  <c r="L2352" i="2"/>
  <c r="N2352" i="2" s="1"/>
  <c r="D2352" i="2" s="1"/>
  <c r="L2476" i="2"/>
  <c r="L36" i="2"/>
  <c r="L505" i="2"/>
  <c r="L389" i="2"/>
  <c r="N389" i="2" s="1"/>
  <c r="D389" i="2" s="1"/>
  <c r="L49" i="2"/>
  <c r="N49" i="2" s="1"/>
  <c r="D49" i="2" s="1"/>
  <c r="L320" i="2"/>
  <c r="N320" i="2" s="1"/>
  <c r="D320" i="2" s="1"/>
  <c r="L27" i="2"/>
  <c r="L506" i="2"/>
  <c r="L1920" i="2"/>
  <c r="L1950" i="2"/>
  <c r="N1950" i="2" s="1"/>
  <c r="D1950" i="2" s="1"/>
  <c r="L2353" i="2"/>
  <c r="N2353" i="2" s="1"/>
  <c r="D2353" i="2" s="1"/>
  <c r="L117" i="2"/>
  <c r="N117" i="2" s="1"/>
  <c r="D117" i="2" s="1"/>
  <c r="L507" i="2"/>
  <c r="L118" i="2"/>
  <c r="L119" i="2"/>
  <c r="L508" i="2"/>
  <c r="N508" i="2" s="1"/>
  <c r="D508" i="2" s="1"/>
  <c r="L21" i="2"/>
  <c r="N21" i="2" s="1"/>
  <c r="D21" i="2" s="1"/>
  <c r="L1482" i="2"/>
  <c r="N1482" i="2" s="1"/>
  <c r="D1482" i="2" s="1"/>
  <c r="L664" i="2"/>
  <c r="L786" i="2"/>
  <c r="L2049" i="2"/>
  <c r="L291" i="2"/>
  <c r="N291" i="2" s="1"/>
  <c r="D291" i="2" s="1"/>
  <c r="L998" i="2"/>
  <c r="N998" i="2" s="1"/>
  <c r="D998" i="2" s="1"/>
  <c r="L881" i="2"/>
  <c r="N881" i="2" s="1"/>
  <c r="D881" i="2" s="1"/>
  <c r="L882" i="2"/>
  <c r="L2050" i="2"/>
  <c r="L120" i="2"/>
  <c r="L2354" i="2"/>
  <c r="N2354" i="2" s="1"/>
  <c r="D2354" i="2" s="1"/>
  <c r="L1921" i="2"/>
  <c r="N1921" i="2" s="1"/>
  <c r="D1921" i="2" s="1"/>
  <c r="L1579" i="2"/>
  <c r="N1579" i="2" s="1"/>
  <c r="D1579" i="2" s="1"/>
  <c r="L2355" i="2"/>
  <c r="L292" i="2"/>
  <c r="L999" i="2"/>
  <c r="L883" i="2"/>
  <c r="N883" i="2" s="1"/>
  <c r="D883" i="2" s="1"/>
  <c r="L884" i="2"/>
  <c r="N884" i="2" s="1"/>
  <c r="D884" i="2" s="1"/>
  <c r="L1713" i="2"/>
  <c r="N1713" i="2" s="1"/>
  <c r="D1713" i="2" s="1"/>
  <c r="L509" i="2"/>
  <c r="L2051" i="2"/>
  <c r="L2461" i="2"/>
  <c r="L1951" i="2"/>
  <c r="N1951" i="2" s="1"/>
  <c r="D1951" i="2" s="1"/>
  <c r="L2432" i="2"/>
  <c r="N2432" i="2" s="1"/>
  <c r="D2432" i="2" s="1"/>
  <c r="L1580" i="2"/>
  <c r="N1580" i="2" s="1"/>
  <c r="D1580" i="2" s="1"/>
  <c r="L2433" i="2"/>
  <c r="L1483" i="2"/>
  <c r="L665" i="2"/>
  <c r="L2052" i="2"/>
  <c r="N2052" i="2" s="1"/>
  <c r="D2052" i="2" s="1"/>
  <c r="L1210" i="2"/>
  <c r="N1210" i="2" s="1"/>
  <c r="D1210" i="2" s="1"/>
  <c r="L2434" i="2"/>
  <c r="N2434" i="2" s="1"/>
  <c r="D2434" i="2" s="1"/>
  <c r="L2100" i="2"/>
  <c r="L1581" i="2"/>
  <c r="L2435" i="2"/>
  <c r="L2472" i="2"/>
  <c r="N2472" i="2" s="1"/>
  <c r="D2472" i="2" s="1"/>
  <c r="L2465" i="2"/>
  <c r="N2465" i="2" s="1"/>
  <c r="D2465" i="2" s="1"/>
  <c r="L2462" i="2"/>
  <c r="N2462" i="2" s="1"/>
  <c r="D2462" i="2" s="1"/>
  <c r="L1582" i="2"/>
  <c r="L2356" i="2"/>
  <c r="L2357" i="2"/>
  <c r="L1211" i="2"/>
  <c r="N1211" i="2" s="1"/>
  <c r="D1211" i="2" s="1"/>
  <c r="L2101" i="2"/>
  <c r="N2101" i="2" s="1"/>
  <c r="D2101" i="2" s="1"/>
  <c r="L2102" i="2"/>
  <c r="N2102" i="2" s="1"/>
  <c r="D2102" i="2" s="1"/>
  <c r="L2436" i="2"/>
  <c r="L1583" i="2"/>
  <c r="L1484" i="2"/>
  <c r="L1485" i="2"/>
  <c r="N1485" i="2" s="1"/>
  <c r="D1485" i="2" s="1"/>
  <c r="L121" i="2"/>
  <c r="N121" i="2" s="1"/>
  <c r="D121" i="2" s="1"/>
  <c r="L37" i="2"/>
  <c r="N37" i="2" s="1"/>
  <c r="D37" i="2" s="1"/>
  <c r="L510" i="2"/>
  <c r="L293" i="2"/>
  <c r="L666" i="2"/>
  <c r="L2466" i="2"/>
  <c r="N2466" i="2" s="1"/>
  <c r="D2466" i="2" s="1"/>
  <c r="L667" i="2"/>
  <c r="N667" i="2" s="1"/>
  <c r="D667" i="2" s="1"/>
  <c r="L50" i="2"/>
  <c r="N50" i="2" s="1"/>
  <c r="D50" i="2" s="1"/>
  <c r="L1000" i="2"/>
  <c r="L122" i="2"/>
  <c r="L28" i="2"/>
  <c r="L321" i="2"/>
  <c r="N321" i="2" s="1"/>
  <c r="D321" i="2" s="1"/>
  <c r="L38" i="2"/>
  <c r="N38" i="2" s="1"/>
  <c r="D38" i="2" s="1"/>
  <c r="L1486" i="2"/>
  <c r="N1486" i="2" s="1"/>
  <c r="D1486" i="2" s="1"/>
  <c r="L1487" i="2"/>
  <c r="L1488" i="2"/>
  <c r="L1714" i="2"/>
  <c r="L123" i="2"/>
  <c r="N123" i="2" s="1"/>
  <c r="D123" i="2" s="1"/>
  <c r="L706" i="2"/>
  <c r="N706" i="2" s="1"/>
  <c r="D706" i="2" s="1"/>
  <c r="L124" i="2"/>
  <c r="N124" i="2" s="1"/>
  <c r="D124" i="2" s="1"/>
  <c r="L39" i="2"/>
  <c r="L511" i="2"/>
  <c r="L51" i="2"/>
  <c r="L1001" i="2"/>
  <c r="N1001" i="2" s="1"/>
  <c r="D1001" i="2" s="1"/>
  <c r="L668" i="2"/>
  <c r="N668" i="2" s="1"/>
  <c r="D668" i="2" s="1"/>
  <c r="L885" i="2"/>
  <c r="N885" i="2" s="1"/>
  <c r="D885" i="2" s="1"/>
  <c r="L1489" i="2"/>
  <c r="L294" i="2"/>
  <c r="L1490" i="2"/>
  <c r="L886" i="2"/>
  <c r="N886" i="2" s="1"/>
  <c r="D886" i="2" s="1"/>
  <c r="L512" i="2"/>
  <c r="N512" i="2" s="1"/>
  <c r="D512" i="2" s="1"/>
  <c r="L1715" i="2"/>
  <c r="N1715" i="2" s="1"/>
  <c r="D1715" i="2" s="1"/>
  <c r="L513" i="2"/>
  <c r="L2053" i="2"/>
  <c r="L1922" i="2"/>
  <c r="L1923" i="2"/>
  <c r="N1923" i="2" s="1"/>
  <c r="D1923" i="2" s="1"/>
  <c r="L2054" i="2"/>
  <c r="N2054" i="2" s="1"/>
  <c r="D2054" i="2" s="1"/>
  <c r="L514" i="2"/>
  <c r="L1716" i="2"/>
  <c r="L887" i="2"/>
  <c r="L515" i="2"/>
  <c r="L1717" i="2"/>
  <c r="N1717" i="2" s="1"/>
  <c r="D1717" i="2" s="1"/>
  <c r="L516" i="2"/>
  <c r="N516" i="2" s="1"/>
  <c r="D516" i="2" s="1"/>
  <c r="L2055" i="2"/>
  <c r="N2055" i="2" s="1"/>
  <c r="D2055" i="2" s="1"/>
  <c r="L1924" i="2"/>
  <c r="L2103" i="2"/>
  <c r="L2437" i="2"/>
  <c r="L1584" i="2"/>
  <c r="N1584" i="2" s="1"/>
  <c r="D1584" i="2" s="1"/>
  <c r="L2438" i="2"/>
  <c r="N2438" i="2" s="1"/>
  <c r="D2438" i="2" s="1"/>
  <c r="L669" i="2"/>
  <c r="N669" i="2" s="1"/>
  <c r="D669" i="2" s="1"/>
  <c r="L517" i="2"/>
  <c r="L2056" i="2"/>
  <c r="L1212" i="2"/>
  <c r="L2358" i="2"/>
  <c r="N2358" i="2" s="1"/>
  <c r="D2358" i="2" s="1"/>
  <c r="L1925" i="2"/>
  <c r="N1925" i="2" s="1"/>
  <c r="D1925" i="2" s="1"/>
  <c r="L2104" i="2"/>
  <c r="L2439" i="2"/>
  <c r="L1952" i="2"/>
  <c r="L2467" i="2"/>
  <c r="L2129" i="2"/>
  <c r="N2129" i="2" s="1"/>
  <c r="D2129" i="2" s="1"/>
  <c r="L1213" i="2"/>
  <c r="N1213" i="2" s="1"/>
  <c r="D1213" i="2" s="1"/>
  <c r="L2359" i="2"/>
  <c r="N2359" i="2" s="1"/>
  <c r="D2359" i="2" s="1"/>
  <c r="L2360" i="2"/>
  <c r="L2440" i="2"/>
  <c r="L2105" i="2"/>
  <c r="L1585" i="2"/>
  <c r="N1585" i="2" s="1"/>
  <c r="D1585" i="2" s="1"/>
  <c r="L2441" i="2"/>
  <c r="N2441" i="2" s="1"/>
  <c r="D2441" i="2" s="1"/>
  <c r="L2361" i="2"/>
  <c r="N2361" i="2" s="1"/>
  <c r="D2361" i="2" s="1"/>
  <c r="L787" i="2"/>
  <c r="L390" i="2"/>
  <c r="L391" i="2"/>
  <c r="L518" i="2"/>
  <c r="N518" i="2" s="1"/>
  <c r="D518" i="2" s="1"/>
  <c r="L295" i="2"/>
  <c r="N295" i="2" s="1"/>
  <c r="D295" i="2" s="1"/>
  <c r="L670" i="2"/>
  <c r="N670" i="2" s="1"/>
  <c r="D670" i="2" s="1"/>
  <c r="L2362" i="2"/>
  <c r="L888" i="2"/>
  <c r="L125" i="2"/>
  <c r="L1002" i="2"/>
  <c r="N1002" i="2" s="1"/>
  <c r="D1002" i="2" s="1"/>
  <c r="L52" i="2"/>
  <c r="N52" i="2" s="1"/>
  <c r="D52" i="2" s="1"/>
  <c r="L126" i="2"/>
  <c r="N126" i="2" s="1"/>
  <c r="D126" i="2" s="1"/>
  <c r="L322" i="2"/>
  <c r="L127" i="2"/>
  <c r="L53" i="2"/>
  <c r="L1718" i="2"/>
  <c r="N1718" i="2" s="1"/>
  <c r="D1718" i="2" s="1"/>
  <c r="L1491" i="2"/>
  <c r="N1491" i="2" s="1"/>
  <c r="D1491" i="2" s="1"/>
  <c r="L519" i="2"/>
  <c r="N519" i="2" s="1"/>
  <c r="D519" i="2" s="1"/>
  <c r="L1719" i="2"/>
  <c r="L128" i="2"/>
  <c r="L1003" i="2"/>
  <c r="L178" i="2"/>
  <c r="N178" i="2" s="1"/>
  <c r="D178" i="2" s="1"/>
  <c r="L129" i="2"/>
  <c r="N129" i="2" s="1"/>
  <c r="D129" i="2" s="1"/>
  <c r="L707" i="2"/>
  <c r="N707" i="2" s="1"/>
  <c r="D707" i="2" s="1"/>
  <c r="L130" i="2"/>
  <c r="L1492" i="2"/>
  <c r="L671" i="2"/>
  <c r="L296" i="2"/>
  <c r="N296" i="2" s="1"/>
  <c r="D296" i="2" s="1"/>
  <c r="L1493" i="2"/>
  <c r="N1493" i="2" s="1"/>
  <c r="D1493" i="2" s="1"/>
  <c r="L297" i="2"/>
  <c r="N297" i="2" s="1"/>
  <c r="D297" i="2" s="1"/>
  <c r="L1494" i="2"/>
  <c r="L672" i="2"/>
  <c r="L673" i="2"/>
  <c r="L1720" i="2"/>
  <c r="N1720" i="2" s="1"/>
  <c r="D1720" i="2" s="1"/>
  <c r="L788" i="2"/>
  <c r="N788" i="2" s="1"/>
  <c r="D788" i="2" s="1"/>
  <c r="L2363" i="2"/>
  <c r="N2363" i="2" s="1"/>
  <c r="D2363" i="2" s="1"/>
  <c r="L1926" i="2"/>
  <c r="L1214" i="2"/>
  <c r="L2057" i="2"/>
  <c r="L520" i="2"/>
  <c r="N520" i="2" s="1"/>
  <c r="D520" i="2" s="1"/>
  <c r="L1721" i="2"/>
  <c r="N1721" i="2" s="1"/>
  <c r="D1721" i="2" s="1"/>
  <c r="L889" i="2"/>
  <c r="N889" i="2" s="1"/>
  <c r="D889" i="2" s="1"/>
  <c r="L890" i="2"/>
  <c r="L1722" i="2"/>
  <c r="L789" i="2"/>
  <c r="L2058" i="2"/>
  <c r="N2058" i="2" s="1"/>
  <c r="D2058" i="2" s="1"/>
  <c r="L1927" i="2"/>
  <c r="N1927" i="2" s="1"/>
  <c r="D1927" i="2" s="1"/>
  <c r="L1586" i="2"/>
  <c r="N1586" i="2" s="1"/>
  <c r="D1586" i="2" s="1"/>
  <c r="L2442" i="2"/>
  <c r="L1587" i="2"/>
  <c r="L2059" i="2"/>
  <c r="L891" i="2"/>
  <c r="N891" i="2" s="1"/>
  <c r="D891" i="2" s="1"/>
  <c r="L892" i="2"/>
  <c r="N892" i="2" s="1"/>
  <c r="D892" i="2" s="1"/>
  <c r="L2364" i="2"/>
  <c r="N2364" i="2" s="1"/>
  <c r="D2364" i="2" s="1"/>
  <c r="L1215" i="2"/>
  <c r="L2365" i="2"/>
  <c r="L2106" i="2"/>
  <c r="L1588" i="2"/>
  <c r="N1588" i="2" s="1"/>
  <c r="D1588" i="2" s="1"/>
  <c r="L2443" i="2"/>
  <c r="N2443" i="2" s="1"/>
  <c r="D2443" i="2" s="1"/>
  <c r="L1589" i="2"/>
  <c r="N1589" i="2" s="1"/>
  <c r="D1589" i="2" s="1"/>
  <c r="L2468" i="2"/>
  <c r="L2107" i="2"/>
  <c r="L1928" i="2"/>
  <c r="L2366" i="2"/>
  <c r="N2366" i="2" s="1"/>
  <c r="D2366" i="2" s="1"/>
  <c r="L1216" i="2"/>
  <c r="N1216" i="2" s="1"/>
  <c r="D1216" i="2" s="1"/>
  <c r="L2367" i="2"/>
  <c r="N2367" i="2" s="1"/>
  <c r="D2367" i="2" s="1"/>
  <c r="L1929" i="2"/>
  <c r="L1217" i="2"/>
  <c r="L2368" i="2"/>
  <c r="L2369" i="2"/>
  <c r="N2369" i="2" s="1"/>
  <c r="D2369" i="2" s="1"/>
  <c r="L2060" i="2"/>
  <c r="N2060" i="2" s="1"/>
  <c r="D2060" i="2" s="1"/>
  <c r="L392" i="2"/>
  <c r="N392" i="2" s="1"/>
  <c r="D392" i="2" s="1"/>
  <c r="L131" i="2"/>
  <c r="L1004" i="2"/>
  <c r="L1005" i="2"/>
  <c r="L521" i="2"/>
  <c r="N521" i="2" s="1"/>
  <c r="D521" i="2" s="1"/>
  <c r="L893" i="2"/>
  <c r="N893" i="2" s="1"/>
  <c r="D893" i="2" s="1"/>
  <c r="L894" i="2"/>
  <c r="N894" i="2" s="1"/>
  <c r="D894" i="2" s="1"/>
  <c r="L1723" i="2"/>
  <c r="L298" i="2"/>
  <c r="L393" i="2"/>
  <c r="L1006" i="2"/>
  <c r="N1006" i="2" s="1"/>
  <c r="D1006" i="2" s="1"/>
  <c r="L132" i="2"/>
  <c r="N132" i="2" s="1"/>
  <c r="D132" i="2" s="1"/>
  <c r="L40" i="2"/>
  <c r="N40" i="2" s="1"/>
  <c r="D40" i="2" s="1"/>
  <c r="L1495" i="2"/>
  <c r="L299" i="2"/>
  <c r="L674" i="2"/>
  <c r="L1724" i="2"/>
  <c r="N1724" i="2" s="1"/>
  <c r="D1724" i="2" s="1"/>
  <c r="L675" i="2"/>
  <c r="N675" i="2" s="1"/>
  <c r="D675" i="2" s="1"/>
  <c r="L133" i="2"/>
  <c r="N133" i="2" s="1"/>
  <c r="D133" i="2" s="1"/>
  <c r="L1007" i="2"/>
  <c r="L394" i="2"/>
  <c r="L54" i="2"/>
  <c r="L1008" i="2"/>
  <c r="N1008" i="2" s="1"/>
  <c r="D1008" i="2" s="1"/>
  <c r="L134" i="2"/>
  <c r="N134" i="2" s="1"/>
  <c r="D134" i="2" s="1"/>
  <c r="L1496" i="2"/>
  <c r="N1496" i="2" s="1"/>
  <c r="D1496" i="2" s="1"/>
  <c r="L676" i="2"/>
  <c r="L677" i="2"/>
  <c r="L1497" i="2"/>
  <c r="L300" i="2"/>
  <c r="N300" i="2" s="1"/>
  <c r="D300" i="2" s="1"/>
  <c r="L1498" i="2"/>
  <c r="N1498" i="2" s="1"/>
  <c r="D1498" i="2" s="1"/>
  <c r="L678" i="2"/>
  <c r="N678" i="2" s="1"/>
  <c r="D678" i="2" s="1"/>
  <c r="L522" i="2"/>
  <c r="L1725" i="2"/>
  <c r="L523" i="2"/>
  <c r="L1726" i="2"/>
  <c r="N1726" i="2" s="1"/>
  <c r="D1726" i="2" s="1"/>
  <c r="L1499" i="2"/>
  <c r="N1499" i="2" s="1"/>
  <c r="D1499" i="2" s="1"/>
  <c r="L1500" i="2"/>
  <c r="N1500" i="2" s="1"/>
  <c r="D1500" i="2" s="1"/>
  <c r="L2061" i="2"/>
  <c r="L790" i="2"/>
  <c r="L2062" i="2"/>
  <c r="L895" i="2"/>
  <c r="N895" i="2" s="1"/>
  <c r="D895" i="2" s="1"/>
  <c r="L524" i="2"/>
  <c r="N524" i="2" s="1"/>
  <c r="D524" i="2" s="1"/>
  <c r="L1727" i="2"/>
  <c r="N1727" i="2" s="1"/>
  <c r="D1727" i="2" s="1"/>
  <c r="L791" i="2"/>
  <c r="L2063" i="2"/>
  <c r="L1930" i="2"/>
  <c r="L2108" i="2"/>
  <c r="N2108" i="2" s="1"/>
  <c r="D2108" i="2" s="1"/>
  <c r="L2444" i="2"/>
  <c r="N2444" i="2" s="1"/>
  <c r="D2444" i="2" s="1"/>
  <c r="L1218" i="2"/>
  <c r="N1218" i="2" s="1"/>
  <c r="D1218" i="2" s="1"/>
  <c r="L2064" i="2"/>
  <c r="L1501" i="2"/>
  <c r="L792" i="2"/>
  <c r="L2370" i="2"/>
  <c r="N2370" i="2" s="1"/>
  <c r="D2370" i="2" s="1"/>
  <c r="L1219" i="2"/>
  <c r="N1219" i="2" s="1"/>
  <c r="D1219" i="2" s="1"/>
  <c r="L2445" i="2"/>
  <c r="N2445" i="2" s="1"/>
  <c r="D2445" i="2" s="1"/>
  <c r="L2109" i="2"/>
  <c r="L2110" i="2"/>
  <c r="L2446" i="2"/>
  <c r="L1953" i="2"/>
  <c r="N1953" i="2" s="1"/>
  <c r="D1953" i="2" s="1"/>
  <c r="L2447" i="2"/>
  <c r="N2447" i="2" s="1"/>
  <c r="D2447" i="2" s="1"/>
  <c r="L2111" i="2"/>
  <c r="N2111" i="2" s="1"/>
  <c r="D2111" i="2" s="1"/>
  <c r="L1220" i="2"/>
  <c r="L2371" i="2"/>
  <c r="L1221" i="2"/>
  <c r="L2372" i="2"/>
  <c r="N2372" i="2" s="1"/>
  <c r="D2372" i="2" s="1"/>
  <c r="L1931" i="2"/>
  <c r="N1931" i="2" s="1"/>
  <c r="D1931" i="2" s="1"/>
  <c r="L1932" i="2"/>
  <c r="N1932" i="2" s="1"/>
  <c r="D1932" i="2" s="1"/>
  <c r="L2373" i="2"/>
  <c r="L1222" i="2"/>
  <c r="L1502" i="2"/>
  <c r="L679" i="2"/>
  <c r="N679" i="2" s="1"/>
  <c r="D679" i="2" s="1"/>
  <c r="L135" i="2"/>
  <c r="N135" i="2" s="1"/>
  <c r="D135" i="2" s="1"/>
  <c r="L1009" i="2"/>
  <c r="N1009" i="2" s="1"/>
  <c r="D1009" i="2" s="1"/>
  <c r="L1010" i="2"/>
  <c r="L1728" i="2"/>
  <c r="L896" i="2"/>
  <c r="L525" i="2"/>
  <c r="N525" i="2" s="1"/>
  <c r="D525" i="2" s="1"/>
  <c r="L1729" i="2"/>
  <c r="N1729" i="2" s="1"/>
  <c r="D1729" i="2" s="1"/>
  <c r="L1503" i="2"/>
  <c r="N1503" i="2" s="1"/>
  <c r="D1503" i="2" s="1"/>
  <c r="L136" i="2"/>
  <c r="L179" i="2"/>
  <c r="L137" i="2"/>
  <c r="L708" i="2"/>
  <c r="N708" i="2" s="1"/>
  <c r="D708" i="2" s="1"/>
  <c r="L138" i="2"/>
  <c r="N138" i="2" s="1"/>
  <c r="D138" i="2" s="1"/>
  <c r="L680" i="2"/>
  <c r="N680" i="2" s="1"/>
  <c r="D680" i="2" s="1"/>
  <c r="L1504" i="2"/>
  <c r="L681" i="2"/>
  <c r="L301" i="2"/>
  <c r="L1011" i="2"/>
  <c r="N1011" i="2" s="1"/>
  <c r="D1011" i="2" s="1"/>
  <c r="L139" i="2"/>
  <c r="N139" i="2" s="1"/>
  <c r="D139" i="2" s="1"/>
  <c r="L395" i="2"/>
  <c r="N395" i="2" s="1"/>
  <c r="D395" i="2" s="1"/>
  <c r="L1012" i="2"/>
  <c r="L396" i="2"/>
  <c r="L140" i="2"/>
  <c r="L1013" i="2"/>
  <c r="N1013" i="2" s="1"/>
  <c r="D1013" i="2" s="1"/>
  <c r="L682" i="2"/>
  <c r="N682" i="2" s="1"/>
  <c r="D682" i="2" s="1"/>
  <c r="L141" i="2"/>
  <c r="N141" i="2" s="1"/>
  <c r="D141" i="2" s="1"/>
  <c r="L1505" i="2"/>
  <c r="L302" i="2"/>
  <c r="L1506" i="2"/>
  <c r="L683" i="2"/>
  <c r="N683" i="2" s="1"/>
  <c r="D683" i="2" s="1"/>
  <c r="L897" i="2"/>
  <c r="N897" i="2" s="1"/>
  <c r="D897" i="2" s="1"/>
  <c r="L1730" i="2"/>
  <c r="N1730" i="2" s="1"/>
  <c r="D1730" i="2" s="1"/>
  <c r="L526" i="2"/>
  <c r="L1731" i="2"/>
  <c r="L1507" i="2"/>
  <c r="L793" i="2"/>
  <c r="N793" i="2" s="1"/>
  <c r="D793" i="2" s="1"/>
  <c r="L2065" i="2"/>
  <c r="N2065" i="2" s="1"/>
  <c r="D2065" i="2" s="1"/>
  <c r="L794" i="2"/>
  <c r="N794" i="2" s="1"/>
  <c r="D794" i="2" s="1"/>
  <c r="L1732" i="2"/>
  <c r="L898" i="2"/>
  <c r="L899" i="2"/>
  <c r="L2066" i="2"/>
  <c r="N2066" i="2" s="1"/>
  <c r="D2066" i="2" s="1"/>
  <c r="L795" i="2"/>
  <c r="N795" i="2" s="1"/>
  <c r="D795" i="2" s="1"/>
  <c r="L2374" i="2"/>
  <c r="N2374" i="2" s="1"/>
  <c r="D2374" i="2" s="1"/>
  <c r="L1933" i="2"/>
  <c r="L1223" i="2"/>
  <c r="L2375" i="2"/>
  <c r="L1224" i="2"/>
  <c r="N1224" i="2" s="1"/>
  <c r="D1224" i="2" s="1"/>
  <c r="L2067" i="2"/>
  <c r="N2067" i="2" s="1"/>
  <c r="D2067" i="2" s="1"/>
  <c r="L1508" i="2"/>
  <c r="N1508" i="2" s="1"/>
  <c r="D1508" i="2" s="1"/>
  <c r="L1509" i="2"/>
  <c r="L2376" i="2"/>
  <c r="L1225" i="2"/>
  <c r="L2448" i="2"/>
  <c r="N2448" i="2" s="1"/>
  <c r="D2448" i="2" s="1"/>
  <c r="L2112" i="2"/>
  <c r="N2112" i="2" s="1"/>
  <c r="D2112" i="2" s="1"/>
  <c r="L1590" i="2"/>
  <c r="N1590" i="2" s="1"/>
  <c r="D1590" i="2" s="1"/>
  <c r="L2449" i="2"/>
  <c r="L1591" i="2"/>
  <c r="L2450" i="2"/>
  <c r="L2113" i="2"/>
  <c r="N2113" i="2" s="1"/>
  <c r="D2113" i="2" s="1"/>
  <c r="L1934" i="2"/>
  <c r="N1934" i="2" s="1"/>
  <c r="D1934" i="2" s="1"/>
  <c r="L2377" i="2"/>
  <c r="N2377" i="2" s="1"/>
  <c r="D2377" i="2" s="1"/>
  <c r="L1226" i="2"/>
  <c r="L2378" i="2"/>
  <c r="L1935" i="2"/>
  <c r="L1227" i="2"/>
  <c r="N1227" i="2" s="1"/>
  <c r="D1227" i="2" s="1"/>
  <c r="L2379" i="2"/>
  <c r="N2379" i="2" s="1"/>
  <c r="D2379" i="2" s="1"/>
  <c r="L303" i="2"/>
  <c r="N303" i="2" s="1"/>
  <c r="D303" i="2" s="1"/>
  <c r="L1510" i="2"/>
  <c r="L684" i="2"/>
  <c r="L685" i="2"/>
  <c r="L1511" i="2"/>
  <c r="N1511" i="2" s="1"/>
  <c r="D1511" i="2" s="1"/>
  <c r="L527" i="2"/>
  <c r="N527" i="2" s="1"/>
  <c r="D527" i="2" s="1"/>
  <c r="L1733" i="2"/>
  <c r="N1733" i="2" s="1"/>
  <c r="D1733" i="2" s="1"/>
  <c r="L900" i="2"/>
  <c r="L528" i="2"/>
  <c r="L1734" i="2"/>
  <c r="L1014" i="2"/>
  <c r="N1014" i="2" s="1"/>
  <c r="D1014" i="2" s="1"/>
  <c r="L1015" i="2"/>
  <c r="N1015" i="2" s="1"/>
  <c r="D1015" i="2" s="1"/>
  <c r="L397" i="2"/>
  <c r="N397" i="2" s="1"/>
  <c r="D397" i="2" s="1"/>
  <c r="L142" i="2"/>
  <c r="L1016" i="2"/>
  <c r="L1017" i="2"/>
  <c r="L304" i="2"/>
  <c r="N304" i="2" s="1"/>
  <c r="D304" i="2" s="1"/>
  <c r="L686" i="2"/>
  <c r="N686" i="2" s="1"/>
  <c r="D686" i="2" s="1"/>
  <c r="L687" i="2"/>
  <c r="N687" i="2" s="1"/>
  <c r="D687" i="2" s="1"/>
  <c r="L1018" i="2"/>
  <c r="L143" i="2"/>
  <c r="L398" i="2"/>
  <c r="N398" i="2" s="1"/>
  <c r="D398" i="2" s="1"/>
  <c r="L1019" i="2"/>
  <c r="N1019" i="2" s="1"/>
  <c r="D1019" i="2" s="1"/>
  <c r="L399" i="2"/>
  <c r="N399" i="2" s="1"/>
  <c r="D399" i="2" s="1"/>
  <c r="L144" i="2"/>
  <c r="L1020" i="2"/>
  <c r="L145" i="2"/>
  <c r="L400" i="2"/>
  <c r="L1512" i="2"/>
  <c r="N1512" i="2" s="1"/>
  <c r="D1512" i="2" s="1"/>
  <c r="L688" i="2"/>
  <c r="N688" i="2" s="1"/>
  <c r="D688" i="2" s="1"/>
  <c r="L305" i="2"/>
  <c r="N305" i="2" s="1"/>
  <c r="D305" i="2" s="1"/>
  <c r="L1513" i="2"/>
  <c r="L689" i="2"/>
  <c r="L529" i="2"/>
  <c r="L1735" i="2"/>
  <c r="N1735" i="2" s="1"/>
  <c r="D1735" i="2" s="1"/>
  <c r="L530" i="2"/>
  <c r="N530" i="2" s="1"/>
  <c r="D530" i="2" s="1"/>
  <c r="L2068" i="2"/>
  <c r="N2068" i="2" s="1"/>
  <c r="D2068" i="2" s="1"/>
  <c r="L1514" i="2"/>
  <c r="L1515" i="2"/>
  <c r="L2069" i="2"/>
  <c r="L796" i="2"/>
  <c r="N796" i="2" s="1"/>
  <c r="D796" i="2" s="1"/>
  <c r="L2070" i="2"/>
  <c r="N2070" i="2" s="1"/>
  <c r="D2070" i="2" s="1"/>
  <c r="L901" i="2"/>
  <c r="N901" i="2" s="1"/>
  <c r="D901" i="2" s="1"/>
  <c r="L531" i="2"/>
  <c r="L2071" i="2"/>
  <c r="L797" i="2"/>
  <c r="L2380" i="2"/>
  <c r="N2380" i="2" s="1"/>
  <c r="D2380" i="2" s="1"/>
  <c r="L1936" i="2"/>
  <c r="N1936" i="2" s="1"/>
  <c r="D1936" i="2" s="1"/>
  <c r="L1937" i="2"/>
  <c r="N1937" i="2" s="1"/>
  <c r="D1937" i="2" s="1"/>
  <c r="L2381" i="2"/>
  <c r="L1228" i="2"/>
  <c r="L2072" i="2"/>
  <c r="L1516" i="2"/>
  <c r="N1516" i="2" s="1"/>
  <c r="D1516" i="2" s="1"/>
  <c r="L798" i="2"/>
  <c r="N798" i="2" s="1"/>
  <c r="D798" i="2" s="1"/>
  <c r="L2382" i="2"/>
  <c r="N2382" i="2" s="1"/>
  <c r="D2382" i="2" s="1"/>
  <c r="L2451" i="2"/>
  <c r="L2114" i="2"/>
  <c r="L2115" i="2"/>
  <c r="L2452" i="2"/>
  <c r="N2452" i="2" s="1"/>
  <c r="D2452" i="2" s="1"/>
  <c r="L1592" i="2"/>
  <c r="N1592" i="2" s="1"/>
  <c r="D1592" i="2" s="1"/>
  <c r="L2453" i="2"/>
  <c r="N2453" i="2" s="1"/>
  <c r="D2453" i="2" s="1"/>
  <c r="L2116" i="2"/>
  <c r="L1229" i="2"/>
  <c r="L2383" i="2"/>
  <c r="L1230" i="2"/>
  <c r="N1230" i="2" s="1"/>
  <c r="D1230" i="2" s="1"/>
  <c r="L2384" i="2"/>
  <c r="N2384" i="2" s="1"/>
  <c r="D2384" i="2" s="1"/>
  <c r="L1938" i="2"/>
  <c r="N1938" i="2" s="1"/>
  <c r="D1938" i="2" s="1"/>
  <c r="L1939" i="2"/>
  <c r="L1736" i="2"/>
  <c r="L532" i="2"/>
  <c r="L1517" i="2"/>
  <c r="N1517" i="2" s="1"/>
  <c r="D1517" i="2" s="1"/>
  <c r="L690" i="2"/>
  <c r="N690" i="2" s="1"/>
  <c r="D690" i="2" s="1"/>
  <c r="L306" i="2"/>
  <c r="N306" i="2" s="1"/>
  <c r="D306" i="2" s="1"/>
  <c r="L1518" i="2"/>
  <c r="L533" i="2"/>
  <c r="L1737" i="2"/>
  <c r="L902" i="2"/>
  <c r="N902" i="2" s="1"/>
  <c r="D902" i="2" s="1"/>
  <c r="L903" i="2"/>
  <c r="N903" i="2" s="1"/>
  <c r="D903" i="2" s="1"/>
  <c r="L1519" i="2"/>
  <c r="N1519" i="2" s="1"/>
  <c r="D1519" i="2" s="1"/>
  <c r="L146" i="2"/>
  <c r="L1021" i="2"/>
  <c r="L401" i="2"/>
  <c r="L147" i="2"/>
  <c r="N147" i="2" s="1"/>
  <c r="D147" i="2" s="1"/>
  <c r="L1022" i="2"/>
  <c r="N1022" i="2" s="1"/>
  <c r="D1022" i="2" s="1"/>
  <c r="L1023" i="2"/>
  <c r="N1023" i="2" s="1"/>
  <c r="D1023" i="2" s="1"/>
  <c r="L1024" i="2"/>
  <c r="L691" i="2"/>
  <c r="L307" i="2"/>
  <c r="L1025" i="2"/>
  <c r="N1025" i="2" s="1"/>
  <c r="D1025" i="2" s="1"/>
  <c r="L1026" i="2"/>
  <c r="N1026" i="2" s="1"/>
  <c r="D1026" i="2" s="1"/>
  <c r="L148" i="2"/>
  <c r="N148" i="2" s="1"/>
  <c r="D148" i="2" s="1"/>
  <c r="L402" i="2"/>
  <c r="L403" i="2"/>
  <c r="L1027" i="2"/>
  <c r="L149" i="2"/>
  <c r="N149" i="2" s="1"/>
  <c r="D149" i="2" s="1"/>
  <c r="L404" i="2"/>
  <c r="N404" i="2" s="1"/>
  <c r="D404" i="2" s="1"/>
  <c r="L1028" i="2"/>
  <c r="N1028" i="2" s="1"/>
  <c r="D1028" i="2" s="1"/>
  <c r="L692" i="2"/>
  <c r="L308" i="2"/>
  <c r="L1520" i="2"/>
  <c r="L309" i="2"/>
  <c r="N309" i="2" s="1"/>
  <c r="D309" i="2" s="1"/>
  <c r="L693" i="2"/>
  <c r="N693" i="2" s="1"/>
  <c r="D693" i="2" s="1"/>
  <c r="L1738" i="2"/>
  <c r="N1738" i="2" s="1"/>
  <c r="D1738" i="2" s="1"/>
  <c r="L904" i="2"/>
  <c r="L799" i="2"/>
  <c r="L2073" i="2"/>
  <c r="L1521" i="2"/>
  <c r="N1521" i="2" s="1"/>
  <c r="D1521" i="2" s="1"/>
  <c r="L800" i="2"/>
  <c r="N800" i="2" s="1"/>
  <c r="D800" i="2" s="1"/>
  <c r="L2074" i="2"/>
  <c r="N2074" i="2" s="1"/>
  <c r="D2074" i="2" s="1"/>
  <c r="L801" i="2"/>
  <c r="L2075" i="2"/>
  <c r="L1522" i="2"/>
  <c r="L1523" i="2"/>
  <c r="N1523" i="2" s="1"/>
  <c r="D1523" i="2" s="1"/>
  <c r="L2076" i="2"/>
  <c r="N2076" i="2" s="1"/>
  <c r="D2076" i="2" s="1"/>
  <c r="L802" i="2"/>
  <c r="N802" i="2" s="1"/>
  <c r="D802" i="2" s="1"/>
  <c r="L2077" i="2"/>
  <c r="L1231" i="2"/>
  <c r="L2385" i="2"/>
  <c r="L803" i="2"/>
  <c r="N803" i="2" s="1"/>
  <c r="D803" i="2" s="1"/>
  <c r="L1524" i="2"/>
  <c r="N1524" i="2" s="1"/>
  <c r="D1524" i="2" s="1"/>
  <c r="L1525" i="2"/>
  <c r="N1525" i="2" s="1"/>
  <c r="D1525" i="2" s="1"/>
  <c r="L2386" i="2"/>
  <c r="L2454" i="2"/>
  <c r="L1593" i="2"/>
  <c r="L2455" i="2"/>
  <c r="N2455" i="2" s="1"/>
  <c r="D2455" i="2" s="1"/>
  <c r="L1594" i="2"/>
  <c r="N1594" i="2" s="1"/>
  <c r="D1594" i="2" s="1"/>
  <c r="L2117" i="2"/>
  <c r="N2117" i="2" s="1"/>
  <c r="D2117" i="2" s="1"/>
  <c r="L1940" i="2"/>
  <c r="L2387" i="2"/>
  <c r="L1232" i="2"/>
  <c r="L2388" i="2"/>
  <c r="N2388" i="2" s="1"/>
  <c r="D2388" i="2" s="1"/>
  <c r="L1941" i="2"/>
  <c r="N1941" i="2" s="1"/>
  <c r="D1941" i="2" s="1"/>
  <c r="L534" i="2"/>
  <c r="N534" i="2" s="1"/>
  <c r="D534" i="2" s="1"/>
  <c r="L1739" i="2"/>
  <c r="L535" i="2"/>
  <c r="L1740" i="2"/>
  <c r="L694" i="2"/>
  <c r="N694" i="2" s="1"/>
  <c r="D694" i="2" s="1"/>
  <c r="L695" i="2"/>
  <c r="N695" i="2" s="1"/>
  <c r="D695" i="2" s="1"/>
  <c r="L1526" i="2"/>
  <c r="N1526" i="2" s="1"/>
  <c r="D1526" i="2" s="1"/>
  <c r="L536" i="2"/>
  <c r="L1741" i="2"/>
  <c r="L905" i="2"/>
  <c r="L537" i="2"/>
  <c r="N537" i="2" s="1"/>
  <c r="D537" i="2" s="1"/>
  <c r="L1029" i="2"/>
  <c r="N1029" i="2" s="1"/>
  <c r="D1029" i="2" s="1"/>
  <c r="L150" i="2"/>
  <c r="N150" i="2" s="1"/>
  <c r="D150" i="2" s="1"/>
  <c r="L1030" i="2"/>
  <c r="L405" i="2"/>
  <c r="L406" i="2"/>
  <c r="L1031" i="2"/>
  <c r="N1031" i="2" s="1"/>
  <c r="D1031" i="2" s="1"/>
  <c r="L151" i="2"/>
  <c r="N151" i="2" s="1"/>
  <c r="D151" i="2" s="1"/>
  <c r="L1032" i="2"/>
  <c r="N1032" i="2" s="1"/>
  <c r="D1032" i="2" s="1"/>
  <c r="L696" i="2"/>
  <c r="L152" i="2"/>
  <c r="L1033" i="2"/>
  <c r="L1034" i="2"/>
  <c r="N1034" i="2" s="1"/>
  <c r="D1034" i="2" s="1"/>
  <c r="L1035" i="2"/>
  <c r="N1035" i="2" s="1"/>
  <c r="D1035" i="2" s="1"/>
  <c r="L407" i="2"/>
  <c r="N407" i="2" s="1"/>
  <c r="D407" i="2" s="1"/>
  <c r="L153" i="2"/>
  <c r="L1036" i="2"/>
  <c r="L1037" i="2"/>
  <c r="L154" i="2"/>
  <c r="N154" i="2" s="1"/>
  <c r="D154" i="2" s="1"/>
  <c r="L408" i="2"/>
  <c r="N408" i="2" s="1"/>
  <c r="D408" i="2" s="1"/>
  <c r="L697" i="2"/>
  <c r="N697" i="2" s="1"/>
  <c r="D697" i="2" s="1"/>
  <c r="L1527" i="2"/>
  <c r="L310" i="2"/>
  <c r="L698" i="2"/>
  <c r="L1742" i="2"/>
  <c r="N1742" i="2" s="1"/>
  <c r="D1742" i="2" s="1"/>
  <c r="L906" i="2"/>
  <c r="N906" i="2" s="1"/>
  <c r="D906" i="2" s="1"/>
  <c r="L538" i="2"/>
  <c r="N538" i="2" s="1"/>
  <c r="D538" i="2" s="1"/>
  <c r="L1743" i="2"/>
  <c r="L539" i="2"/>
  <c r="L1528" i="2"/>
  <c r="L2078" i="2"/>
  <c r="N2078" i="2" s="1"/>
  <c r="D2078" i="2" s="1"/>
  <c r="L1529" i="2"/>
  <c r="N1529" i="2" s="1"/>
  <c r="D1529" i="2" s="1"/>
  <c r="L804" i="2"/>
  <c r="N804" i="2" s="1"/>
  <c r="D804" i="2" s="1"/>
  <c r="L2079" i="2"/>
  <c r="L1530" i="2"/>
  <c r="L2080" i="2"/>
  <c r="L2389" i="2"/>
  <c r="N2389" i="2" s="1"/>
  <c r="D2389" i="2" s="1"/>
  <c r="L1942" i="2"/>
  <c r="N1942" i="2" s="1"/>
  <c r="D1942" i="2" s="1"/>
  <c r="L2390" i="2"/>
  <c r="N2390" i="2" s="1"/>
  <c r="D2390" i="2" s="1"/>
  <c r="L805" i="2"/>
  <c r="L1531" i="2"/>
  <c r="L2391" i="2"/>
  <c r="L2392" i="2"/>
  <c r="N2392" i="2" s="1"/>
  <c r="D2392" i="2" s="1"/>
  <c r="L2118" i="2"/>
  <c r="N2118" i="2" s="1"/>
  <c r="D2118" i="2" s="1"/>
  <c r="L2456" i="2"/>
  <c r="N2456" i="2" s="1"/>
  <c r="D2456" i="2" s="1"/>
  <c r="L1595" i="2"/>
  <c r="L2119" i="2"/>
  <c r="L1596" i="2"/>
  <c r="L2393" i="2"/>
  <c r="N2393" i="2" s="1"/>
  <c r="D2393" i="2" s="1"/>
  <c r="L1233" i="2"/>
  <c r="N1233" i="2" s="1"/>
  <c r="D1233" i="2" s="1"/>
  <c r="L2394" i="2"/>
  <c r="N2394" i="2" s="1"/>
  <c r="D2394" i="2" s="1"/>
  <c r="L1532" i="2"/>
  <c r="L1533" i="2"/>
  <c r="L1744" i="2"/>
  <c r="L540" i="2"/>
  <c r="N540" i="2" s="1"/>
  <c r="D540" i="2" s="1"/>
  <c r="L1745" i="2"/>
  <c r="N1745" i="2" s="1"/>
  <c r="D1745" i="2" s="1"/>
  <c r="L907" i="2"/>
  <c r="N907" i="2" s="1"/>
  <c r="D907" i="2" s="1"/>
  <c r="L541" i="2"/>
  <c r="L1746" i="2"/>
  <c r="L542" i="2"/>
  <c r="L1747" i="2"/>
  <c r="N1747" i="2" s="1"/>
  <c r="D1747" i="2" s="1"/>
  <c r="L908" i="2"/>
  <c r="N908" i="2" s="1"/>
  <c r="D908" i="2" s="1"/>
  <c r="L699" i="2"/>
  <c r="N699" i="2" s="1"/>
  <c r="D699" i="2" s="1"/>
  <c r="L1038" i="2"/>
  <c r="L155" i="2"/>
  <c r="L1039" i="2"/>
  <c r="L409" i="2"/>
  <c r="N409" i="2" s="1"/>
  <c r="D409" i="2" s="1"/>
  <c r="L156" i="2"/>
  <c r="N156" i="2" s="1"/>
  <c r="D156" i="2" s="1"/>
  <c r="L1040" i="2"/>
  <c r="N1040" i="2" s="1"/>
  <c r="D1040" i="2" s="1"/>
  <c r="L157" i="2"/>
  <c r="L1534" i="2"/>
  <c r="L410" i="2"/>
  <c r="L1041" i="2"/>
  <c r="N1041" i="2" s="1"/>
  <c r="D1041" i="2" s="1"/>
  <c r="L158" i="2"/>
  <c r="N158" i="2" s="1"/>
  <c r="D158" i="2" s="1"/>
  <c r="L1042" i="2"/>
  <c r="N1042" i="2" s="1"/>
  <c r="D1042" i="2" s="1"/>
  <c r="L411" i="2"/>
  <c r="L159" i="2"/>
  <c r="L1043" i="2"/>
  <c r="L1044" i="2"/>
  <c r="N1044" i="2" s="1"/>
  <c r="D1044" i="2" s="1"/>
  <c r="L1045" i="2"/>
  <c r="N1045" i="2" s="1"/>
  <c r="D1045" i="2" s="1"/>
  <c r="L700" i="2"/>
  <c r="N700" i="2" s="1"/>
  <c r="D700" i="2" s="1"/>
  <c r="L311" i="2"/>
  <c r="L1535" i="2"/>
  <c r="L1536" i="2"/>
  <c r="L312" i="2"/>
  <c r="N312" i="2" s="1"/>
  <c r="D312" i="2" s="1"/>
  <c r="L701" i="2"/>
  <c r="N701" i="2" s="1"/>
  <c r="D701" i="2" s="1"/>
  <c r="L909" i="2"/>
  <c r="N909" i="2" s="1"/>
  <c r="D909" i="2" s="1"/>
  <c r="L1748" i="2"/>
  <c r="L543" i="2"/>
  <c r="L1537" i="2"/>
  <c r="L2081" i="2"/>
  <c r="N2081" i="2" s="1"/>
  <c r="D2081" i="2" s="1"/>
  <c r="L1538" i="2"/>
  <c r="N1538" i="2" s="1"/>
  <c r="D1538" i="2" s="1"/>
  <c r="L2082" i="2"/>
  <c r="N2082" i="2" s="1"/>
  <c r="D2082" i="2" s="1"/>
  <c r="L1539" i="2"/>
  <c r="L1540" i="2"/>
  <c r="L2395" i="2"/>
  <c r="L1234" i="2"/>
  <c r="N1234" i="2" s="1"/>
  <c r="D1234" i="2" s="1"/>
  <c r="L1235" i="2"/>
  <c r="N1235" i="2" s="1"/>
  <c r="D1235" i="2" s="1"/>
  <c r="L1943" i="2"/>
  <c r="N1943" i="2" s="1"/>
  <c r="D1943" i="2" s="1"/>
  <c r="L2396" i="2"/>
  <c r="L2397" i="2"/>
  <c r="L1597" i="2"/>
  <c r="L2457" i="2"/>
  <c r="N2457" i="2" s="1"/>
  <c r="D2457" i="2" s="1"/>
  <c r="L1598" i="2"/>
  <c r="N1598" i="2" s="1"/>
  <c r="D1598" i="2" s="1"/>
  <c r="L2120" i="2"/>
  <c r="N2120" i="2" s="1"/>
  <c r="D2120" i="2" s="1"/>
  <c r="L2121" i="2"/>
  <c r="L2398" i="2"/>
  <c r="L1236" i="2"/>
  <c r="L2399" i="2"/>
  <c r="N2399" i="2" s="1"/>
  <c r="D2399" i="2" s="1"/>
  <c r="L1541" i="2"/>
  <c r="N1541" i="2" s="1"/>
  <c r="D1541" i="2" s="1"/>
  <c r="L806" i="2"/>
  <c r="N806" i="2" s="1"/>
  <c r="D806" i="2" s="1"/>
  <c r="L1749" i="2"/>
  <c r="L544" i="2"/>
  <c r="L1750" i="2"/>
  <c r="L910" i="2"/>
  <c r="N910" i="2" s="1"/>
  <c r="D910" i="2" s="1"/>
  <c r="L911" i="2"/>
  <c r="N911" i="2" s="1"/>
  <c r="D911" i="2" s="1"/>
  <c r="L1751" i="2"/>
  <c r="N1751" i="2" s="1"/>
  <c r="D1751" i="2" s="1"/>
  <c r="L702" i="2"/>
  <c r="L313" i="2"/>
  <c r="L1046" i="2"/>
  <c r="L160" i="2"/>
  <c r="N160" i="2" s="1"/>
  <c r="D160" i="2" s="1"/>
  <c r="L1047" i="2"/>
  <c r="N1047" i="2" s="1"/>
  <c r="D1047" i="2" s="1"/>
  <c r="L1048" i="2"/>
  <c r="N1048" i="2" s="1"/>
  <c r="D1048" i="2" s="1"/>
  <c r="L314" i="2"/>
  <c r="L1049" i="2"/>
  <c r="L161" i="2"/>
  <c r="L1050" i="2"/>
  <c r="N1050" i="2" s="1"/>
  <c r="D1050" i="2" s="1"/>
  <c r="L162" i="2"/>
  <c r="N162" i="2" s="1"/>
  <c r="D162" i="2" s="1"/>
  <c r="L412" i="2"/>
  <c r="N412" i="2" s="1"/>
  <c r="D412" i="2" s="1"/>
  <c r="L413" i="2"/>
  <c r="L1051" i="2"/>
  <c r="L163" i="2"/>
  <c r="L1052" i="2"/>
  <c r="N1052" i="2" s="1"/>
  <c r="D1052" i="2" s="1"/>
  <c r="L703" i="2"/>
  <c r="N703" i="2" s="1"/>
  <c r="D703" i="2" s="1"/>
  <c r="L1542" i="2"/>
  <c r="N1542" i="2" s="1"/>
  <c r="D1542" i="2" s="1"/>
  <c r="L1543" i="2"/>
  <c r="L1544" i="2"/>
  <c r="L704" i="2"/>
  <c r="L545" i="2"/>
  <c r="N545" i="2" s="1"/>
  <c r="D545" i="2" s="1"/>
  <c r="L1752" i="2"/>
  <c r="N1752" i="2" s="1"/>
  <c r="D1752" i="2" s="1"/>
  <c r="L546" i="2"/>
  <c r="N546" i="2" s="1"/>
  <c r="D546" i="2" s="1"/>
  <c r="L912" i="2"/>
  <c r="L1545" i="2"/>
  <c r="L807" i="2"/>
  <c r="L2083" i="2"/>
  <c r="N2083" i="2" s="1"/>
  <c r="D2083" i="2" s="1"/>
  <c r="L808" i="2"/>
  <c r="N808" i="2" s="1"/>
  <c r="D808" i="2" s="1"/>
  <c r="L1237" i="2"/>
  <c r="N1237" i="2" s="1"/>
  <c r="D1237" i="2" s="1"/>
  <c r="L2400" i="2"/>
  <c r="L1238" i="2"/>
  <c r="L2401" i="2"/>
  <c r="L2402" i="2"/>
  <c r="N2402" i="2" s="1"/>
  <c r="D2402" i="2" s="1"/>
  <c r="L2122" i="2"/>
  <c r="N2122" i="2" s="1"/>
  <c r="D2122" i="2" s="1"/>
  <c r="L2458" i="2"/>
  <c r="N2458" i="2" s="1"/>
  <c r="D2458" i="2" s="1"/>
  <c r="L1599" i="2"/>
  <c r="L2123" i="2"/>
  <c r="L1600" i="2"/>
  <c r="L1239" i="2"/>
  <c r="N1239" i="2" s="1"/>
  <c r="D1239" i="2" s="1"/>
  <c r="L2084" i="2"/>
  <c r="N2084" i="2" s="1"/>
  <c r="D2084" i="2" s="1"/>
  <c r="L1546" i="2"/>
  <c r="N1546" i="2" s="1"/>
  <c r="D1546" i="2" s="1"/>
  <c r="L1547" i="2"/>
  <c r="L913" i="2"/>
  <c r="L1548" i="2"/>
  <c r="L164" i="2"/>
  <c r="N164" i="2" s="1"/>
  <c r="D164" i="2" s="1"/>
  <c r="L1053" i="2"/>
  <c r="N1053" i="2" s="1"/>
  <c r="D1053" i="2" s="1"/>
  <c r="L165" i="2"/>
  <c r="N165" i="2" s="1"/>
  <c r="D165" i="2" s="1"/>
  <c r="L414" i="2"/>
  <c r="L1054" i="2"/>
  <c r="L415" i="2"/>
  <c r="L166" i="2"/>
  <c r="N166" i="2" s="1"/>
  <c r="D166" i="2" s="1"/>
  <c r="L167" i="2"/>
  <c r="N167" i="2" s="1"/>
  <c r="D167" i="2" s="1"/>
  <c r="L1055" i="2"/>
  <c r="N1055" i="2" s="1"/>
  <c r="D1055" i="2" s="1"/>
  <c r="L416" i="2"/>
  <c r="L1549" i="2"/>
  <c r="L315" i="2"/>
  <c r="L1550" i="2"/>
  <c r="N1550" i="2" s="1"/>
  <c r="D1550" i="2" s="1"/>
  <c r="L1753" i="2"/>
  <c r="N1753" i="2" s="1"/>
  <c r="D1753" i="2" s="1"/>
  <c r="L1754" i="2"/>
  <c r="N1754" i="2" s="1"/>
  <c r="D1754" i="2" s="1"/>
  <c r="L809" i="2"/>
  <c r="L2085" i="2"/>
  <c r="L1551" i="2"/>
  <c r="L2403" i="2"/>
  <c r="N2403" i="2" s="1"/>
  <c r="D2403" i="2" s="1"/>
  <c r="L1944" i="2"/>
  <c r="N1944" i="2" s="1"/>
  <c r="D1944" i="2" s="1"/>
  <c r="L2404" i="2"/>
  <c r="N2404" i="2" s="1"/>
  <c r="D2404" i="2" s="1"/>
  <c r="L1945" i="2"/>
  <c r="L2405" i="2"/>
  <c r="L1601" i="2"/>
  <c r="L2124" i="2"/>
  <c r="N2124" i="2" s="1"/>
  <c r="D2124" i="2" s="1"/>
  <c r="L547" i="2"/>
  <c r="N547" i="2" s="1"/>
  <c r="D547" i="2" s="1"/>
  <c r="L1552" i="2"/>
  <c r="N1552" i="2" s="1"/>
  <c r="D1552" i="2" s="1"/>
  <c r="L168" i="2"/>
  <c r="L1056" i="2"/>
  <c r="L169" i="2"/>
  <c r="L1057" i="2"/>
  <c r="N1057" i="2" s="1"/>
  <c r="D1057" i="2" s="1"/>
  <c r="L417" i="2"/>
  <c r="N417" i="2" s="1"/>
  <c r="D417" i="2" s="1"/>
  <c r="L418" i="2"/>
  <c r="N418" i="2" s="1"/>
  <c r="D418" i="2" s="1"/>
  <c r="L1553" i="2"/>
  <c r="L1755" i="2"/>
  <c r="L1756" i="2"/>
  <c r="L810" i="2"/>
  <c r="N810" i="2" s="1"/>
  <c r="D810" i="2" s="1"/>
  <c r="L2406" i="2"/>
  <c r="N2406" i="2" s="1"/>
  <c r="D2406" i="2" s="1"/>
  <c r="L1240" i="2"/>
  <c r="N1240" i="2" s="1"/>
  <c r="D1240" i="2" s="1"/>
  <c r="L1241" i="2"/>
  <c r="L1242" i="2"/>
  <c r="L1554" i="2"/>
  <c r="L316" i="2"/>
  <c r="N316" i="2" s="1"/>
  <c r="D316" i="2" s="1"/>
  <c r="L1058" i="2"/>
  <c r="N1058" i="2" s="1"/>
  <c r="D1058" i="2" s="1"/>
  <c r="L419" i="2"/>
  <c r="N419" i="2" s="1"/>
  <c r="D419" i="2" s="1"/>
  <c r="L1757" i="2"/>
  <c r="L2407" i="2"/>
  <c r="L1555" i="2"/>
  <c r="L170" i="2"/>
  <c r="N170" i="2" s="1"/>
  <c r="D170" i="2" s="1"/>
  <c r="L1059" i="2"/>
  <c r="N1059" i="2" s="1"/>
  <c r="D1059" i="2" s="1"/>
  <c r="L171" i="2"/>
  <c r="N171" i="2" s="1"/>
  <c r="D171" i="2" s="1"/>
  <c r="L1060" i="2"/>
  <c r="N1954" i="2"/>
  <c r="D1954" i="2" s="1"/>
  <c r="N1062" i="2"/>
  <c r="D1062" i="2" s="1"/>
  <c r="N2086" i="2"/>
  <c r="D2086" i="2" s="1"/>
  <c r="N2408" i="2"/>
  <c r="D2408" i="2" s="1"/>
  <c r="N1759" i="2"/>
  <c r="D1759" i="2" s="1"/>
  <c r="N1955" i="2"/>
  <c r="D1955" i="2" s="1"/>
  <c r="N323" i="2"/>
  <c r="D323" i="2" s="1"/>
  <c r="N712" i="2"/>
  <c r="D712" i="2" s="1"/>
  <c r="N2130" i="2"/>
  <c r="D2130" i="2" s="1"/>
  <c r="N2131" i="2"/>
  <c r="D2131" i="2" s="1"/>
  <c r="N1602" i="2"/>
  <c r="D1602" i="2" s="1"/>
  <c r="N421" i="2"/>
  <c r="D421" i="2" s="1"/>
  <c r="N57" i="2"/>
  <c r="D57" i="2" s="1"/>
  <c r="N1603" i="2"/>
  <c r="D1603" i="2" s="1"/>
  <c r="N1762" i="2"/>
  <c r="D1762" i="2" s="1"/>
  <c r="N1763" i="2"/>
  <c r="D1763" i="2" s="1"/>
  <c r="N1765" i="2"/>
  <c r="D1765" i="2" s="1"/>
  <c r="N2411" i="2"/>
  <c r="D2411" i="2" s="1"/>
  <c r="N423" i="2"/>
  <c r="D423" i="2" s="1"/>
  <c r="N1607" i="2"/>
  <c r="D1607" i="2" s="1"/>
  <c r="N915" i="2"/>
  <c r="D915" i="2" s="1"/>
  <c r="N326" i="2"/>
  <c r="D326" i="2" s="1"/>
  <c r="N917" i="2"/>
  <c r="D917" i="2" s="1"/>
  <c r="N918" i="2"/>
  <c r="D918" i="2" s="1"/>
  <c r="N811" i="2"/>
  <c r="D811" i="2" s="1"/>
  <c r="N1609" i="2"/>
  <c r="D1609" i="2" s="1"/>
  <c r="N1766" i="2"/>
  <c r="D1766" i="2" s="1"/>
  <c r="N1068" i="2"/>
  <c r="D1068" i="2" s="1"/>
  <c r="N1768" i="2"/>
  <c r="D1768" i="2" s="1"/>
  <c r="N2413" i="2"/>
  <c r="D2413" i="2" s="1"/>
  <c r="N1071" i="2"/>
  <c r="D1071" i="2" s="1"/>
  <c r="N2137" i="2"/>
  <c r="D2137" i="2" s="1"/>
  <c r="N812" i="2"/>
  <c r="D812" i="2" s="1"/>
  <c r="N813" i="2"/>
  <c r="D813" i="2" s="1"/>
  <c r="N919" i="2"/>
  <c r="D919" i="2" s="1"/>
  <c r="N920" i="2"/>
  <c r="D920" i="2" s="1"/>
  <c r="N330" i="2"/>
  <c r="D330" i="2" s="1"/>
  <c r="N61" i="2"/>
  <c r="D61" i="2" s="1"/>
  <c r="N556" i="2"/>
  <c r="D556" i="2" s="1"/>
  <c r="N185" i="2"/>
  <c r="D185" i="2" s="1"/>
  <c r="N427" i="2"/>
  <c r="D427" i="2" s="1"/>
  <c r="N815" i="2"/>
  <c r="D815" i="2" s="1"/>
  <c r="N715" i="2"/>
  <c r="D715" i="2" s="1"/>
  <c r="N2138" i="2"/>
  <c r="D2138" i="2" s="1"/>
  <c r="N2140" i="2"/>
  <c r="D2140" i="2" s="1"/>
  <c r="N1773" i="2"/>
  <c r="D1773" i="2" s="1"/>
  <c r="N2090" i="2"/>
  <c r="D2090" i="2" s="1"/>
  <c r="N1557" i="2"/>
  <c r="D1557" i="2" s="1"/>
  <c r="N1074" i="2"/>
  <c r="D1074" i="2" s="1"/>
  <c r="N2143" i="2"/>
  <c r="D2143" i="2" s="1"/>
  <c r="N1615" i="2"/>
  <c r="D1615" i="2" s="1"/>
  <c r="N817" i="2"/>
  <c r="D817" i="2" s="1"/>
  <c r="N559" i="2"/>
  <c r="D559" i="2" s="1"/>
  <c r="N925" i="2"/>
  <c r="D925" i="2" s="1"/>
  <c r="N927" i="2"/>
  <c r="D927" i="2" s="1"/>
  <c r="N332" i="2"/>
  <c r="D332" i="2" s="1"/>
  <c r="N66" i="2"/>
  <c r="D66" i="2" s="1"/>
  <c r="N930" i="2"/>
  <c r="D930" i="2" s="1"/>
  <c r="N1253" i="2"/>
  <c r="D1253" i="2" s="1"/>
  <c r="N188" i="2"/>
  <c r="D188" i="2" s="1"/>
  <c r="N431" i="2"/>
  <c r="D431" i="2" s="1"/>
  <c r="N818" i="2"/>
  <c r="D818" i="2" s="1"/>
  <c r="N1256" i="2"/>
  <c r="D1256" i="2" s="1"/>
  <c r="N717" i="2"/>
  <c r="D717" i="2" s="1"/>
  <c r="N1075" i="2"/>
  <c r="D1075" i="2" s="1"/>
  <c r="N2147" i="2"/>
  <c r="D2147" i="2" s="1"/>
  <c r="N1077" i="2"/>
  <c r="D1077" i="2" s="1"/>
  <c r="N1778" i="2"/>
  <c r="D1778" i="2" s="1"/>
  <c r="N1559" i="2"/>
  <c r="D1559" i="2" s="1"/>
  <c r="N1779" i="2"/>
  <c r="D1779" i="2" s="1"/>
  <c r="N1079" i="2"/>
  <c r="D1079" i="2" s="1"/>
  <c r="N820" i="2"/>
  <c r="D820" i="2" s="1"/>
  <c r="N1620" i="2"/>
  <c r="D1620" i="2" s="1"/>
  <c r="N931" i="2"/>
  <c r="D931" i="2" s="1"/>
  <c r="N334" i="2"/>
  <c r="D334" i="2" s="1"/>
  <c r="N69" i="2"/>
  <c r="D69" i="2" s="1"/>
  <c r="N70" i="2"/>
  <c r="D70" i="2" s="1"/>
  <c r="N1258" i="2"/>
  <c r="D1258" i="2" s="1"/>
  <c r="N1260" i="2"/>
  <c r="D1260" i="2" s="1"/>
  <c r="N821" i="2"/>
  <c r="D821" i="2" s="1"/>
  <c r="N719" i="2"/>
  <c r="D719" i="2" s="1"/>
  <c r="N1262" i="2"/>
  <c r="D1262" i="2" s="1"/>
  <c r="N2151" i="2"/>
  <c r="D2151" i="2" s="1"/>
  <c r="N2153" i="2"/>
  <c r="D2153" i="2" s="1"/>
  <c r="N2154" i="2"/>
  <c r="D2154" i="2" s="1"/>
  <c r="N1083" i="2"/>
  <c r="D1083" i="2" s="1"/>
  <c r="N2095" i="2"/>
  <c r="D2095" i="2" s="1"/>
  <c r="N2420" i="2"/>
  <c r="D2420" i="2" s="1"/>
  <c r="N1785" i="2"/>
  <c r="D1785" i="2" s="1"/>
  <c r="N1963" i="2"/>
  <c r="D1963" i="2" s="1"/>
  <c r="N1624" i="2"/>
  <c r="D1624" i="2" s="1"/>
  <c r="N936" i="2"/>
  <c r="D936" i="2" s="1"/>
  <c r="N71" i="2"/>
  <c r="D71" i="2" s="1"/>
  <c r="N938" i="2"/>
  <c r="D938" i="2" s="1"/>
  <c r="N340" i="2"/>
  <c r="D340" i="2" s="1"/>
  <c r="N74" i="2"/>
  <c r="D74" i="2" s="1"/>
  <c r="N567" i="2"/>
  <c r="D567" i="2" s="1"/>
  <c r="N1266" i="2"/>
  <c r="D1266" i="2" s="1"/>
  <c r="N1625" i="2"/>
  <c r="D1625" i="2" s="1"/>
  <c r="N437" i="2"/>
  <c r="D437" i="2" s="1"/>
  <c r="N1965" i="2"/>
  <c r="D1965" i="2" s="1"/>
  <c r="N2160" i="2"/>
  <c r="D2160" i="2" s="1"/>
  <c r="N1786" i="2"/>
  <c r="D1786" i="2" s="1"/>
  <c r="N1788" i="2"/>
  <c r="D1788" i="2" s="1"/>
  <c r="N1088" i="2"/>
  <c r="D1088" i="2" s="1"/>
  <c r="N2166" i="2"/>
  <c r="D2166" i="2" s="1"/>
  <c r="N2167" i="2"/>
  <c r="D2167" i="2" s="1"/>
  <c r="N1090" i="2"/>
  <c r="D1090" i="2" s="1"/>
  <c r="N438" i="2"/>
  <c r="D438" i="2" s="1"/>
  <c r="N568" i="2"/>
  <c r="D568" i="2" s="1"/>
  <c r="N343" i="2"/>
  <c r="D343" i="2" s="1"/>
  <c r="N344" i="2"/>
  <c r="D344" i="2" s="1"/>
  <c r="N946" i="2"/>
  <c r="D946" i="2" s="1"/>
  <c r="N79" i="2"/>
  <c r="D79" i="2" s="1"/>
  <c r="N1272" i="2"/>
  <c r="D1272" i="2" s="1"/>
  <c r="N1274" i="2"/>
  <c r="D1274" i="2" s="1"/>
  <c r="N1630" i="2"/>
  <c r="D1630" i="2" s="1"/>
  <c r="N831" i="2"/>
  <c r="D831" i="2" s="1"/>
  <c r="N1276" i="2"/>
  <c r="D1276" i="2" s="1"/>
  <c r="N2169" i="2"/>
  <c r="D2169" i="2" s="1"/>
  <c r="N2171" i="2"/>
  <c r="D2171" i="2" s="1"/>
  <c r="N1093" i="2"/>
  <c r="D1093" i="2" s="1"/>
  <c r="N2422" i="2"/>
  <c r="D2422" i="2" s="1"/>
  <c r="N2423" i="2"/>
  <c r="D2423" i="2" s="1"/>
  <c r="N1277" i="2"/>
  <c r="D1277" i="2" s="1"/>
  <c r="N1632" i="2"/>
  <c r="D1632" i="2" s="1"/>
  <c r="N833" i="2"/>
  <c r="D833" i="2" s="1"/>
  <c r="N949" i="2"/>
  <c r="D949" i="2" s="1"/>
  <c r="N348" i="2"/>
  <c r="D348" i="2" s="1"/>
  <c r="N82" i="2"/>
  <c r="D82" i="2" s="1"/>
  <c r="N954" i="2"/>
  <c r="D954" i="2" s="1"/>
  <c r="N352" i="2"/>
  <c r="D352" i="2" s="1"/>
  <c r="N84" i="2"/>
  <c r="D84" i="2" s="1"/>
  <c r="N571" i="2"/>
  <c r="D571" i="2" s="1"/>
  <c r="N442" i="2"/>
  <c r="D442" i="2" s="1"/>
  <c r="N1283" i="2"/>
  <c r="D1283" i="2" s="1"/>
  <c r="N1970" i="2"/>
  <c r="D1970" i="2" s="1"/>
  <c r="N730" i="2"/>
  <c r="D730" i="2" s="1"/>
  <c r="N1096" i="2"/>
  <c r="D1096" i="2" s="1"/>
  <c r="N2178" i="2"/>
  <c r="D2178" i="2" s="1"/>
  <c r="N1801" i="2"/>
  <c r="D1801" i="2" s="1"/>
  <c r="N1099" i="2"/>
  <c r="D1099" i="2" s="1"/>
  <c r="N444" i="2"/>
  <c r="D444" i="2" s="1"/>
  <c r="N1635" i="2"/>
  <c r="D1635" i="2" s="1"/>
  <c r="N201" i="2"/>
  <c r="D201" i="2" s="1"/>
  <c r="N86" i="2"/>
  <c r="D86" i="2" s="1"/>
  <c r="N958" i="2"/>
  <c r="D958" i="2" s="1"/>
  <c r="N355" i="2"/>
  <c r="D355" i="2" s="1"/>
  <c r="N356" i="2"/>
  <c r="D356" i="2" s="1"/>
  <c r="N357" i="2"/>
  <c r="D357" i="2" s="1"/>
  <c r="N1289" i="2"/>
  <c r="D1289" i="2" s="1"/>
  <c r="N1638" i="2"/>
  <c r="D1638" i="2" s="1"/>
  <c r="N446" i="2"/>
  <c r="D446" i="2" s="1"/>
  <c r="N732" i="2"/>
  <c r="D732" i="2" s="1"/>
  <c r="N1974" i="2"/>
  <c r="D1974" i="2" s="1"/>
  <c r="N1804" i="2"/>
  <c r="D1804" i="2" s="1"/>
  <c r="N2189" i="2"/>
  <c r="D2189" i="2" s="1"/>
  <c r="N1805" i="2"/>
  <c r="D1805" i="2" s="1"/>
  <c r="N1806" i="2"/>
  <c r="D1806" i="2" s="1"/>
  <c r="N1104" i="2"/>
  <c r="D1104" i="2" s="1"/>
  <c r="N2192" i="2"/>
  <c r="D2192" i="2" s="1"/>
  <c r="N1106" i="2"/>
  <c r="D1106" i="2" s="1"/>
  <c r="N1642" i="2"/>
  <c r="D1642" i="2" s="1"/>
  <c r="N205" i="2"/>
  <c r="D205" i="2" s="1"/>
  <c r="N576" i="2"/>
  <c r="D576" i="2" s="1"/>
  <c r="N359" i="2"/>
  <c r="D359" i="2" s="1"/>
  <c r="N361" i="2"/>
  <c r="D361" i="2" s="1"/>
  <c r="N966" i="2"/>
  <c r="D966" i="2" s="1"/>
  <c r="N207" i="2"/>
  <c r="D207" i="2" s="1"/>
  <c r="N1643" i="2"/>
  <c r="D1643" i="2" s="1"/>
  <c r="N1645" i="2"/>
  <c r="D1645" i="2" s="1"/>
  <c r="N1298" i="2"/>
  <c r="D1298" i="2" s="1"/>
  <c r="N1299" i="2"/>
  <c r="D1299" i="2" s="1"/>
  <c r="N735" i="2"/>
  <c r="D735" i="2" s="1"/>
  <c r="N1811" i="2"/>
  <c r="D1811" i="2" s="1"/>
  <c r="N2199" i="2"/>
  <c r="D2199" i="2" s="1"/>
  <c r="N1110" i="2"/>
  <c r="D1110" i="2" s="1"/>
  <c r="N2202" i="2"/>
  <c r="D2202" i="2" s="1"/>
  <c r="N1978" i="2"/>
  <c r="D1978" i="2" s="1"/>
  <c r="N1301" i="2"/>
  <c r="D1301" i="2" s="1"/>
  <c r="N842" i="2"/>
  <c r="D842" i="2" s="1"/>
  <c r="N209" i="2"/>
  <c r="D209" i="2" s="1"/>
  <c r="N1306" i="2"/>
  <c r="D1306" i="2" s="1"/>
  <c r="N95" i="2"/>
  <c r="D95" i="2" s="1"/>
  <c r="N969" i="2"/>
  <c r="D969" i="2" s="1"/>
  <c r="N581" i="2"/>
  <c r="D581" i="2" s="1"/>
  <c r="N844" i="2"/>
  <c r="D844" i="2" s="1"/>
  <c r="N737" i="2"/>
  <c r="D737" i="2" s="1"/>
  <c r="N1980" i="2"/>
  <c r="D1980" i="2" s="1"/>
  <c r="N1114" i="2"/>
  <c r="D1114" i="2" s="1"/>
  <c r="N2209" i="2"/>
  <c r="D2209" i="2" s="1"/>
  <c r="N846" i="2"/>
  <c r="D846" i="2" s="1"/>
  <c r="N1650" i="2"/>
  <c r="D1650" i="2" s="1"/>
  <c r="N1316" i="2"/>
  <c r="D1316" i="2" s="1"/>
  <c r="N741" i="2"/>
  <c r="D741" i="2" s="1"/>
  <c r="N2213" i="2"/>
  <c r="D2213" i="2" s="1"/>
  <c r="N1823" i="2"/>
  <c r="D1823" i="2" s="1"/>
  <c r="N2220" i="2"/>
  <c r="D2220" i="2" s="1"/>
  <c r="N588" i="2"/>
  <c r="D588" i="2" s="1"/>
  <c r="N1656" i="2"/>
  <c r="D1656" i="2" s="1"/>
  <c r="N1658" i="2"/>
  <c r="D1658" i="2" s="1"/>
  <c r="N1990" i="2"/>
  <c r="D1990" i="2" s="1"/>
  <c r="N852" i="2"/>
  <c r="D852" i="2" s="1"/>
  <c r="N222" i="2"/>
  <c r="D222" i="2" s="1"/>
  <c r="N225" i="2"/>
  <c r="D225" i="2" s="1"/>
  <c r="N2231" i="2"/>
  <c r="D2231" i="2" s="1"/>
  <c r="N2236" i="2"/>
  <c r="D2236" i="2" s="1"/>
  <c r="N1839" i="2"/>
  <c r="D1839" i="2" s="1"/>
  <c r="N380" i="2"/>
  <c r="D380" i="2" s="1"/>
  <c r="N230" i="2"/>
  <c r="D230" i="2" s="1"/>
  <c r="N1665" i="2"/>
  <c r="D1665" i="2" s="1"/>
  <c r="N1998" i="2"/>
  <c r="D1998" i="2" s="1"/>
  <c r="N755" i="2"/>
  <c r="D755" i="2" s="1"/>
  <c r="N1361" i="2"/>
  <c r="D1361" i="2" s="1"/>
  <c r="N1365" i="2"/>
  <c r="D1365" i="2" s="1"/>
  <c r="N1668" i="2"/>
  <c r="D1668" i="2" s="1"/>
  <c r="N1565" i="2"/>
  <c r="D1565" i="2" s="1"/>
  <c r="N2004" i="2"/>
  <c r="D2004" i="2" s="1"/>
  <c r="N1373" i="2"/>
  <c r="D1373" i="2" s="1"/>
  <c r="N605" i="2"/>
  <c r="D605" i="2" s="1"/>
  <c r="N109" i="2"/>
  <c r="D109" i="2" s="1"/>
  <c r="N1378" i="2"/>
  <c r="D1378" i="2" s="1"/>
  <c r="N860" i="2"/>
  <c r="D860" i="2" s="1"/>
  <c r="N2259" i="2"/>
  <c r="D2259" i="2" s="1"/>
  <c r="N2264" i="2"/>
  <c r="D2264" i="2" s="1"/>
  <c r="N241" i="2"/>
  <c r="D241" i="2" s="1"/>
  <c r="N611" i="2"/>
  <c r="D611" i="2" s="1"/>
  <c r="N1389" i="2"/>
  <c r="D1389" i="2" s="1"/>
  <c r="N1159" i="2"/>
  <c r="D1159" i="2" s="1"/>
  <c r="N2269" i="2"/>
  <c r="D2269" i="2" s="1"/>
  <c r="N766" i="2"/>
  <c r="D766" i="2" s="1"/>
  <c r="N619" i="2"/>
  <c r="D619" i="2" s="1"/>
  <c r="N2020" i="2"/>
  <c r="D2020" i="2" s="1"/>
  <c r="N1406" i="2"/>
  <c r="D1406" i="2" s="1"/>
  <c r="N1166" i="2"/>
  <c r="D1166" i="2" s="1"/>
  <c r="N1407" i="2"/>
  <c r="D1407" i="2" s="1"/>
  <c r="N251" i="2"/>
  <c r="D251" i="2" s="1"/>
  <c r="N1411" i="2"/>
  <c r="D1411" i="2" s="1"/>
  <c r="N864" i="2"/>
  <c r="D864" i="2" s="1"/>
  <c r="N2285" i="2"/>
  <c r="D2285" i="2" s="1"/>
  <c r="N2293" i="2"/>
  <c r="D2293" i="2" s="1"/>
  <c r="N2028" i="2"/>
  <c r="D2028" i="2" s="1"/>
  <c r="N632" i="2"/>
  <c r="D632" i="2" s="1"/>
  <c r="N634" i="2"/>
  <c r="D634" i="2" s="1"/>
  <c r="N1691" i="2"/>
  <c r="D1691" i="2" s="1"/>
  <c r="N1886" i="2"/>
  <c r="D1886" i="2" s="1"/>
  <c r="N635" i="2"/>
  <c r="D635" i="2" s="1"/>
  <c r="N267" i="2"/>
  <c r="D267" i="2" s="1"/>
  <c r="N1441" i="2"/>
  <c r="D1441" i="2" s="1"/>
  <c r="N2309" i="2"/>
  <c r="D2309" i="2" s="1"/>
  <c r="N2425" i="2"/>
  <c r="D2425" i="2" s="1"/>
  <c r="N1190" i="2"/>
  <c r="D1190" i="2" s="1"/>
  <c r="N2315" i="2"/>
  <c r="D2315" i="2" s="1"/>
  <c r="N1701" i="2"/>
  <c r="D1701" i="2" s="1"/>
  <c r="N1458" i="2"/>
  <c r="D1458" i="2" s="1"/>
  <c r="N1460" i="2"/>
  <c r="D1460" i="2" s="1"/>
  <c r="N1471" i="2"/>
  <c r="D1471" i="2" s="1"/>
  <c r="N1473" i="2"/>
  <c r="D1473" i="2" s="1"/>
  <c r="N14" i="2"/>
  <c r="D14" i="2" s="1"/>
  <c r="N2493" i="2"/>
  <c r="D2493" i="2" s="1"/>
  <c r="N1572" i="2"/>
  <c r="D1572" i="2" s="1"/>
  <c r="N2471" i="2"/>
  <c r="D2471" i="2" s="1"/>
  <c r="N2484" i="2"/>
  <c r="D2484" i="2" s="1"/>
  <c r="N31" i="2"/>
  <c r="D31" i="2" s="1"/>
  <c r="N514" i="2"/>
  <c r="D514" i="2" s="1"/>
  <c r="N2104" i="2"/>
  <c r="D2104" i="2" s="1"/>
  <c r="N2440" i="2"/>
  <c r="D2440" i="2" s="1"/>
  <c r="N677" i="2"/>
  <c r="D677" i="2" s="1"/>
  <c r="N1222" i="2"/>
  <c r="D1222" i="2" s="1"/>
  <c r="N144" i="2"/>
  <c r="D144" i="2" s="1"/>
  <c r="N2075" i="2"/>
  <c r="D2075" i="2" s="1"/>
  <c r="P1061" i="2"/>
  <c r="P1758" i="2"/>
  <c r="P1954" i="2"/>
  <c r="P1062" i="2"/>
  <c r="P2086" i="2"/>
  <c r="P2408" i="2"/>
  <c r="P709" i="2"/>
  <c r="P710" i="2"/>
  <c r="P1759" i="2"/>
  <c r="P1955" i="2"/>
  <c r="P711" i="2"/>
  <c r="P1063" i="2"/>
  <c r="P2087" i="2"/>
  <c r="P2409" i="2"/>
  <c r="P323" i="2"/>
  <c r="P712" i="2"/>
  <c r="P420" i="2"/>
  <c r="P1956" i="2"/>
  <c r="P713" i="2"/>
  <c r="P1760" i="2"/>
  <c r="P2130" i="2"/>
  <c r="P2131" i="2"/>
  <c r="P1761" i="2"/>
  <c r="P1064" i="2"/>
  <c r="P2088" i="2"/>
  <c r="P2410" i="2"/>
  <c r="P1602" i="2"/>
  <c r="P421" i="2"/>
  <c r="P324" i="2"/>
  <c r="P548" i="2"/>
  <c r="P325" i="2"/>
  <c r="P914" i="2"/>
  <c r="P57" i="2"/>
  <c r="P1603" i="2"/>
  <c r="P1604" i="2"/>
  <c r="P1245" i="2"/>
  <c r="P1246" i="2"/>
  <c r="P2132" i="2"/>
  <c r="P1762" i="2"/>
  <c r="P1763" i="2"/>
  <c r="P2133" i="2"/>
  <c r="P1764" i="2"/>
  <c r="P1065" i="2"/>
  <c r="P1066" i="2"/>
  <c r="P1765" i="2"/>
  <c r="P2411" i="2"/>
  <c r="P2412" i="2"/>
  <c r="P1605" i="2"/>
  <c r="P422" i="2"/>
  <c r="P1606" i="2"/>
  <c r="P423" i="2"/>
  <c r="P1607" i="2"/>
  <c r="P424" i="2"/>
  <c r="P551" i="2"/>
  <c r="P552" i="2"/>
  <c r="P1247" i="2"/>
  <c r="P915" i="2"/>
  <c r="P326" i="2"/>
  <c r="P58" i="2"/>
  <c r="P916" i="2"/>
  <c r="P327" i="2"/>
  <c r="P59" i="2"/>
  <c r="P917" i="2"/>
  <c r="P918" i="2"/>
  <c r="P553" i="2"/>
  <c r="P554" i="2"/>
  <c r="P425" i="2"/>
  <c r="P1608" i="2"/>
  <c r="P811" i="2"/>
  <c r="P1609" i="2"/>
  <c r="P714" i="2"/>
  <c r="P1248" i="2"/>
  <c r="P1067" i="2"/>
  <c r="P2134" i="2"/>
  <c r="P1766" i="2"/>
  <c r="P1068" i="2"/>
  <c r="P1069" i="2"/>
  <c r="P1767" i="2"/>
  <c r="P2135" i="2"/>
  <c r="P1070" i="2"/>
  <c r="P1768" i="2"/>
  <c r="P2413" i="2"/>
  <c r="P1556" i="2"/>
  <c r="P2414" i="2"/>
  <c r="P2089" i="2"/>
  <c r="P2136" i="2"/>
  <c r="P1071" i="2"/>
  <c r="P2137" i="2"/>
  <c r="P1769" i="2"/>
  <c r="P1610" i="2"/>
  <c r="P426" i="2"/>
  <c r="P1611" i="2"/>
  <c r="P812" i="2"/>
  <c r="P813" i="2"/>
  <c r="P1612" i="2"/>
  <c r="P183" i="2"/>
  <c r="P555" i="2"/>
  <c r="P184" i="2"/>
  <c r="P919" i="2"/>
  <c r="P920" i="2"/>
  <c r="P328" i="2"/>
  <c r="P329" i="2"/>
  <c r="P60" i="2"/>
  <c r="P921" i="2"/>
  <c r="P330" i="2"/>
  <c r="P61" i="2"/>
  <c r="P922" i="2"/>
  <c r="P923" i="2"/>
  <c r="P62" i="2"/>
  <c r="P924" i="2"/>
  <c r="P556" i="2"/>
  <c r="P185" i="2"/>
  <c r="P186" i="2"/>
  <c r="P1249" i="2"/>
  <c r="P557" i="2"/>
  <c r="P814" i="2"/>
  <c r="P427" i="2"/>
  <c r="P815" i="2"/>
  <c r="P1613" i="2"/>
  <c r="P1957" i="2"/>
  <c r="P1958" i="2"/>
  <c r="P1250" i="2"/>
  <c r="P715" i="2"/>
  <c r="P2138" i="2"/>
  <c r="P1770" i="2"/>
  <c r="P1771" i="2"/>
  <c r="P2139" i="2"/>
  <c r="P1772" i="2"/>
  <c r="P2140" i="2"/>
  <c r="P1773" i="2"/>
  <c r="P2141" i="2"/>
  <c r="P1072" i="2"/>
  <c r="P1774" i="2"/>
  <c r="P2415" i="2"/>
  <c r="P2090" i="2"/>
  <c r="P1557" i="2"/>
  <c r="P2416" i="2"/>
  <c r="P2091" i="2"/>
  <c r="P1073" i="2"/>
  <c r="P2142" i="2"/>
  <c r="P1074" i="2"/>
  <c r="P2143" i="2"/>
  <c r="P1251" i="2"/>
  <c r="P816" i="2"/>
  <c r="P1614" i="2"/>
  <c r="P428" i="2"/>
  <c r="P1615" i="2"/>
  <c r="P817" i="2"/>
  <c r="P429" i="2"/>
  <c r="P1616" i="2"/>
  <c r="P187" i="2"/>
  <c r="P558" i="2"/>
  <c r="P559" i="2"/>
  <c r="P925" i="2"/>
  <c r="P926" i="2"/>
  <c r="P331" i="2"/>
  <c r="P63" i="2"/>
  <c r="P64" i="2"/>
  <c r="P927" i="2"/>
  <c r="P332" i="2"/>
  <c r="P928" i="2"/>
  <c r="P65" i="2"/>
  <c r="P929" i="2"/>
  <c r="P333" i="2"/>
  <c r="P66" i="2"/>
  <c r="P930" i="2"/>
  <c r="P67" i="2"/>
  <c r="P1252" i="2"/>
  <c r="P560" i="2"/>
  <c r="P561" i="2"/>
  <c r="P1253" i="2"/>
  <c r="P188" i="2"/>
  <c r="P1254" i="2"/>
  <c r="P562" i="2"/>
  <c r="P430" i="2"/>
  <c r="P1617" i="2"/>
  <c r="P431" i="2"/>
  <c r="P818" i="2"/>
  <c r="P1255" i="2"/>
  <c r="P1618" i="2"/>
  <c r="P716" i="2"/>
  <c r="P1959" i="2"/>
  <c r="P1256" i="2"/>
  <c r="P717" i="2"/>
  <c r="P2144" i="2"/>
  <c r="P2145" i="2"/>
  <c r="P2146" i="2"/>
  <c r="P1775" i="2"/>
  <c r="P1075" i="2"/>
  <c r="P2147" i="2"/>
  <c r="P1076" i="2"/>
  <c r="P1776" i="2"/>
  <c r="P1777" i="2"/>
  <c r="P2148" i="2"/>
  <c r="P1077" i="2"/>
  <c r="P1778" i="2"/>
  <c r="P2417" i="2"/>
  <c r="P2092" i="2"/>
  <c r="P1558" i="2"/>
  <c r="P2418" i="2"/>
  <c r="P1559" i="2"/>
  <c r="P1779" i="2"/>
  <c r="P2149" i="2"/>
  <c r="P1780" i="2"/>
  <c r="P1078" i="2"/>
  <c r="P2150" i="2"/>
  <c r="P1781" i="2"/>
  <c r="P1079" i="2"/>
  <c r="P1960" i="2"/>
  <c r="P718" i="2"/>
  <c r="P1619" i="2"/>
  <c r="P819" i="2"/>
  <c r="P820" i="2"/>
  <c r="P1620" i="2"/>
  <c r="P432" i="2"/>
  <c r="P563" i="2"/>
  <c r="P189" i="2"/>
  <c r="P1257" i="2"/>
  <c r="P931" i="2"/>
  <c r="P334" i="2"/>
  <c r="P335" i="2"/>
  <c r="P68" i="2"/>
  <c r="P932" i="2"/>
  <c r="P336" i="2"/>
  <c r="P933" i="2"/>
  <c r="P69" i="2"/>
  <c r="P934" i="2"/>
  <c r="P337" i="2"/>
  <c r="P338" i="2"/>
  <c r="P935" i="2"/>
  <c r="P70" i="2"/>
  <c r="P1258" i="2"/>
  <c r="P564" i="2"/>
  <c r="P190" i="2"/>
  <c r="P1259" i="2"/>
  <c r="P191" i="2"/>
  <c r="P1260" i="2"/>
  <c r="P821" i="2"/>
  <c r="P822" i="2"/>
  <c r="P1621" i="2"/>
  <c r="P433" i="2"/>
  <c r="P1622" i="2"/>
  <c r="P823" i="2"/>
  <c r="P719" i="2"/>
  <c r="P1961" i="2"/>
  <c r="P720" i="2"/>
  <c r="P1962" i="2"/>
  <c r="P1261" i="2"/>
  <c r="P1262" i="2"/>
  <c r="P2151" i="2"/>
  <c r="P1080" i="2"/>
  <c r="P2152" i="2"/>
  <c r="P1782" i="2"/>
  <c r="P1081" i="2"/>
  <c r="P2153" i="2"/>
  <c r="P2154" i="2"/>
  <c r="P2155" i="2"/>
  <c r="P1783" i="2"/>
  <c r="P1082" i="2"/>
  <c r="P2156" i="2"/>
  <c r="P2157" i="2"/>
  <c r="P1083" i="2"/>
  <c r="P2093" i="2"/>
  <c r="P2094" i="2"/>
  <c r="P2419" i="2"/>
  <c r="P1560" i="2"/>
  <c r="P2095" i="2"/>
  <c r="P2420" i="2"/>
  <c r="P1784" i="2"/>
  <c r="P1084" i="2"/>
  <c r="P2158" i="2"/>
  <c r="P1085" i="2"/>
  <c r="P1785" i="2"/>
  <c r="P1963" i="2"/>
  <c r="P1263" i="2"/>
  <c r="P434" i="2"/>
  <c r="P1623" i="2"/>
  <c r="P824" i="2"/>
  <c r="P435" i="2"/>
  <c r="P1624" i="2"/>
  <c r="P192" i="2"/>
  <c r="P1264" i="2"/>
  <c r="P565" i="2"/>
  <c r="P566" i="2"/>
  <c r="P936" i="2"/>
  <c r="P71" i="2"/>
  <c r="P937" i="2"/>
  <c r="P339" i="2"/>
  <c r="P72" i="2"/>
  <c r="P73" i="2"/>
  <c r="P938" i="2"/>
  <c r="P340" i="2"/>
  <c r="P341" i="2"/>
  <c r="P939" i="2"/>
  <c r="P180" i="2"/>
  <c r="P940" i="2"/>
  <c r="P342" i="2"/>
  <c r="P74" i="2"/>
  <c r="P941" i="2"/>
  <c r="P75" i="2"/>
  <c r="P1265" i="2"/>
  <c r="P549" i="2"/>
  <c r="P567" i="2"/>
  <c r="P1266" i="2"/>
  <c r="P193" i="2"/>
  <c r="P1267" i="2"/>
  <c r="P825" i="2"/>
  <c r="P436" i="2"/>
  <c r="P1625" i="2"/>
  <c r="P437" i="2"/>
  <c r="P1626" i="2"/>
  <c r="P826" i="2"/>
  <c r="P1268" i="2"/>
  <c r="P1964" i="2"/>
  <c r="P721" i="2"/>
  <c r="P1965" i="2"/>
  <c r="P1269" i="2"/>
  <c r="P722" i="2"/>
  <c r="P2159" i="2"/>
  <c r="P1086" i="2"/>
  <c r="P2160" i="2"/>
  <c r="P1786" i="2"/>
  <c r="P1787" i="2"/>
  <c r="P2161" i="2"/>
  <c r="P1087" i="2"/>
  <c r="P2162" i="2"/>
  <c r="P1788" i="2"/>
  <c r="P1088" i="2"/>
  <c r="P2163" i="2"/>
  <c r="P2164" i="2"/>
  <c r="P2165" i="2"/>
  <c r="P1789" i="2"/>
  <c r="P1089" i="2"/>
  <c r="P2166" i="2"/>
  <c r="P2421" i="2"/>
  <c r="P1561" i="2"/>
  <c r="P1790" i="2"/>
  <c r="P1791" i="2"/>
  <c r="P2167" i="2"/>
  <c r="P1090" i="2"/>
  <c r="P1792" i="2"/>
  <c r="P1966" i="2"/>
  <c r="P1270" i="2"/>
  <c r="P723" i="2"/>
  <c r="P1627" i="2"/>
  <c r="P438" i="2"/>
  <c r="P827" i="2"/>
  <c r="P1628" i="2"/>
  <c r="P828" i="2"/>
  <c r="P194" i="2"/>
  <c r="P1271" i="2"/>
  <c r="P568" i="2"/>
  <c r="P195" i="2"/>
  <c r="P942" i="2"/>
  <c r="P196" i="2"/>
  <c r="P943" i="2"/>
  <c r="P343" i="2"/>
  <c r="P344" i="2"/>
  <c r="P944" i="2"/>
  <c r="P76" i="2"/>
  <c r="P945" i="2"/>
  <c r="P345" i="2"/>
  <c r="P77" i="2"/>
  <c r="P946" i="2"/>
  <c r="P78" i="2"/>
  <c r="P947" i="2"/>
  <c r="P346" i="2"/>
  <c r="P347" i="2"/>
  <c r="P948" i="2"/>
  <c r="P79" i="2"/>
  <c r="P1272" i="2"/>
  <c r="P569" i="2"/>
  <c r="P197" i="2"/>
  <c r="P1273" i="2"/>
  <c r="P198" i="2"/>
  <c r="P1274" i="2"/>
  <c r="P829" i="2"/>
  <c r="P830" i="2"/>
  <c r="P1629" i="2"/>
  <c r="P439" i="2"/>
  <c r="P1630" i="2"/>
  <c r="P831" i="2"/>
  <c r="P724" i="2"/>
  <c r="P1967" i="2"/>
  <c r="P725" i="2"/>
  <c r="P1968" i="2"/>
  <c r="P1275" i="2"/>
  <c r="P1276" i="2"/>
  <c r="P1969" i="2"/>
  <c r="P726" i="2"/>
  <c r="P2168" i="2"/>
  <c r="P1793" i="2"/>
  <c r="P1091" i="2"/>
  <c r="P2169" i="2"/>
  <c r="P1092" i="2"/>
  <c r="P2170" i="2"/>
  <c r="P1794" i="2"/>
  <c r="P1795" i="2"/>
  <c r="P2171" i="2"/>
  <c r="P1093" i="2"/>
  <c r="P2172" i="2"/>
  <c r="P1796" i="2"/>
  <c r="P1094" i="2"/>
  <c r="P2173" i="2"/>
  <c r="P2422" i="2"/>
  <c r="P2423" i="2"/>
  <c r="P1797" i="2"/>
  <c r="P1095" i="2"/>
  <c r="P2174" i="2"/>
  <c r="P2175" i="2"/>
  <c r="P727" i="2"/>
  <c r="P1277" i="2"/>
  <c r="P1278" i="2"/>
  <c r="P1631" i="2"/>
  <c r="P440" i="2"/>
  <c r="P832" i="2"/>
  <c r="P1632" i="2"/>
  <c r="P833" i="2"/>
  <c r="P441" i="2"/>
  <c r="P1279" i="2"/>
  <c r="P199" i="2"/>
  <c r="P570" i="2"/>
  <c r="P949" i="2"/>
  <c r="P348" i="2"/>
  <c r="P80" i="2"/>
  <c r="P950" i="2"/>
  <c r="P349" i="2"/>
  <c r="P81" i="2"/>
  <c r="P951" i="2"/>
  <c r="P82" i="2"/>
  <c r="P952" i="2"/>
  <c r="P350" i="2"/>
  <c r="P351" i="2"/>
  <c r="P953" i="2"/>
  <c r="P83" i="2"/>
  <c r="P954" i="2"/>
  <c r="P352" i="2"/>
  <c r="P84" i="2"/>
  <c r="P955" i="2"/>
  <c r="P85" i="2"/>
  <c r="P1280" i="2"/>
  <c r="P571" i="2"/>
  <c r="P572" i="2"/>
  <c r="P1281" i="2"/>
  <c r="P200" i="2"/>
  <c r="P1282" i="2"/>
  <c r="P550" i="2"/>
  <c r="P442" i="2"/>
  <c r="P1633" i="2"/>
  <c r="P443" i="2"/>
  <c r="P1634" i="2"/>
  <c r="P834" i="2"/>
  <c r="P1283" i="2"/>
  <c r="P1970" i="2"/>
  <c r="P728" i="2"/>
  <c r="P1971" i="2"/>
  <c r="P1284" i="2"/>
  <c r="P729" i="2"/>
  <c r="P1972" i="2"/>
  <c r="P730" i="2"/>
  <c r="P2176" i="2"/>
  <c r="P1798" i="2"/>
  <c r="P1799" i="2"/>
  <c r="P2177" i="2"/>
  <c r="P1096" i="2"/>
  <c r="P2178" i="2"/>
  <c r="P1800" i="2"/>
  <c r="P1097" i="2"/>
  <c r="P2179" i="2"/>
  <c r="P1098" i="2"/>
  <c r="P2180" i="2"/>
  <c r="P1801" i="2"/>
  <c r="P1802" i="2"/>
  <c r="P2181" i="2"/>
  <c r="P1562" i="2"/>
  <c r="P2182" i="2"/>
  <c r="P1803" i="2"/>
  <c r="P1099" i="2"/>
  <c r="P2183" i="2"/>
  <c r="P2184" i="2"/>
  <c r="P2185" i="2"/>
  <c r="P1285" i="2"/>
  <c r="P444" i="2"/>
  <c r="P1635" i="2"/>
  <c r="P1636" i="2"/>
  <c r="P445" i="2"/>
  <c r="P835" i="2"/>
  <c r="P836" i="2"/>
  <c r="P1286" i="2"/>
  <c r="P201" i="2"/>
  <c r="P573" i="2"/>
  <c r="P1287" i="2"/>
  <c r="P574" i="2"/>
  <c r="P202" i="2"/>
  <c r="P956" i="2"/>
  <c r="P86" i="2"/>
  <c r="P353" i="2"/>
  <c r="P957" i="2"/>
  <c r="P354" i="2"/>
  <c r="P87" i="2"/>
  <c r="P958" i="2"/>
  <c r="P355" i="2"/>
  <c r="P88" i="2"/>
  <c r="P959" i="2"/>
  <c r="P89" i="2"/>
  <c r="P960" i="2"/>
  <c r="P356" i="2"/>
  <c r="P357" i="2"/>
  <c r="P961" i="2"/>
  <c r="P90" i="2"/>
  <c r="P1288" i="2"/>
  <c r="P575" i="2"/>
  <c r="P203" i="2"/>
  <c r="P1289" i="2"/>
  <c r="P204" i="2"/>
  <c r="P1637" i="2"/>
  <c r="P837" i="2"/>
  <c r="P838" i="2"/>
  <c r="P1638" i="2"/>
  <c r="P446" i="2"/>
  <c r="P1639" i="2"/>
  <c r="P839" i="2"/>
  <c r="P731" i="2"/>
  <c r="P1973" i="2"/>
  <c r="P732" i="2"/>
  <c r="P1974" i="2"/>
  <c r="P1290" i="2"/>
  <c r="P1291" i="2"/>
  <c r="P2186" i="2"/>
  <c r="P1100" i="2"/>
  <c r="P2187" i="2"/>
  <c r="P1804" i="2"/>
  <c r="P1101" i="2"/>
  <c r="P2188" i="2"/>
  <c r="P1102" i="2"/>
  <c r="P2189" i="2"/>
  <c r="P1805" i="2"/>
  <c r="P1806" i="2"/>
  <c r="P2190" i="2"/>
  <c r="P1103" i="2"/>
  <c r="P2191" i="2"/>
  <c r="P1807" i="2"/>
  <c r="P1104" i="2"/>
  <c r="P2192" i="2"/>
  <c r="P1105" i="2"/>
  <c r="P2193" i="2"/>
  <c r="P1808" i="2"/>
  <c r="P1809" i="2"/>
  <c r="P2194" i="2"/>
  <c r="P1106" i="2"/>
  <c r="P1975" i="2"/>
  <c r="P1292" i="2"/>
  <c r="P733" i="2"/>
  <c r="P1640" i="2"/>
  <c r="P1641" i="2"/>
  <c r="P1642" i="2"/>
  <c r="P840" i="2"/>
  <c r="P447" i="2"/>
  <c r="P1293" i="2"/>
  <c r="P1294" i="2"/>
  <c r="P205" i="2"/>
  <c r="P576" i="2"/>
  <c r="P577" i="2"/>
  <c r="P1295" i="2"/>
  <c r="P206" i="2"/>
  <c r="P358" i="2"/>
  <c r="P962" i="2"/>
  <c r="P359" i="2"/>
  <c r="P91" i="2"/>
  <c r="P963" i="2"/>
  <c r="P92" i="2"/>
  <c r="P360" i="2"/>
  <c r="P964" i="2"/>
  <c r="P361" i="2"/>
  <c r="P93" i="2"/>
  <c r="P965" i="2"/>
  <c r="P362" i="2"/>
  <c r="P94" i="2"/>
  <c r="P966" i="2"/>
  <c r="P207" i="2"/>
  <c r="P1296" i="2"/>
  <c r="P578" i="2"/>
  <c r="P579" i="2"/>
  <c r="P1297" i="2"/>
  <c r="P208" i="2"/>
  <c r="P1643" i="2"/>
  <c r="P841" i="2"/>
  <c r="P448" i="2"/>
  <c r="P1644" i="2"/>
  <c r="P449" i="2"/>
  <c r="P1645" i="2"/>
  <c r="P1298" i="2"/>
  <c r="P1299" i="2"/>
  <c r="P1976" i="2"/>
  <c r="P734" i="2"/>
  <c r="P1977" i="2"/>
  <c r="P1300" i="2"/>
  <c r="P735" i="2"/>
  <c r="P2195" i="2"/>
  <c r="P1107" i="2"/>
  <c r="P2196" i="2"/>
  <c r="P1810" i="2"/>
  <c r="P1811" i="2"/>
  <c r="P2197" i="2"/>
  <c r="P1108" i="2"/>
  <c r="P2198" i="2"/>
  <c r="P1812" i="2"/>
  <c r="P1109" i="2"/>
  <c r="P2199" i="2"/>
  <c r="P1110" i="2"/>
  <c r="P2200" i="2"/>
  <c r="P1813" i="2"/>
  <c r="P1814" i="2"/>
  <c r="P2201" i="2"/>
  <c r="P1111" i="2"/>
  <c r="P2202" i="2"/>
  <c r="P1815" i="2"/>
  <c r="P1112" i="2"/>
  <c r="P2203" i="2"/>
  <c r="P1113" i="2"/>
  <c r="P1978" i="2"/>
  <c r="P1301" i="2"/>
  <c r="P1302" i="2"/>
  <c r="P1243" i="2"/>
  <c r="P736" i="2"/>
  <c r="P1979" i="2"/>
  <c r="P842" i="2"/>
  <c r="P209" i="2"/>
  <c r="P1303" i="2"/>
  <c r="P1304" i="2"/>
  <c r="P1305" i="2"/>
  <c r="P580" i="2"/>
  <c r="P210" i="2"/>
  <c r="P1306" i="2"/>
  <c r="P1307" i="2"/>
  <c r="P211" i="2"/>
  <c r="P363" i="2"/>
  <c r="P364" i="2"/>
  <c r="P967" i="2"/>
  <c r="P95" i="2"/>
  <c r="P365" i="2"/>
  <c r="P968" i="2"/>
  <c r="P366" i="2"/>
  <c r="P96" i="2"/>
  <c r="P969" i="2"/>
  <c r="P97" i="2"/>
  <c r="P367" i="2"/>
  <c r="P970" i="2"/>
  <c r="P368" i="2"/>
  <c r="P212" i="2"/>
  <c r="P1308" i="2"/>
  <c r="P581" i="2"/>
  <c r="P213" i="2"/>
  <c r="P1309" i="2"/>
  <c r="P450" i="2"/>
  <c r="P1646" i="2"/>
  <c r="P843" i="2"/>
  <c r="P844" i="2"/>
  <c r="P1647" i="2"/>
  <c r="P451" i="2"/>
  <c r="P1648" i="2"/>
  <c r="P1310" i="2"/>
  <c r="P737" i="2"/>
  <c r="P1980" i="2"/>
  <c r="P738" i="2"/>
  <c r="P1981" i="2"/>
  <c r="P1311" i="2"/>
  <c r="P1312" i="2"/>
  <c r="P2204" i="2"/>
  <c r="P1114" i="2"/>
  <c r="P2205" i="2"/>
  <c r="P1816" i="2"/>
  <c r="P1115" i="2"/>
  <c r="P2206" i="2"/>
  <c r="P1116" i="2"/>
  <c r="P2207" i="2"/>
  <c r="P1817" i="2"/>
  <c r="P1818" i="2"/>
  <c r="P2208" i="2"/>
  <c r="P1117" i="2"/>
  <c r="P2209" i="2"/>
  <c r="P1819" i="2"/>
  <c r="P1118" i="2"/>
  <c r="P2210" i="2"/>
  <c r="P1563" i="2"/>
  <c r="P2211" i="2"/>
  <c r="P1820" i="2"/>
  <c r="P1821" i="2"/>
  <c r="P2212" i="2"/>
  <c r="P1119" i="2"/>
  <c r="P1982" i="2"/>
  <c r="P1313" i="2"/>
  <c r="P739" i="2"/>
  <c r="P1983" i="2"/>
  <c r="P740" i="2"/>
  <c r="P1649" i="2"/>
  <c r="P845" i="2"/>
  <c r="P846" i="2"/>
  <c r="P1650" i="2"/>
  <c r="P452" i="2"/>
  <c r="P1314" i="2"/>
  <c r="P582" i="2"/>
  <c r="P214" i="2"/>
  <c r="P1315" i="2"/>
  <c r="P1316" i="2"/>
  <c r="P1317" i="2"/>
  <c r="P583" i="2"/>
  <c r="P215" i="2"/>
  <c r="P1318" i="2"/>
  <c r="P971" i="2"/>
  <c r="P98" i="2"/>
  <c r="P369" i="2"/>
  <c r="P370" i="2"/>
  <c r="P972" i="2"/>
  <c r="P99" i="2"/>
  <c r="P371" i="2"/>
  <c r="P973" i="2"/>
  <c r="P372" i="2"/>
  <c r="P100" i="2"/>
  <c r="P1319" i="2"/>
  <c r="P216" i="2"/>
  <c r="P584" i="2"/>
  <c r="P1320" i="2"/>
  <c r="P585" i="2"/>
  <c r="P453" i="2"/>
  <c r="P1651" i="2"/>
  <c r="P847" i="2"/>
  <c r="P454" i="2"/>
  <c r="P1652" i="2"/>
  <c r="P455" i="2"/>
  <c r="P1653" i="2"/>
  <c r="P1321" i="2"/>
  <c r="P1322" i="2"/>
  <c r="P1984" i="2"/>
  <c r="P741" i="2"/>
  <c r="P1985" i="2"/>
  <c r="P1323" i="2"/>
  <c r="P742" i="2"/>
  <c r="P1986" i="2"/>
  <c r="P1120" i="2"/>
  <c r="P2213" i="2"/>
  <c r="P1822" i="2"/>
  <c r="P1823" i="2"/>
  <c r="P2214" i="2"/>
  <c r="P1121" i="2"/>
  <c r="P2215" i="2"/>
  <c r="P1824" i="2"/>
  <c r="P1122" i="2"/>
  <c r="P2216" i="2"/>
  <c r="P1123" i="2"/>
  <c r="P2217" i="2"/>
  <c r="P1825" i="2"/>
  <c r="P1826" i="2"/>
  <c r="P2218" i="2"/>
  <c r="P1124" i="2"/>
  <c r="P2219" i="2"/>
  <c r="P1827" i="2"/>
  <c r="P1125" i="2"/>
  <c r="P2220" i="2"/>
  <c r="P1126" i="2"/>
  <c r="P2221" i="2"/>
  <c r="P1324" i="2"/>
  <c r="P1325" i="2"/>
  <c r="P1987" i="2"/>
  <c r="P743" i="2"/>
  <c r="P1654" i="2"/>
  <c r="P848" i="2"/>
  <c r="P456" i="2"/>
  <c r="P1655" i="2"/>
  <c r="P457" i="2"/>
  <c r="P1326" i="2"/>
  <c r="P586" i="2"/>
  <c r="P587" i="2"/>
  <c r="P1327" i="2"/>
  <c r="P217" i="2"/>
  <c r="P1328" i="2"/>
  <c r="P588" i="2"/>
  <c r="P218" i="2"/>
  <c r="P1329" i="2"/>
  <c r="P974" i="2"/>
  <c r="P1330" i="2"/>
  <c r="P373" i="2"/>
  <c r="P101" i="2"/>
  <c r="P975" i="2"/>
  <c r="P976" i="2"/>
  <c r="P102" i="2"/>
  <c r="P374" i="2"/>
  <c r="P375" i="2"/>
  <c r="P977" i="2"/>
  <c r="P219" i="2"/>
  <c r="P589" i="2"/>
  <c r="P1331" i="2"/>
  <c r="P590" i="2"/>
  <c r="P220" i="2"/>
  <c r="P1656" i="2"/>
  <c r="P458" i="2"/>
  <c r="P849" i="2"/>
  <c r="P1657" i="2"/>
  <c r="P850" i="2"/>
  <c r="P181" i="2"/>
  <c r="P1658" i="2"/>
  <c r="P851" i="2"/>
  <c r="P744" i="2"/>
  <c r="P1988" i="2"/>
  <c r="P745" i="2"/>
  <c r="P1989" i="2"/>
  <c r="P1332" i="2"/>
  <c r="P1333" i="2"/>
  <c r="P2222" i="2"/>
  <c r="P1127" i="2"/>
  <c r="P2223" i="2"/>
  <c r="P1828" i="2"/>
  <c r="P1128" i="2"/>
  <c r="P2224" i="2"/>
  <c r="P1129" i="2"/>
  <c r="P2225" i="2"/>
  <c r="P1829" i="2"/>
  <c r="P1830" i="2"/>
  <c r="P2226" i="2"/>
  <c r="P1130" i="2"/>
  <c r="P2227" i="2"/>
  <c r="P1831" i="2"/>
  <c r="P1131" i="2"/>
  <c r="P2228" i="2"/>
  <c r="P1132" i="2"/>
  <c r="P2229" i="2"/>
  <c r="P1832" i="2"/>
  <c r="P1833" i="2"/>
  <c r="P2230" i="2"/>
  <c r="P1133" i="2"/>
  <c r="P1990" i="2"/>
  <c r="P1334" i="2"/>
  <c r="P746" i="2"/>
  <c r="P1991" i="2"/>
  <c r="P747" i="2"/>
  <c r="P1659" i="2"/>
  <c r="P852" i="2"/>
  <c r="P853" i="2"/>
  <c r="P1244" i="2"/>
  <c r="P221" i="2"/>
  <c r="P1335" i="2"/>
  <c r="P591" i="2"/>
  <c r="P222" i="2"/>
  <c r="P1336" i="2"/>
  <c r="P223" i="2"/>
  <c r="P1337" i="2"/>
  <c r="P592" i="2"/>
  <c r="P593" i="2"/>
  <c r="P1338" i="2"/>
  <c r="P224" i="2"/>
  <c r="P1339" i="2"/>
  <c r="P376" i="2"/>
  <c r="P103" i="2"/>
  <c r="P978" i="2"/>
  <c r="P979" i="2"/>
  <c r="P980" i="2"/>
  <c r="P377" i="2"/>
  <c r="P104" i="2"/>
  <c r="P1340" i="2"/>
  <c r="P1341" i="2"/>
  <c r="P225" i="2"/>
  <c r="P594" i="2"/>
  <c r="P595" i="2"/>
  <c r="P1342" i="2"/>
  <c r="P459" i="2"/>
  <c r="P854" i="2"/>
  <c r="P1660" i="2"/>
  <c r="P855" i="2"/>
  <c r="P460" i="2"/>
  <c r="P1661" i="2"/>
  <c r="P461" i="2"/>
  <c r="P1343" i="2"/>
  <c r="P1992" i="2"/>
  <c r="P1344" i="2"/>
  <c r="P748" i="2"/>
  <c r="P1993" i="2"/>
  <c r="P1345" i="2"/>
  <c r="P749" i="2"/>
  <c r="P2231" i="2"/>
  <c r="P1134" i="2"/>
  <c r="P2232" i="2"/>
  <c r="P1834" i="2"/>
  <c r="P1835" i="2"/>
  <c r="P2233" i="2"/>
  <c r="P1135" i="2"/>
  <c r="P2234" i="2"/>
  <c r="P1836" i="2"/>
  <c r="P1136" i="2"/>
  <c r="P2235" i="2"/>
  <c r="P1137" i="2"/>
  <c r="P2236" i="2"/>
  <c r="P1837" i="2"/>
  <c r="P1838" i="2"/>
  <c r="P2237" i="2"/>
  <c r="P1564" i="2"/>
  <c r="P2238" i="2"/>
  <c r="P1839" i="2"/>
  <c r="P1138" i="2"/>
  <c r="P2239" i="2"/>
  <c r="P750" i="2"/>
  <c r="P1994" i="2"/>
  <c r="P1346" i="2"/>
  <c r="P1347" i="2"/>
  <c r="P1995" i="2"/>
  <c r="P751" i="2"/>
  <c r="P1996" i="2"/>
  <c r="P1348" i="2"/>
  <c r="P462" i="2"/>
  <c r="P1662" i="2"/>
  <c r="P226" i="2"/>
  <c r="P1349" i="2"/>
  <c r="P596" i="2"/>
  <c r="P597" i="2"/>
  <c r="P1350" i="2"/>
  <c r="P227" i="2"/>
  <c r="P1351" i="2"/>
  <c r="P598" i="2"/>
  <c r="P228" i="2"/>
  <c r="P1352" i="2"/>
  <c r="P229" i="2"/>
  <c r="P981" i="2"/>
  <c r="P378" i="2"/>
  <c r="P379" i="2"/>
  <c r="P982" i="2"/>
  <c r="P105" i="2"/>
  <c r="P983" i="2"/>
  <c r="P380" i="2"/>
  <c r="P106" i="2"/>
  <c r="P984" i="2"/>
  <c r="P1353" i="2"/>
  <c r="P1354" i="2"/>
  <c r="P599" i="2"/>
  <c r="P230" i="2"/>
  <c r="P1663" i="2"/>
  <c r="P1664" i="2"/>
  <c r="P463" i="2"/>
  <c r="P856" i="2"/>
  <c r="P857" i="2"/>
  <c r="P1665" i="2"/>
  <c r="P464" i="2"/>
  <c r="P1355" i="2"/>
  <c r="P1997" i="2"/>
  <c r="P1356" i="2"/>
  <c r="P752" i="2"/>
  <c r="P1998" i="2"/>
  <c r="P753" i="2"/>
  <c r="P1357" i="2"/>
  <c r="P1999" i="2"/>
  <c r="P1840" i="2"/>
  <c r="P1139" i="2"/>
  <c r="P2240" i="2"/>
  <c r="P1841" i="2"/>
  <c r="P1140" i="2"/>
  <c r="P2241" i="2"/>
  <c r="P1141" i="2"/>
  <c r="P2242" i="2"/>
  <c r="P1842" i="2"/>
  <c r="P1843" i="2"/>
  <c r="P2243" i="2"/>
  <c r="P1142" i="2"/>
  <c r="P2244" i="2"/>
  <c r="P1844" i="2"/>
  <c r="P1143" i="2"/>
  <c r="P2245" i="2"/>
  <c r="P1144" i="2"/>
  <c r="P2246" i="2"/>
  <c r="P1845" i="2"/>
  <c r="P1846" i="2"/>
  <c r="P2247" i="2"/>
  <c r="P1145" i="2"/>
  <c r="P2248" i="2"/>
  <c r="P1358" i="2"/>
  <c r="P754" i="2"/>
  <c r="P2000" i="2"/>
  <c r="P755" i="2"/>
  <c r="P2001" i="2"/>
  <c r="P1359" i="2"/>
  <c r="P1360" i="2"/>
  <c r="P1666" i="2"/>
  <c r="P465" i="2"/>
  <c r="P1361" i="2"/>
  <c r="P600" i="2"/>
  <c r="P231" i="2"/>
  <c r="P1362" i="2"/>
  <c r="P232" i="2"/>
  <c r="P1363" i="2"/>
  <c r="P601" i="2"/>
  <c r="P602" i="2"/>
  <c r="P1364" i="2"/>
  <c r="P233" i="2"/>
  <c r="P985" i="2"/>
  <c r="P381" i="2"/>
  <c r="P107" i="2"/>
  <c r="P986" i="2"/>
  <c r="P108" i="2"/>
  <c r="P987" i="2"/>
  <c r="P382" i="2"/>
  <c r="P383" i="2"/>
  <c r="P1365" i="2"/>
  <c r="P234" i="2"/>
  <c r="P1366" i="2"/>
  <c r="P603" i="2"/>
  <c r="P466" i="2"/>
  <c r="P1667" i="2"/>
  <c r="P1668" i="2"/>
  <c r="P1669" i="2"/>
  <c r="P858" i="2"/>
  <c r="P467" i="2"/>
  <c r="P1670" i="2"/>
  <c r="P1671" i="2"/>
  <c r="P756" i="2"/>
  <c r="P1367" i="2"/>
  <c r="P1368" i="2"/>
  <c r="P2002" i="2"/>
  <c r="P757" i="2"/>
  <c r="P1369" i="2"/>
  <c r="P2003" i="2"/>
  <c r="P1370" i="2"/>
  <c r="P1146" i="2"/>
  <c r="P2249" i="2"/>
  <c r="P1147" i="2"/>
  <c r="P1847" i="2"/>
  <c r="P2250" i="2"/>
  <c r="P1848" i="2"/>
  <c r="P1148" i="2"/>
  <c r="P2251" i="2"/>
  <c r="P1849" i="2"/>
  <c r="P1149" i="2"/>
  <c r="P2252" i="2"/>
  <c r="P1150" i="2"/>
  <c r="P2253" i="2"/>
  <c r="P1850" i="2"/>
  <c r="P1851" i="2"/>
  <c r="P2254" i="2"/>
  <c r="P1565" i="2"/>
  <c r="P2255" i="2"/>
  <c r="P1852" i="2"/>
  <c r="P1151" i="2"/>
  <c r="P2256" i="2"/>
  <c r="P1152" i="2"/>
  <c r="P2004" i="2"/>
  <c r="P1371" i="2"/>
  <c r="P1372" i="2"/>
  <c r="P2005" i="2"/>
  <c r="P758" i="2"/>
  <c r="P2006" i="2"/>
  <c r="P1373" i="2"/>
  <c r="P759" i="2"/>
  <c r="P2007" i="2"/>
  <c r="P468" i="2"/>
  <c r="P1672" i="2"/>
  <c r="P604" i="2"/>
  <c r="P605" i="2"/>
  <c r="P1374" i="2"/>
  <c r="P235" i="2"/>
  <c r="P1375" i="2"/>
  <c r="P606" i="2"/>
  <c r="P236" i="2"/>
  <c r="P1376" i="2"/>
  <c r="P109" i="2"/>
  <c r="P988" i="2"/>
  <c r="P384" i="2"/>
  <c r="P607" i="2"/>
  <c r="P989" i="2"/>
  <c r="P237" i="2"/>
  <c r="P990" i="2"/>
  <c r="P608" i="2"/>
  <c r="P238" i="2"/>
  <c r="P1377" i="2"/>
  <c r="P239" i="2"/>
  <c r="P1378" i="2"/>
  <c r="P609" i="2"/>
  <c r="P859" i="2"/>
  <c r="P1673" i="2"/>
  <c r="P469" i="2"/>
  <c r="P1674" i="2"/>
  <c r="P860" i="2"/>
  <c r="P470" i="2"/>
  <c r="P1675" i="2"/>
  <c r="P2008" i="2"/>
  <c r="P2009" i="2"/>
  <c r="P1379" i="2"/>
  <c r="P760" i="2"/>
  <c r="P2010" i="2"/>
  <c r="P2011" i="2"/>
  <c r="P761" i="2"/>
  <c r="P1380" i="2"/>
  <c r="P1381" i="2"/>
  <c r="P2257" i="2"/>
  <c r="P1153" i="2"/>
  <c r="P1853" i="2"/>
  <c r="P2258" i="2"/>
  <c r="P1854" i="2"/>
  <c r="P1154" i="2"/>
  <c r="P2259" i="2"/>
  <c r="P1155" i="2"/>
  <c r="P1855" i="2"/>
  <c r="P2260" i="2"/>
  <c r="P1856" i="2"/>
  <c r="P1156" i="2"/>
  <c r="P2261" i="2"/>
  <c r="P1857" i="2"/>
  <c r="P1157" i="2"/>
  <c r="P2262" i="2"/>
  <c r="P1566" i="2"/>
  <c r="P2263" i="2"/>
  <c r="P1858" i="2"/>
  <c r="P1859" i="2"/>
  <c r="P2264" i="2"/>
  <c r="P1158" i="2"/>
  <c r="P2265" i="2"/>
  <c r="P1382" i="2"/>
  <c r="P762" i="2"/>
  <c r="P2012" i="2"/>
  <c r="P763" i="2"/>
  <c r="P2013" i="2"/>
  <c r="P1383" i="2"/>
  <c r="P1384" i="2"/>
  <c r="P1676" i="2"/>
  <c r="P471" i="2"/>
  <c r="P1385" i="2"/>
  <c r="P610" i="2"/>
  <c r="P240" i="2"/>
  <c r="P1386" i="2"/>
  <c r="P241" i="2"/>
  <c r="P1387" i="2"/>
  <c r="P611" i="2"/>
  <c r="P612" i="2"/>
  <c r="P1388" i="2"/>
  <c r="P182" i="2"/>
  <c r="P1389" i="2"/>
  <c r="P385" i="2"/>
  <c r="P110" i="2"/>
  <c r="P991" i="2"/>
  <c r="P242" i="2"/>
  <c r="P992" i="2"/>
  <c r="P613" i="2"/>
  <c r="P614" i="2"/>
  <c r="P1390" i="2"/>
  <c r="P243" i="2"/>
  <c r="P1391" i="2"/>
  <c r="P615" i="2"/>
  <c r="P244" i="2"/>
  <c r="P1392" i="2"/>
  <c r="P472" i="2"/>
  <c r="P1677" i="2"/>
  <c r="P861" i="2"/>
  <c r="P862" i="2"/>
  <c r="P1678" i="2"/>
  <c r="P473" i="2"/>
  <c r="P2014" i="2"/>
  <c r="P1393" i="2"/>
  <c r="P764" i="2"/>
  <c r="P2015" i="2"/>
  <c r="P2016" i="2"/>
  <c r="P2017" i="2"/>
  <c r="P1394" i="2"/>
  <c r="P765" i="2"/>
  <c r="P2266" i="2"/>
  <c r="P2267" i="2"/>
  <c r="P1159" i="2"/>
  <c r="P1860" i="2"/>
  <c r="P1861" i="2"/>
  <c r="P2268" i="2"/>
  <c r="P1160" i="2"/>
  <c r="P1862" i="2"/>
  <c r="P2269" i="2"/>
  <c r="P1863" i="2"/>
  <c r="P1161" i="2"/>
  <c r="P2270" i="2"/>
  <c r="P1162" i="2"/>
  <c r="P1864" i="2"/>
  <c r="P2271" i="2"/>
  <c r="P1865" i="2"/>
  <c r="P1567" i="2"/>
  <c r="P2272" i="2"/>
  <c r="P1866" i="2"/>
  <c r="P1163" i="2"/>
  <c r="P2273" i="2"/>
  <c r="P1164" i="2"/>
  <c r="P2274" i="2"/>
  <c r="P1867" i="2"/>
  <c r="P1395" i="2"/>
  <c r="P2018" i="2"/>
  <c r="P766" i="2"/>
  <c r="P2019" i="2"/>
  <c r="P1396" i="2"/>
  <c r="P767" i="2"/>
  <c r="P1679" i="2"/>
  <c r="P474" i="2"/>
  <c r="P1680" i="2"/>
  <c r="P616" i="2"/>
  <c r="P617" i="2"/>
  <c r="P1397" i="2"/>
  <c r="P245" i="2"/>
  <c r="P1398" i="2"/>
  <c r="P618" i="2"/>
  <c r="P246" i="2"/>
  <c r="P1399" i="2"/>
  <c r="P247" i="2"/>
  <c r="P1400" i="2"/>
  <c r="P386" i="2"/>
  <c r="P619" i="2"/>
  <c r="P1401" i="2"/>
  <c r="P248" i="2"/>
  <c r="P993" i="2"/>
  <c r="P620" i="2"/>
  <c r="P249" i="2"/>
  <c r="P1402" i="2"/>
  <c r="P250" i="2"/>
  <c r="P1403" i="2"/>
  <c r="P621" i="2"/>
  <c r="P622" i="2"/>
  <c r="P1681" i="2"/>
  <c r="P475" i="2"/>
  <c r="P1682" i="2"/>
  <c r="P863" i="2"/>
  <c r="P476" i="2"/>
  <c r="P1683" i="2"/>
  <c r="P477" i="2"/>
  <c r="P2020" i="2"/>
  <c r="P1404" i="2"/>
  <c r="P1405" i="2"/>
  <c r="P2021" i="2"/>
  <c r="P768" i="2"/>
  <c r="P2022" i="2"/>
  <c r="P1406" i="2"/>
  <c r="P1165" i="2"/>
  <c r="P2275" i="2"/>
  <c r="P2276" i="2"/>
  <c r="P2277" i="2"/>
  <c r="P1868" i="2"/>
  <c r="P1166" i="2"/>
  <c r="P2278" i="2"/>
  <c r="P2279" i="2"/>
  <c r="P1167" i="2"/>
  <c r="P1869" i="2"/>
  <c r="P1870" i="2"/>
  <c r="P2280" i="2"/>
  <c r="P1168" i="2"/>
  <c r="P1871" i="2"/>
  <c r="P2281" i="2"/>
  <c r="P1872" i="2"/>
  <c r="P1169" i="2"/>
  <c r="P2282" i="2"/>
  <c r="P1170" i="2"/>
  <c r="P1873" i="2"/>
  <c r="P2283" i="2"/>
  <c r="P1874" i="2"/>
  <c r="P1171" i="2"/>
  <c r="P2284" i="2"/>
  <c r="P1875" i="2"/>
  <c r="P1172" i="2"/>
  <c r="P2023" i="2"/>
  <c r="P769" i="2"/>
  <c r="P2024" i="2"/>
  <c r="P1407" i="2"/>
  <c r="P1408" i="2"/>
  <c r="P1684" i="2"/>
  <c r="P478" i="2"/>
  <c r="P1685" i="2"/>
  <c r="P623" i="2"/>
  <c r="P251" i="2"/>
  <c r="P1409" i="2"/>
  <c r="P252" i="2"/>
  <c r="P1410" i="2"/>
  <c r="P624" i="2"/>
  <c r="P625" i="2"/>
  <c r="P1411" i="2"/>
  <c r="P253" i="2"/>
  <c r="P1412" i="2"/>
  <c r="P2498" i="2"/>
  <c r="P254" i="2"/>
  <c r="P1413" i="2"/>
  <c r="P255" i="2"/>
  <c r="P1414" i="2"/>
  <c r="P626" i="2"/>
  <c r="P627" i="2"/>
  <c r="P1415" i="2"/>
  <c r="P256" i="2"/>
  <c r="P1416" i="2"/>
  <c r="P628" i="2"/>
  <c r="P257" i="2"/>
  <c r="P1417" i="2"/>
  <c r="P479" i="2"/>
  <c r="P1686" i="2"/>
  <c r="P864" i="2"/>
  <c r="P865" i="2"/>
  <c r="P1687" i="2"/>
  <c r="P480" i="2"/>
  <c r="P2025" i="2"/>
  <c r="P1418" i="2"/>
  <c r="P770" i="2"/>
  <c r="P2026" i="2"/>
  <c r="P771" i="2"/>
  <c r="P2027" i="2"/>
  <c r="P1419" i="2"/>
  <c r="P1876" i="2"/>
  <c r="P2285" i="2"/>
  <c r="P1173" i="2"/>
  <c r="P2286" i="2"/>
  <c r="P1877" i="2"/>
  <c r="P1174" i="2"/>
  <c r="P2287" i="2"/>
  <c r="P2288" i="2"/>
  <c r="P2289" i="2"/>
  <c r="P1878" i="2"/>
  <c r="P1175" i="2"/>
  <c r="P2290" i="2"/>
  <c r="P2291" i="2"/>
  <c r="P1176" i="2"/>
  <c r="P1879" i="2"/>
  <c r="P1880" i="2"/>
  <c r="P2292" i="2"/>
  <c r="P1568" i="2"/>
  <c r="P1881" i="2"/>
  <c r="P2293" i="2"/>
  <c r="P1882" i="2"/>
  <c r="P1177" i="2"/>
  <c r="P2294" i="2"/>
  <c r="P1178" i="2"/>
  <c r="P1883" i="2"/>
  <c r="P2028" i="2"/>
  <c r="P1420" i="2"/>
  <c r="P772" i="2"/>
  <c r="P2029" i="2"/>
  <c r="P1421" i="2"/>
  <c r="P481" i="2"/>
  <c r="P1688" i="2"/>
  <c r="P482" i="2"/>
  <c r="P1689" i="2"/>
  <c r="P866" i="2"/>
  <c r="P867" i="2"/>
  <c r="P1422" i="2"/>
  <c r="P258" i="2"/>
  <c r="P1423" i="2"/>
  <c r="P629" i="2"/>
  <c r="P259" i="2"/>
  <c r="P1424" i="2"/>
  <c r="P260" i="2"/>
  <c r="P1425" i="2"/>
  <c r="P630" i="2"/>
  <c r="P631" i="2"/>
  <c r="P1426" i="2"/>
  <c r="P261" i="2"/>
  <c r="P1427" i="2"/>
  <c r="P632" i="2"/>
  <c r="P262" i="2"/>
  <c r="P1428" i="2"/>
  <c r="P263" i="2"/>
  <c r="P1429" i="2"/>
  <c r="P633" i="2"/>
  <c r="P634" i="2"/>
  <c r="P1430" i="2"/>
  <c r="P483" i="2"/>
  <c r="P1690" i="2"/>
  <c r="P868" i="2"/>
  <c r="P484" i="2"/>
  <c r="P1691" i="2"/>
  <c r="P485" i="2"/>
  <c r="P2030" i="2"/>
  <c r="P1431" i="2"/>
  <c r="P1432" i="2"/>
  <c r="P2031" i="2"/>
  <c r="P773" i="2"/>
  <c r="P2032" i="2"/>
  <c r="P1433" i="2"/>
  <c r="P774" i="2"/>
  <c r="P2295" i="2"/>
  <c r="P1179" i="2"/>
  <c r="P2296" i="2"/>
  <c r="P1884" i="2"/>
  <c r="P1885" i="2"/>
  <c r="P2297" i="2"/>
  <c r="P1180" i="2"/>
  <c r="P2298" i="2"/>
  <c r="P1886" i="2"/>
  <c r="P1181" i="2"/>
  <c r="P2299" i="2"/>
  <c r="P2300" i="2"/>
  <c r="P2301" i="2"/>
  <c r="P1887" i="2"/>
  <c r="P1569" i="2"/>
  <c r="P2302" i="2"/>
  <c r="P2424" i="2"/>
  <c r="P1182" i="2"/>
  <c r="P1888" i="2"/>
  <c r="P1889" i="2"/>
  <c r="P2303" i="2"/>
  <c r="P1183" i="2"/>
  <c r="P1890" i="2"/>
  <c r="P2304" i="2"/>
  <c r="P1891" i="2"/>
  <c r="P775" i="2"/>
  <c r="P2033" i="2"/>
  <c r="P776" i="2"/>
  <c r="P1434" i="2"/>
  <c r="P1692" i="2"/>
  <c r="P869" i="2"/>
  <c r="P486" i="2"/>
  <c r="P1693" i="2"/>
  <c r="P870" i="2"/>
  <c r="P264" i="2"/>
  <c r="P1435" i="2"/>
  <c r="P265" i="2"/>
  <c r="P1436" i="2"/>
  <c r="P635" i="2"/>
  <c r="P636" i="2"/>
  <c r="P1437" i="2"/>
  <c r="P266" i="2"/>
  <c r="P1438" i="2"/>
  <c r="P637" i="2"/>
  <c r="P267" i="2"/>
  <c r="P1439" i="2"/>
  <c r="P268" i="2"/>
  <c r="P1440" i="2"/>
  <c r="P638" i="2"/>
  <c r="P639" i="2"/>
  <c r="P1441" i="2"/>
  <c r="P269" i="2"/>
  <c r="P1442" i="2"/>
  <c r="P640" i="2"/>
  <c r="P270" i="2"/>
  <c r="P1694" i="2"/>
  <c r="P487" i="2"/>
  <c r="P1695" i="2"/>
  <c r="P871" i="2"/>
  <c r="P872" i="2"/>
  <c r="P1696" i="2"/>
  <c r="P488" i="2"/>
  <c r="P2034" i="2"/>
  <c r="P1443" i="2"/>
  <c r="P777" i="2"/>
  <c r="P2035" i="2"/>
  <c r="P778" i="2"/>
  <c r="P2036" i="2"/>
  <c r="P1444" i="2"/>
  <c r="P1892" i="2"/>
  <c r="P2305" i="2"/>
  <c r="P1184" i="2"/>
  <c r="P2306" i="2"/>
  <c r="P1893" i="2"/>
  <c r="P1185" i="2"/>
  <c r="P2307" i="2"/>
  <c r="P1186" i="2"/>
  <c r="P2308" i="2"/>
  <c r="P1894" i="2"/>
  <c r="P1895" i="2"/>
  <c r="P2309" i="2"/>
  <c r="P1187" i="2"/>
  <c r="P2310" i="2"/>
  <c r="P1896" i="2"/>
  <c r="P1188" i="2"/>
  <c r="P2311" i="2"/>
  <c r="P2425" i="2"/>
  <c r="P2426" i="2"/>
  <c r="P1897" i="2"/>
  <c r="P1189" i="2"/>
  <c r="P2312" i="2"/>
  <c r="P2313" i="2"/>
  <c r="P1190" i="2"/>
  <c r="P1898" i="2"/>
  <c r="P1899" i="2"/>
  <c r="P2314" i="2"/>
  <c r="P1191" i="2"/>
  <c r="P1900" i="2"/>
  <c r="P2037" i="2"/>
  <c r="P1445" i="2"/>
  <c r="P489" i="2"/>
  <c r="P1697" i="2"/>
  <c r="P490" i="2"/>
  <c r="P641" i="2"/>
  <c r="P1446" i="2"/>
  <c r="P642" i="2"/>
  <c r="P271" i="2"/>
  <c r="P1447" i="2"/>
  <c r="P643" i="2"/>
  <c r="P272" i="2"/>
  <c r="P1448" i="2"/>
  <c r="P273" i="2"/>
  <c r="P1449" i="2"/>
  <c r="P644" i="2"/>
  <c r="P645" i="2"/>
  <c r="P1450" i="2"/>
  <c r="P274" i="2"/>
  <c r="P1451" i="2"/>
  <c r="P646" i="2"/>
  <c r="P275" i="2"/>
  <c r="P1452" i="2"/>
  <c r="P276" i="2"/>
  <c r="P1453" i="2"/>
  <c r="P647" i="2"/>
  <c r="P873" i="2"/>
  <c r="P1698" i="2"/>
  <c r="P491" i="2"/>
  <c r="P1699" i="2"/>
  <c r="P874" i="2"/>
  <c r="P492" i="2"/>
  <c r="P1700" i="2"/>
  <c r="P493" i="2"/>
  <c r="P2038" i="2"/>
  <c r="P1454" i="2"/>
  <c r="P1455" i="2"/>
  <c r="P2039" i="2"/>
  <c r="P779" i="2"/>
  <c r="P2040" i="2"/>
  <c r="P1901" i="2"/>
  <c r="P1192" i="2"/>
  <c r="P2315" i="2"/>
  <c r="P1193" i="2"/>
  <c r="P2316" i="2"/>
  <c r="P1902" i="2"/>
  <c r="P1903" i="2"/>
  <c r="P2317" i="2"/>
  <c r="P1194" i="2"/>
  <c r="P2318" i="2"/>
  <c r="P1904" i="2"/>
  <c r="P1195" i="2"/>
  <c r="P2319" i="2"/>
  <c r="P1196" i="2"/>
  <c r="P2427" i="2"/>
  <c r="P1905" i="2"/>
  <c r="P1906" i="2"/>
  <c r="P2320" i="2"/>
  <c r="P1570" i="2"/>
  <c r="P2321" i="2"/>
  <c r="P1907" i="2"/>
  <c r="P1197" i="2"/>
  <c r="P2322" i="2"/>
  <c r="P2323" i="2"/>
  <c r="P2324" i="2"/>
  <c r="P1908" i="2"/>
  <c r="P1198" i="2"/>
  <c r="P2325" i="2"/>
  <c r="P2326" i="2"/>
  <c r="P780" i="2"/>
  <c r="P1456" i="2"/>
  <c r="P1457" i="2"/>
  <c r="P1701" i="2"/>
  <c r="P494" i="2"/>
  <c r="P875" i="2"/>
  <c r="P1702" i="2"/>
  <c r="P648" i="2"/>
  <c r="P277" i="2"/>
  <c r="P1458" i="2"/>
  <c r="P278" i="2"/>
  <c r="P649" i="2"/>
  <c r="P1459" i="2"/>
  <c r="P650" i="2"/>
  <c r="P279" i="2"/>
  <c r="P1460" i="2"/>
  <c r="P651" i="2"/>
  <c r="P280" i="2"/>
  <c r="P1461" i="2"/>
  <c r="P281" i="2"/>
  <c r="P1462" i="2"/>
  <c r="P652" i="2"/>
  <c r="P653" i="2"/>
  <c r="P1463" i="2"/>
  <c r="P282" i="2"/>
  <c r="P1464" i="2"/>
  <c r="P654" i="2"/>
  <c r="P283" i="2"/>
  <c r="P1703" i="2"/>
  <c r="P495" i="2"/>
  <c r="P1704" i="2"/>
  <c r="P876" i="2"/>
  <c r="P877" i="2"/>
  <c r="P1705" i="2"/>
  <c r="P781" i="2"/>
  <c r="P2041" i="2"/>
  <c r="P1465" i="2"/>
  <c r="P782" i="2"/>
  <c r="P2042" i="2"/>
  <c r="P783" i="2"/>
  <c r="P2043" i="2"/>
  <c r="P1466" i="2"/>
  <c r="P1909" i="2"/>
  <c r="P2327" i="2"/>
  <c r="P1199" i="2"/>
  <c r="P2328" i="2"/>
  <c r="P1910" i="2"/>
  <c r="P1200" i="2"/>
  <c r="P2329" i="2"/>
  <c r="P1201" i="2"/>
  <c r="P2330" i="2"/>
  <c r="P1911" i="2"/>
  <c r="P1912" i="2"/>
  <c r="P2331" i="2"/>
  <c r="P1202" i="2"/>
  <c r="P2428" i="2"/>
  <c r="P1913" i="2"/>
  <c r="P1203" i="2"/>
  <c r="P2332" i="2"/>
  <c r="P1571" i="2"/>
  <c r="P2333" i="2"/>
  <c r="P2096" i="2"/>
  <c r="P1914" i="2"/>
  <c r="P2334" i="2"/>
  <c r="P1204" i="2"/>
  <c r="P2335" i="2"/>
  <c r="P1915" i="2"/>
  <c r="P1205" i="2"/>
  <c r="P2336" i="2"/>
  <c r="P2337" i="2"/>
  <c r="P2044" i="2"/>
  <c r="P1467" i="2"/>
  <c r="P496" i="2"/>
  <c r="P1706" i="2"/>
  <c r="P1707" i="2"/>
  <c r="P497" i="2"/>
  <c r="P878" i="2"/>
  <c r="P879" i="2"/>
  <c r="P1468" i="2"/>
  <c r="P284" i="2"/>
  <c r="P655" i="2"/>
  <c r="P1469" i="2"/>
  <c r="P656" i="2"/>
  <c r="P285" i="2"/>
  <c r="P1470" i="2"/>
  <c r="P286" i="2"/>
  <c r="P657" i="2"/>
  <c r="P1471" i="2"/>
  <c r="P658" i="2"/>
  <c r="P287" i="2"/>
  <c r="P1472" i="2"/>
  <c r="P659" i="2"/>
  <c r="P288" i="2"/>
  <c r="P1473" i="2"/>
  <c r="P289" i="2"/>
  <c r="P1474" i="2"/>
  <c r="P660" i="2"/>
  <c r="P661" i="2"/>
  <c r="P1708" i="2"/>
  <c r="P55" i="2"/>
  <c r="P2" i="2"/>
  <c r="P2482" i="2"/>
  <c r="P662" i="2"/>
  <c r="P2494" i="2"/>
  <c r="P16" i="2"/>
  <c r="P13" i="2"/>
  <c r="P2489" i="2"/>
  <c r="P1916" i="2"/>
  <c r="P2338" i="2"/>
  <c r="P498" i="2"/>
  <c r="P2479" i="2"/>
  <c r="P14" i="2"/>
  <c r="P1709" i="2"/>
  <c r="P2493" i="2"/>
  <c r="P24" i="2"/>
  <c r="P42" i="2"/>
  <c r="P4" i="2"/>
  <c r="P2469" i="2"/>
  <c r="P2499" i="2"/>
  <c r="P2497" i="2"/>
  <c r="P1475" i="2"/>
  <c r="P15" i="2"/>
  <c r="P45" i="2"/>
  <c r="P2485" i="2"/>
  <c r="P7" i="2"/>
  <c r="P2045" i="2"/>
  <c r="P5" i="2"/>
  <c r="P1946" i="2"/>
  <c r="P2495" i="2"/>
  <c r="P2470" i="2"/>
  <c r="P1476" i="2"/>
  <c r="P22" i="2"/>
  <c r="P111" i="2"/>
  <c r="P2490" i="2"/>
  <c r="P17" i="2"/>
  <c r="P2046" i="2"/>
  <c r="P9" i="2"/>
  <c r="P2339" i="2"/>
  <c r="P2486" i="2"/>
  <c r="P2340" i="2"/>
  <c r="P994" i="2"/>
  <c r="P29" i="2"/>
  <c r="P46" i="2"/>
  <c r="P2473" i="2"/>
  <c r="P11" i="2"/>
  <c r="P2341" i="2"/>
  <c r="P3" i="2"/>
  <c r="P1572" i="2"/>
  <c r="P2500" i="2"/>
  <c r="P2480" i="2"/>
  <c r="P2047" i="2"/>
  <c r="P23" i="2"/>
  <c r="P663" i="2"/>
  <c r="P2491" i="2"/>
  <c r="P18" i="2"/>
  <c r="P2342" i="2"/>
  <c r="P6" i="2"/>
  <c r="P1947" i="2"/>
  <c r="P2501" i="2"/>
  <c r="P2471" i="2"/>
  <c r="P1710" i="2"/>
  <c r="P30" i="2"/>
  <c r="P387" i="2"/>
  <c r="P2492" i="2"/>
  <c r="P12" i="2"/>
  <c r="P2048" i="2"/>
  <c r="P10" i="2"/>
  <c r="P1948" i="2"/>
  <c r="P2496" i="2"/>
  <c r="P56" i="2"/>
  <c r="P2343" i="2"/>
  <c r="P1917" i="2"/>
  <c r="P1949" i="2"/>
  <c r="P705" i="2"/>
  <c r="P43" i="2"/>
  <c r="P2344" i="2"/>
  <c r="P2097" i="2"/>
  <c r="P2125" i="2"/>
  <c r="P2429" i="2"/>
  <c r="P2345" i="2"/>
  <c r="P2126" i="2"/>
  <c r="P2346" i="2"/>
  <c r="P2487" i="2"/>
  <c r="P2484" i="2"/>
  <c r="P172" i="2"/>
  <c r="P8" i="2"/>
  <c r="P1477" i="2"/>
  <c r="P2347" i="2"/>
  <c r="P2477" i="2"/>
  <c r="P1206" i="2"/>
  <c r="P44" i="2"/>
  <c r="P31" i="2"/>
  <c r="P19" i="2"/>
  <c r="P173" i="2"/>
  <c r="P499" i="2"/>
  <c r="P174" i="2"/>
  <c r="P41" i="2"/>
  <c r="P2459" i="2"/>
  <c r="P2474" i="2"/>
  <c r="P1207" i="2"/>
  <c r="P317" i="2"/>
  <c r="P47" i="2"/>
  <c r="P112" i="2"/>
  <c r="P175" i="2"/>
  <c r="P20" i="2"/>
  <c r="P176" i="2"/>
  <c r="P113" i="2"/>
  <c r="P2478" i="2"/>
  <c r="P2481" i="2"/>
  <c r="P290" i="2"/>
  <c r="P995" i="2"/>
  <c r="P114" i="2"/>
  <c r="P1573" i="2"/>
  <c r="P318" i="2"/>
  <c r="P34" i="2"/>
  <c r="P32" i="2"/>
  <c r="P880" i="2"/>
  <c r="P1478" i="2"/>
  <c r="P2348" i="2"/>
  <c r="P1208" i="2"/>
  <c r="P500" i="2"/>
  <c r="P115" i="2"/>
  <c r="P1574" i="2"/>
  <c r="P1711" i="2"/>
  <c r="P784" i="2"/>
  <c r="P33" i="2"/>
  <c r="P1918" i="2"/>
  <c r="P2098" i="2"/>
  <c r="P2475" i="2"/>
  <c r="P1209" i="2"/>
  <c r="P996" i="2"/>
  <c r="P388" i="2"/>
  <c r="P1575" i="2"/>
  <c r="P1479" i="2"/>
  <c r="P785" i="2"/>
  <c r="P1712" i="2"/>
  <c r="P1480" i="2"/>
  <c r="P2488" i="2"/>
  <c r="P501" i="2"/>
  <c r="P35" i="2"/>
  <c r="P997" i="2"/>
  <c r="P1481" i="2"/>
  <c r="P502" i="2"/>
  <c r="P503" i="2"/>
  <c r="P2349" i="2"/>
  <c r="P2430" i="2"/>
  <c r="P2099" i="2"/>
  <c r="P1576" i="2"/>
  <c r="P2463" i="2"/>
  <c r="P2464" i="2"/>
  <c r="P1577" i="2"/>
  <c r="P2460" i="2"/>
  <c r="P2483" i="2"/>
  <c r="P2431" i="2"/>
  <c r="P504" i="2"/>
  <c r="P1919" i="2"/>
  <c r="P2350" i="2"/>
  <c r="P2127" i="2"/>
  <c r="P1578" i="2"/>
  <c r="P2351" i="2"/>
  <c r="P25" i="2"/>
  <c r="P48" i="2"/>
  <c r="P177" i="2"/>
  <c r="P116" i="2"/>
  <c r="P26" i="2"/>
  <c r="P319" i="2"/>
  <c r="P2128" i="2"/>
  <c r="P2352" i="2"/>
  <c r="P2476" i="2"/>
  <c r="P36" i="2"/>
  <c r="P505" i="2"/>
  <c r="P389" i="2"/>
  <c r="P49" i="2"/>
  <c r="P320" i="2"/>
  <c r="P27" i="2"/>
  <c r="P506" i="2"/>
  <c r="P1920" i="2"/>
  <c r="P1950" i="2"/>
  <c r="P2353" i="2"/>
  <c r="P117" i="2"/>
  <c r="P507" i="2"/>
  <c r="P118" i="2"/>
  <c r="P119" i="2"/>
  <c r="P508" i="2"/>
  <c r="P21" i="2"/>
  <c r="P1482" i="2"/>
  <c r="P664" i="2"/>
  <c r="P786" i="2"/>
  <c r="P2049" i="2"/>
  <c r="P291" i="2"/>
  <c r="P998" i="2"/>
  <c r="P881" i="2"/>
  <c r="P882" i="2"/>
  <c r="P2050" i="2"/>
  <c r="P120" i="2"/>
  <c r="P2354" i="2"/>
  <c r="P1921" i="2"/>
  <c r="P1579" i="2"/>
  <c r="P2355" i="2"/>
  <c r="P292" i="2"/>
  <c r="P999" i="2"/>
  <c r="P883" i="2"/>
  <c r="P884" i="2"/>
  <c r="P1713" i="2"/>
  <c r="P509" i="2"/>
  <c r="P2051" i="2"/>
  <c r="P2461" i="2"/>
  <c r="P1951" i="2"/>
  <c r="P2432" i="2"/>
  <c r="P1580" i="2"/>
  <c r="P2433" i="2"/>
  <c r="P1483" i="2"/>
  <c r="P665" i="2"/>
  <c r="P2052" i="2"/>
  <c r="P1210" i="2"/>
  <c r="P2434" i="2"/>
  <c r="P2100" i="2"/>
  <c r="P1581" i="2"/>
  <c r="P2435" i="2"/>
  <c r="P2472" i="2"/>
  <c r="P2465" i="2"/>
  <c r="P2462" i="2"/>
  <c r="P1582" i="2"/>
  <c r="P2356" i="2"/>
  <c r="P2357" i="2"/>
  <c r="P1211" i="2"/>
  <c r="P2101" i="2"/>
  <c r="P2102" i="2"/>
  <c r="P2436" i="2"/>
  <c r="P1583" i="2"/>
  <c r="P1484" i="2"/>
  <c r="P1485" i="2"/>
  <c r="P121" i="2"/>
  <c r="P37" i="2"/>
  <c r="P510" i="2"/>
  <c r="P293" i="2"/>
  <c r="P666" i="2"/>
  <c r="P2466" i="2"/>
  <c r="P667" i="2"/>
  <c r="P50" i="2"/>
  <c r="P1000" i="2"/>
  <c r="P122" i="2"/>
  <c r="P28" i="2"/>
  <c r="P321" i="2"/>
  <c r="P38" i="2"/>
  <c r="P1486" i="2"/>
  <c r="P1487" i="2"/>
  <c r="P1488" i="2"/>
  <c r="P1714" i="2"/>
  <c r="P123" i="2"/>
  <c r="P706" i="2"/>
  <c r="P124" i="2"/>
  <c r="P39" i="2"/>
  <c r="P511" i="2"/>
  <c r="P51" i="2"/>
  <c r="P1001" i="2"/>
  <c r="P668" i="2"/>
  <c r="P885" i="2"/>
  <c r="P1489" i="2"/>
  <c r="P294" i="2"/>
  <c r="P1490" i="2"/>
  <c r="P886" i="2"/>
  <c r="P512" i="2"/>
  <c r="P1715" i="2"/>
  <c r="P513" i="2"/>
  <c r="P2053" i="2"/>
  <c r="P1922" i="2"/>
  <c r="P1923" i="2"/>
  <c r="P2054" i="2"/>
  <c r="P514" i="2"/>
  <c r="P1716" i="2"/>
  <c r="P887" i="2"/>
  <c r="P515" i="2"/>
  <c r="P1717" i="2"/>
  <c r="P516" i="2"/>
  <c r="P2055" i="2"/>
  <c r="P1924" i="2"/>
  <c r="P2103" i="2"/>
  <c r="P2437" i="2"/>
  <c r="P1584" i="2"/>
  <c r="P2438" i="2"/>
  <c r="P669" i="2"/>
  <c r="P517" i="2"/>
  <c r="P2056" i="2"/>
  <c r="P1212" i="2"/>
  <c r="P2358" i="2"/>
  <c r="P1925" i="2"/>
  <c r="P2104" i="2"/>
  <c r="P2439" i="2"/>
  <c r="P1952" i="2"/>
  <c r="P2467" i="2"/>
  <c r="P2129" i="2"/>
  <c r="P1213" i="2"/>
  <c r="P2359" i="2"/>
  <c r="P2360" i="2"/>
  <c r="P2440" i="2"/>
  <c r="P2105" i="2"/>
  <c r="P1585" i="2"/>
  <c r="P2441" i="2"/>
  <c r="P2361" i="2"/>
  <c r="P787" i="2"/>
  <c r="P390" i="2"/>
  <c r="P391" i="2"/>
  <c r="P518" i="2"/>
  <c r="P295" i="2"/>
  <c r="P670" i="2"/>
  <c r="P2362" i="2"/>
  <c r="P888" i="2"/>
  <c r="P125" i="2"/>
  <c r="P1002" i="2"/>
  <c r="P52" i="2"/>
  <c r="P126" i="2"/>
  <c r="P322" i="2"/>
  <c r="P127" i="2"/>
  <c r="P53" i="2"/>
  <c r="P1718" i="2"/>
  <c r="P1491" i="2"/>
  <c r="P519" i="2"/>
  <c r="P1719" i="2"/>
  <c r="P128" i="2"/>
  <c r="P1003" i="2"/>
  <c r="P178" i="2"/>
  <c r="P129" i="2"/>
  <c r="P707" i="2"/>
  <c r="P130" i="2"/>
  <c r="P1492" i="2"/>
  <c r="P671" i="2"/>
  <c r="P296" i="2"/>
  <c r="P1493" i="2"/>
  <c r="P297" i="2"/>
  <c r="P1494" i="2"/>
  <c r="P672" i="2"/>
  <c r="P673" i="2"/>
  <c r="P1720" i="2"/>
  <c r="P788" i="2"/>
  <c r="P2363" i="2"/>
  <c r="P1926" i="2"/>
  <c r="P1214" i="2"/>
  <c r="P2057" i="2"/>
  <c r="P520" i="2"/>
  <c r="P1721" i="2"/>
  <c r="P889" i="2"/>
  <c r="P890" i="2"/>
  <c r="P1722" i="2"/>
  <c r="P789" i="2"/>
  <c r="P2058" i="2"/>
  <c r="P1927" i="2"/>
  <c r="P1586" i="2"/>
  <c r="P2442" i="2"/>
  <c r="P1587" i="2"/>
  <c r="P2059" i="2"/>
  <c r="P891" i="2"/>
  <c r="P892" i="2"/>
  <c r="P2364" i="2"/>
  <c r="P1215" i="2"/>
  <c r="P2365" i="2"/>
  <c r="P2106" i="2"/>
  <c r="P1588" i="2"/>
  <c r="P2443" i="2"/>
  <c r="P1589" i="2"/>
  <c r="P2468" i="2"/>
  <c r="P2107" i="2"/>
  <c r="P1928" i="2"/>
  <c r="P2366" i="2"/>
  <c r="P1216" i="2"/>
  <c r="P2367" i="2"/>
  <c r="P1929" i="2"/>
  <c r="P1217" i="2"/>
  <c r="P2368" i="2"/>
  <c r="P2369" i="2"/>
  <c r="P2060" i="2"/>
  <c r="P392" i="2"/>
  <c r="P131" i="2"/>
  <c r="P1004" i="2"/>
  <c r="P1005" i="2"/>
  <c r="P521" i="2"/>
  <c r="P893" i="2"/>
  <c r="P894" i="2"/>
  <c r="P1723" i="2"/>
  <c r="P298" i="2"/>
  <c r="P393" i="2"/>
  <c r="P1006" i="2"/>
  <c r="P132" i="2"/>
  <c r="P40" i="2"/>
  <c r="P1495" i="2"/>
  <c r="P299" i="2"/>
  <c r="P674" i="2"/>
  <c r="P1724" i="2"/>
  <c r="P675" i="2"/>
  <c r="P133" i="2"/>
  <c r="P1007" i="2"/>
  <c r="P394" i="2"/>
  <c r="P54" i="2"/>
  <c r="P1008" i="2"/>
  <c r="P134" i="2"/>
  <c r="P1496" i="2"/>
  <c r="P676" i="2"/>
  <c r="P677" i="2"/>
  <c r="P1497" i="2"/>
  <c r="P300" i="2"/>
  <c r="P1498" i="2"/>
  <c r="P678" i="2"/>
  <c r="P522" i="2"/>
  <c r="P1725" i="2"/>
  <c r="P523" i="2"/>
  <c r="P1726" i="2"/>
  <c r="P1499" i="2"/>
  <c r="P1500" i="2"/>
  <c r="P2061" i="2"/>
  <c r="P790" i="2"/>
  <c r="P2062" i="2"/>
  <c r="P895" i="2"/>
  <c r="P524" i="2"/>
  <c r="P1727" i="2"/>
  <c r="P791" i="2"/>
  <c r="P2063" i="2"/>
  <c r="P1930" i="2"/>
  <c r="P2108" i="2"/>
  <c r="P2444" i="2"/>
  <c r="P1218" i="2"/>
  <c r="P2064" i="2"/>
  <c r="P1501" i="2"/>
  <c r="P792" i="2"/>
  <c r="P2370" i="2"/>
  <c r="P1219" i="2"/>
  <c r="P2445" i="2"/>
  <c r="P2109" i="2"/>
  <c r="P2110" i="2"/>
  <c r="P2446" i="2"/>
  <c r="P1953" i="2"/>
  <c r="P2447" i="2"/>
  <c r="P2111" i="2"/>
  <c r="P1220" i="2"/>
  <c r="P2371" i="2"/>
  <c r="P1221" i="2"/>
  <c r="P2372" i="2"/>
  <c r="P1931" i="2"/>
  <c r="P1932" i="2"/>
  <c r="P2373" i="2"/>
  <c r="P1222" i="2"/>
  <c r="P1502" i="2"/>
  <c r="P679" i="2"/>
  <c r="P135" i="2"/>
  <c r="P1009" i="2"/>
  <c r="P1010" i="2"/>
  <c r="P1728" i="2"/>
  <c r="P896" i="2"/>
  <c r="P525" i="2"/>
  <c r="P1729" i="2"/>
  <c r="P1503" i="2"/>
  <c r="P136" i="2"/>
  <c r="P179" i="2"/>
  <c r="P137" i="2"/>
  <c r="P708" i="2"/>
  <c r="P138" i="2"/>
  <c r="P680" i="2"/>
  <c r="P1504" i="2"/>
  <c r="P681" i="2"/>
  <c r="P301" i="2"/>
  <c r="P1011" i="2"/>
  <c r="P139" i="2"/>
  <c r="P395" i="2"/>
  <c r="P1012" i="2"/>
  <c r="P396" i="2"/>
  <c r="P140" i="2"/>
  <c r="P1013" i="2"/>
  <c r="P682" i="2"/>
  <c r="P141" i="2"/>
  <c r="P1505" i="2"/>
  <c r="P302" i="2"/>
  <c r="P1506" i="2"/>
  <c r="P683" i="2"/>
  <c r="P897" i="2"/>
  <c r="P1730" i="2"/>
  <c r="P526" i="2"/>
  <c r="P1731" i="2"/>
  <c r="P1507" i="2"/>
  <c r="P793" i="2"/>
  <c r="P2065" i="2"/>
  <c r="P794" i="2"/>
  <c r="P1732" i="2"/>
  <c r="P898" i="2"/>
  <c r="P899" i="2"/>
  <c r="P2066" i="2"/>
  <c r="P795" i="2"/>
  <c r="P2374" i="2"/>
  <c r="P1933" i="2"/>
  <c r="P1223" i="2"/>
  <c r="P2375" i="2"/>
  <c r="P1224" i="2"/>
  <c r="P2067" i="2"/>
  <c r="P1508" i="2"/>
  <c r="P1509" i="2"/>
  <c r="P2376" i="2"/>
  <c r="P1225" i="2"/>
  <c r="P2448" i="2"/>
  <c r="P2112" i="2"/>
  <c r="P1590" i="2"/>
  <c r="P2449" i="2"/>
  <c r="P1591" i="2"/>
  <c r="P2450" i="2"/>
  <c r="P2113" i="2"/>
  <c r="P1934" i="2"/>
  <c r="P2377" i="2"/>
  <c r="P1226" i="2"/>
  <c r="P2378" i="2"/>
  <c r="P1935" i="2"/>
  <c r="P1227" i="2"/>
  <c r="P2379" i="2"/>
  <c r="P303" i="2"/>
  <c r="P1510" i="2"/>
  <c r="P684" i="2"/>
  <c r="P685" i="2"/>
  <c r="P1511" i="2"/>
  <c r="P527" i="2"/>
  <c r="P1733" i="2"/>
  <c r="P900" i="2"/>
  <c r="P528" i="2"/>
  <c r="P1734" i="2"/>
  <c r="P1014" i="2"/>
  <c r="P1015" i="2"/>
  <c r="P397" i="2"/>
  <c r="P142" i="2"/>
  <c r="P1016" i="2"/>
  <c r="P1017" i="2"/>
  <c r="P304" i="2"/>
  <c r="P686" i="2"/>
  <c r="P687" i="2"/>
  <c r="P1018" i="2"/>
  <c r="P143" i="2"/>
  <c r="P398" i="2"/>
  <c r="P1019" i="2"/>
  <c r="P399" i="2"/>
  <c r="P144" i="2"/>
  <c r="P1020" i="2"/>
  <c r="P145" i="2"/>
  <c r="P400" i="2"/>
  <c r="P1512" i="2"/>
  <c r="P688" i="2"/>
  <c r="P305" i="2"/>
  <c r="P1513" i="2"/>
  <c r="P689" i="2"/>
  <c r="P529" i="2"/>
  <c r="P1735" i="2"/>
  <c r="P530" i="2"/>
  <c r="P2068" i="2"/>
  <c r="P1514" i="2"/>
  <c r="P1515" i="2"/>
  <c r="P2069" i="2"/>
  <c r="P796" i="2"/>
  <c r="P2070" i="2"/>
  <c r="P901" i="2"/>
  <c r="P531" i="2"/>
  <c r="P2071" i="2"/>
  <c r="P797" i="2"/>
  <c r="P2380" i="2"/>
  <c r="P1936" i="2"/>
  <c r="P1937" i="2"/>
  <c r="P2381" i="2"/>
  <c r="P1228" i="2"/>
  <c r="P2072" i="2"/>
  <c r="P1516" i="2"/>
  <c r="P798" i="2"/>
  <c r="P2382" i="2"/>
  <c r="P2451" i="2"/>
  <c r="P2114" i="2"/>
  <c r="P2115" i="2"/>
  <c r="P2452" i="2"/>
  <c r="P1592" i="2"/>
  <c r="P2453" i="2"/>
  <c r="P2116" i="2"/>
  <c r="P1229" i="2"/>
  <c r="P2383" i="2"/>
  <c r="P1230" i="2"/>
  <c r="P2384" i="2"/>
  <c r="P1938" i="2"/>
  <c r="P1939" i="2"/>
  <c r="P1736" i="2"/>
  <c r="P532" i="2"/>
  <c r="P1517" i="2"/>
  <c r="P690" i="2"/>
  <c r="P306" i="2"/>
  <c r="P1518" i="2"/>
  <c r="P533" i="2"/>
  <c r="P1737" i="2"/>
  <c r="P902" i="2"/>
  <c r="P903" i="2"/>
  <c r="P1519" i="2"/>
  <c r="P146" i="2"/>
  <c r="P1021" i="2"/>
  <c r="P401" i="2"/>
  <c r="P147" i="2"/>
  <c r="P1022" i="2"/>
  <c r="P1023" i="2"/>
  <c r="P1024" i="2"/>
  <c r="P691" i="2"/>
  <c r="P307" i="2"/>
  <c r="P1025" i="2"/>
  <c r="P1026" i="2"/>
  <c r="P148" i="2"/>
  <c r="P402" i="2"/>
  <c r="P403" i="2"/>
  <c r="P1027" i="2"/>
  <c r="P149" i="2"/>
  <c r="P404" i="2"/>
  <c r="P1028" i="2"/>
  <c r="P692" i="2"/>
  <c r="P308" i="2"/>
  <c r="P1520" i="2"/>
  <c r="P309" i="2"/>
  <c r="P693" i="2"/>
  <c r="P1738" i="2"/>
  <c r="P904" i="2"/>
  <c r="P799" i="2"/>
  <c r="P2073" i="2"/>
  <c r="P1521" i="2"/>
  <c r="P800" i="2"/>
  <c r="P2074" i="2"/>
  <c r="P801" i="2"/>
  <c r="P2075" i="2"/>
  <c r="P1522" i="2"/>
  <c r="P1523" i="2"/>
  <c r="P2076" i="2"/>
  <c r="P802" i="2"/>
  <c r="P2077" i="2"/>
  <c r="P1231" i="2"/>
  <c r="P2385" i="2"/>
  <c r="P803" i="2"/>
  <c r="P1524" i="2"/>
  <c r="P1525" i="2"/>
  <c r="P2386" i="2"/>
  <c r="P2454" i="2"/>
  <c r="P1593" i="2"/>
  <c r="P2455" i="2"/>
  <c r="P1594" i="2"/>
  <c r="P2117" i="2"/>
  <c r="P1940" i="2"/>
  <c r="P2387" i="2"/>
  <c r="P1232" i="2"/>
  <c r="P2388" i="2"/>
  <c r="P1941" i="2"/>
  <c r="P534" i="2"/>
  <c r="P1739" i="2"/>
  <c r="P535" i="2"/>
  <c r="P1740" i="2"/>
  <c r="P694" i="2"/>
  <c r="P695" i="2"/>
  <c r="P1526" i="2"/>
  <c r="P536" i="2"/>
  <c r="P1741" i="2"/>
  <c r="P905" i="2"/>
  <c r="P537" i="2"/>
  <c r="P1029" i="2"/>
  <c r="P150" i="2"/>
  <c r="P1030" i="2"/>
  <c r="P405" i="2"/>
  <c r="P406" i="2"/>
  <c r="P1031" i="2"/>
  <c r="P151" i="2"/>
  <c r="P1032" i="2"/>
  <c r="P696" i="2"/>
  <c r="P152" i="2"/>
  <c r="P1033" i="2"/>
  <c r="P1034" i="2"/>
  <c r="P1035" i="2"/>
  <c r="P407" i="2"/>
  <c r="P153" i="2"/>
  <c r="P1036" i="2"/>
  <c r="P1037" i="2"/>
  <c r="P154" i="2"/>
  <c r="P408" i="2"/>
  <c r="P697" i="2"/>
  <c r="P1527" i="2"/>
  <c r="P310" i="2"/>
  <c r="P698" i="2"/>
  <c r="P1742" i="2"/>
  <c r="P906" i="2"/>
  <c r="P538" i="2"/>
  <c r="P1743" i="2"/>
  <c r="P539" i="2"/>
  <c r="P1528" i="2"/>
  <c r="P2078" i="2"/>
  <c r="P1529" i="2"/>
  <c r="P804" i="2"/>
  <c r="P2079" i="2"/>
  <c r="P1530" i="2"/>
  <c r="P2080" i="2"/>
  <c r="P2389" i="2"/>
  <c r="P1942" i="2"/>
  <c r="P2390" i="2"/>
  <c r="P805" i="2"/>
  <c r="P1531" i="2"/>
  <c r="P2391" i="2"/>
  <c r="P2392" i="2"/>
  <c r="P2118" i="2"/>
  <c r="P2456" i="2"/>
  <c r="P1595" i="2"/>
  <c r="P2119" i="2"/>
  <c r="P1596" i="2"/>
  <c r="P2393" i="2"/>
  <c r="P1233" i="2"/>
  <c r="P2394" i="2"/>
  <c r="P1532" i="2"/>
  <c r="P1533" i="2"/>
  <c r="P1744" i="2"/>
  <c r="P540" i="2"/>
  <c r="P1745" i="2"/>
  <c r="P907" i="2"/>
  <c r="P541" i="2"/>
  <c r="P1746" i="2"/>
  <c r="P542" i="2"/>
  <c r="P1747" i="2"/>
  <c r="P908" i="2"/>
  <c r="P699" i="2"/>
  <c r="P1038" i="2"/>
  <c r="P155" i="2"/>
  <c r="P1039" i="2"/>
  <c r="P409" i="2"/>
  <c r="P156" i="2"/>
  <c r="P1040" i="2"/>
  <c r="P157" i="2"/>
  <c r="P1534" i="2"/>
  <c r="P410" i="2"/>
  <c r="P1041" i="2"/>
  <c r="P158" i="2"/>
  <c r="P1042" i="2"/>
  <c r="P411" i="2"/>
  <c r="P159" i="2"/>
  <c r="P1043" i="2"/>
  <c r="P1044" i="2"/>
  <c r="P1045" i="2"/>
  <c r="P700" i="2"/>
  <c r="P311" i="2"/>
  <c r="P1535" i="2"/>
  <c r="P1536" i="2"/>
  <c r="P312" i="2"/>
  <c r="P701" i="2"/>
  <c r="P909" i="2"/>
  <c r="P1748" i="2"/>
  <c r="P543" i="2"/>
  <c r="P1537" i="2"/>
  <c r="P2081" i="2"/>
  <c r="P1538" i="2"/>
  <c r="P2082" i="2"/>
  <c r="P1539" i="2"/>
  <c r="P1540" i="2"/>
  <c r="P2395" i="2"/>
  <c r="P1234" i="2"/>
  <c r="P1235" i="2"/>
  <c r="P1943" i="2"/>
  <c r="P2396" i="2"/>
  <c r="P2397" i="2"/>
  <c r="P1597" i="2"/>
  <c r="P2457" i="2"/>
  <c r="P1598" i="2"/>
  <c r="P2120" i="2"/>
  <c r="P2121" i="2"/>
  <c r="P2398" i="2"/>
  <c r="P1236" i="2"/>
  <c r="P2399" i="2"/>
  <c r="P1541" i="2"/>
  <c r="P806" i="2"/>
  <c r="P1749" i="2"/>
  <c r="P544" i="2"/>
  <c r="P1750" i="2"/>
  <c r="P910" i="2"/>
  <c r="P911" i="2"/>
  <c r="P1751" i="2"/>
  <c r="P702" i="2"/>
  <c r="P313" i="2"/>
  <c r="P1046" i="2"/>
  <c r="P160" i="2"/>
  <c r="P1047" i="2"/>
  <c r="P1048" i="2"/>
  <c r="P314" i="2"/>
  <c r="P1049" i="2"/>
  <c r="P161" i="2"/>
  <c r="P1050" i="2"/>
  <c r="P162" i="2"/>
  <c r="P412" i="2"/>
  <c r="P413" i="2"/>
  <c r="P1051" i="2"/>
  <c r="P163" i="2"/>
  <c r="P1052" i="2"/>
  <c r="P703" i="2"/>
  <c r="P1542" i="2"/>
  <c r="P1543" i="2"/>
  <c r="P1544" i="2"/>
  <c r="P704" i="2"/>
  <c r="P545" i="2"/>
  <c r="P1752" i="2"/>
  <c r="P546" i="2"/>
  <c r="P912" i="2"/>
  <c r="P1545" i="2"/>
  <c r="P807" i="2"/>
  <c r="P2083" i="2"/>
  <c r="P808" i="2"/>
  <c r="P1237" i="2"/>
  <c r="P2400" i="2"/>
  <c r="P1238" i="2"/>
  <c r="P2401" i="2"/>
  <c r="P2402" i="2"/>
  <c r="P2122" i="2"/>
  <c r="P2458" i="2"/>
  <c r="P1599" i="2"/>
  <c r="P2123" i="2"/>
  <c r="P1600" i="2"/>
  <c r="P1239" i="2"/>
  <c r="P2084" i="2"/>
  <c r="P1546" i="2"/>
  <c r="P1547" i="2"/>
  <c r="P913" i="2"/>
  <c r="P1548" i="2"/>
  <c r="P164" i="2"/>
  <c r="P1053" i="2"/>
  <c r="P165" i="2"/>
  <c r="P414" i="2"/>
  <c r="P1054" i="2"/>
  <c r="P415" i="2"/>
  <c r="P166" i="2"/>
  <c r="P167" i="2"/>
  <c r="P1055" i="2"/>
  <c r="P416" i="2"/>
  <c r="P1549" i="2"/>
  <c r="P315" i="2"/>
  <c r="P1550" i="2"/>
  <c r="P1753" i="2"/>
  <c r="P1754" i="2"/>
  <c r="P809" i="2"/>
  <c r="P2085" i="2"/>
  <c r="P1551" i="2"/>
  <c r="P2403" i="2"/>
  <c r="P1944" i="2"/>
  <c r="P2404" i="2"/>
  <c r="P1945" i="2"/>
  <c r="P2405" i="2"/>
  <c r="P1601" i="2"/>
  <c r="P2124" i="2"/>
  <c r="P547" i="2"/>
  <c r="P1552" i="2"/>
  <c r="P168" i="2"/>
  <c r="P1056" i="2"/>
  <c r="P169" i="2"/>
  <c r="P1057" i="2"/>
  <c r="P417" i="2"/>
  <c r="P418" i="2"/>
  <c r="P1553" i="2"/>
  <c r="P1755" i="2"/>
  <c r="P1756" i="2"/>
  <c r="P810" i="2"/>
  <c r="P2406" i="2"/>
  <c r="P1240" i="2"/>
  <c r="P1241" i="2"/>
  <c r="P1242" i="2"/>
  <c r="P1554" i="2"/>
  <c r="P316" i="2"/>
  <c r="P1058" i="2"/>
  <c r="P419" i="2"/>
  <c r="P1757" i="2"/>
  <c r="P2407" i="2"/>
  <c r="P1555" i="2"/>
  <c r="P170" i="2"/>
  <c r="P1059" i="2"/>
  <c r="P171" i="2"/>
  <c r="P1060" i="2"/>
  <c r="U1061" i="2"/>
  <c r="U1758" i="2"/>
  <c r="U1954" i="2"/>
  <c r="U1062" i="2"/>
  <c r="U2086" i="2"/>
  <c r="U2408" i="2"/>
  <c r="U709" i="2"/>
  <c r="U710" i="2"/>
  <c r="U1759" i="2"/>
  <c r="U1955" i="2"/>
  <c r="U711" i="2"/>
  <c r="U1063" i="2"/>
  <c r="U2087" i="2"/>
  <c r="U2409" i="2"/>
  <c r="U323" i="2"/>
  <c r="U712" i="2"/>
  <c r="U420" i="2"/>
  <c r="U1956" i="2"/>
  <c r="U713" i="2"/>
  <c r="U1760" i="2"/>
  <c r="U2130" i="2"/>
  <c r="U2131" i="2"/>
  <c r="U1761" i="2"/>
  <c r="U1064" i="2"/>
  <c r="U2088" i="2"/>
  <c r="U2410" i="2"/>
  <c r="U1602" i="2"/>
  <c r="U421" i="2"/>
  <c r="U324" i="2"/>
  <c r="U548" i="2"/>
  <c r="U325" i="2"/>
  <c r="U914" i="2"/>
  <c r="U57" i="2"/>
  <c r="U1603" i="2"/>
  <c r="U1604" i="2"/>
  <c r="U1245" i="2"/>
  <c r="U1246" i="2"/>
  <c r="U2132" i="2"/>
  <c r="U1762" i="2"/>
  <c r="U1763" i="2"/>
  <c r="U2133" i="2"/>
  <c r="U1764" i="2"/>
  <c r="U1065" i="2"/>
  <c r="U1066" i="2"/>
  <c r="U1765" i="2"/>
  <c r="U2411" i="2"/>
  <c r="U2412" i="2"/>
  <c r="U1605" i="2"/>
  <c r="U422" i="2"/>
  <c r="U1606" i="2"/>
  <c r="U423" i="2"/>
  <c r="U1607" i="2"/>
  <c r="U424" i="2"/>
  <c r="U551" i="2"/>
  <c r="U552" i="2"/>
  <c r="U1247" i="2"/>
  <c r="U915" i="2"/>
  <c r="U326" i="2"/>
  <c r="U58" i="2"/>
  <c r="U916" i="2"/>
  <c r="U327" i="2"/>
  <c r="U59" i="2"/>
  <c r="U917" i="2"/>
  <c r="U918" i="2"/>
  <c r="U553" i="2"/>
  <c r="U554" i="2"/>
  <c r="U425" i="2"/>
  <c r="U1608" i="2"/>
  <c r="U811" i="2"/>
  <c r="U1609" i="2"/>
  <c r="U714" i="2"/>
  <c r="U1248" i="2"/>
  <c r="U1067" i="2"/>
  <c r="U2134" i="2"/>
  <c r="U1766" i="2"/>
  <c r="U1068" i="2"/>
  <c r="U1069" i="2"/>
  <c r="U1767" i="2"/>
  <c r="U2135" i="2"/>
  <c r="U1070" i="2"/>
  <c r="U1768" i="2"/>
  <c r="U2413" i="2"/>
  <c r="U1556" i="2"/>
  <c r="U2414" i="2"/>
  <c r="U2089" i="2"/>
  <c r="U2136" i="2"/>
  <c r="U1071" i="2"/>
  <c r="U2137" i="2"/>
  <c r="U1769" i="2"/>
  <c r="U1610" i="2"/>
  <c r="U426" i="2"/>
  <c r="U1611" i="2"/>
  <c r="U812" i="2"/>
  <c r="U813" i="2"/>
  <c r="U1612" i="2"/>
  <c r="U183" i="2"/>
  <c r="U555" i="2"/>
  <c r="U184" i="2"/>
  <c r="U919" i="2"/>
  <c r="U920" i="2"/>
  <c r="U328" i="2"/>
  <c r="U329" i="2"/>
  <c r="U60" i="2"/>
  <c r="U921" i="2"/>
  <c r="U330" i="2"/>
  <c r="U61" i="2"/>
  <c r="U922" i="2"/>
  <c r="U923" i="2"/>
  <c r="U62" i="2"/>
  <c r="U924" i="2"/>
  <c r="U556" i="2"/>
  <c r="U185" i="2"/>
  <c r="U186" i="2"/>
  <c r="U1249" i="2"/>
  <c r="U557" i="2"/>
  <c r="U814" i="2"/>
  <c r="U427" i="2"/>
  <c r="U815" i="2"/>
  <c r="U1613" i="2"/>
  <c r="U1957" i="2"/>
  <c r="U1958" i="2"/>
  <c r="U1250" i="2"/>
  <c r="U715" i="2"/>
  <c r="U2138" i="2"/>
  <c r="U1770" i="2"/>
  <c r="U1771" i="2"/>
  <c r="U2139" i="2"/>
  <c r="U1772" i="2"/>
  <c r="U2140" i="2"/>
  <c r="U1773" i="2"/>
  <c r="U2141" i="2"/>
  <c r="U1072" i="2"/>
  <c r="U1774" i="2"/>
  <c r="U2415" i="2"/>
  <c r="U2090" i="2"/>
  <c r="U1557" i="2"/>
  <c r="U2416" i="2"/>
  <c r="U2091" i="2"/>
  <c r="U1073" i="2"/>
  <c r="U2142" i="2"/>
  <c r="U1074" i="2"/>
  <c r="U2143" i="2"/>
  <c r="U1251" i="2"/>
  <c r="U816" i="2"/>
  <c r="U1614" i="2"/>
  <c r="U428" i="2"/>
  <c r="U1615" i="2"/>
  <c r="U817" i="2"/>
  <c r="U429" i="2"/>
  <c r="U1616" i="2"/>
  <c r="U187" i="2"/>
  <c r="U558" i="2"/>
  <c r="U559" i="2"/>
  <c r="U925" i="2"/>
  <c r="U926" i="2"/>
  <c r="U331" i="2"/>
  <c r="U63" i="2"/>
  <c r="U64" i="2"/>
  <c r="U927" i="2"/>
  <c r="U332" i="2"/>
  <c r="U928" i="2"/>
  <c r="U65" i="2"/>
  <c r="U929" i="2"/>
  <c r="U333" i="2"/>
  <c r="U66" i="2"/>
  <c r="U930" i="2"/>
  <c r="U67" i="2"/>
  <c r="U1252" i="2"/>
  <c r="U560" i="2"/>
  <c r="U561" i="2"/>
  <c r="U1253" i="2"/>
  <c r="U188" i="2"/>
  <c r="U1254" i="2"/>
  <c r="U562" i="2"/>
  <c r="U430" i="2"/>
  <c r="U1617" i="2"/>
  <c r="U431" i="2"/>
  <c r="U818" i="2"/>
  <c r="U1255" i="2"/>
  <c r="U1618" i="2"/>
  <c r="U716" i="2"/>
  <c r="U1959" i="2"/>
  <c r="U1256" i="2"/>
  <c r="U717" i="2"/>
  <c r="U2144" i="2"/>
  <c r="U2145" i="2"/>
  <c r="U2146" i="2"/>
  <c r="U1775" i="2"/>
  <c r="U1075" i="2"/>
  <c r="U2147" i="2"/>
  <c r="U1076" i="2"/>
  <c r="U1776" i="2"/>
  <c r="U1777" i="2"/>
  <c r="U2148" i="2"/>
  <c r="U1077" i="2"/>
  <c r="U1778" i="2"/>
  <c r="U2417" i="2"/>
  <c r="U2092" i="2"/>
  <c r="U1558" i="2"/>
  <c r="U2418" i="2"/>
  <c r="U1559" i="2"/>
  <c r="U1779" i="2"/>
  <c r="U2149" i="2"/>
  <c r="U1780" i="2"/>
  <c r="U1078" i="2"/>
  <c r="U2150" i="2"/>
  <c r="U1781" i="2"/>
  <c r="U1079" i="2"/>
  <c r="U1960" i="2"/>
  <c r="U718" i="2"/>
  <c r="U1619" i="2"/>
  <c r="U819" i="2"/>
  <c r="U820" i="2"/>
  <c r="U1620" i="2"/>
  <c r="U432" i="2"/>
  <c r="U563" i="2"/>
  <c r="U189" i="2"/>
  <c r="U1257" i="2"/>
  <c r="U931" i="2"/>
  <c r="U334" i="2"/>
  <c r="U335" i="2"/>
  <c r="U68" i="2"/>
  <c r="U932" i="2"/>
  <c r="U336" i="2"/>
  <c r="U933" i="2"/>
  <c r="U69" i="2"/>
  <c r="U934" i="2"/>
  <c r="U337" i="2"/>
  <c r="U338" i="2"/>
  <c r="U935" i="2"/>
  <c r="U70" i="2"/>
  <c r="U1258" i="2"/>
  <c r="U564" i="2"/>
  <c r="U190" i="2"/>
  <c r="U1259" i="2"/>
  <c r="U191" i="2"/>
  <c r="U1260" i="2"/>
  <c r="U821" i="2"/>
  <c r="U822" i="2"/>
  <c r="U1621" i="2"/>
  <c r="U433" i="2"/>
  <c r="U1622" i="2"/>
  <c r="U823" i="2"/>
  <c r="U719" i="2"/>
  <c r="U1961" i="2"/>
  <c r="U720" i="2"/>
  <c r="U1962" i="2"/>
  <c r="U1261" i="2"/>
  <c r="U1262" i="2"/>
  <c r="U2151" i="2"/>
  <c r="U1080" i="2"/>
  <c r="U2152" i="2"/>
  <c r="U1782" i="2"/>
  <c r="U1081" i="2"/>
  <c r="U2153" i="2"/>
  <c r="U2154" i="2"/>
  <c r="U2155" i="2"/>
  <c r="U1783" i="2"/>
  <c r="U1082" i="2"/>
  <c r="U2156" i="2"/>
  <c r="U2157" i="2"/>
  <c r="U1083" i="2"/>
  <c r="U2093" i="2"/>
  <c r="U2094" i="2"/>
  <c r="U2419" i="2"/>
  <c r="U1560" i="2"/>
  <c r="U2095" i="2"/>
  <c r="U2420" i="2"/>
  <c r="U1784" i="2"/>
  <c r="U1084" i="2"/>
  <c r="U2158" i="2"/>
  <c r="U1085" i="2"/>
  <c r="U1785" i="2"/>
  <c r="U1963" i="2"/>
  <c r="U1263" i="2"/>
  <c r="U434" i="2"/>
  <c r="U1623" i="2"/>
  <c r="U824" i="2"/>
  <c r="U435" i="2"/>
  <c r="U1624" i="2"/>
  <c r="U192" i="2"/>
  <c r="U1264" i="2"/>
  <c r="U565" i="2"/>
  <c r="U566" i="2"/>
  <c r="U936" i="2"/>
  <c r="U71" i="2"/>
  <c r="U937" i="2"/>
  <c r="U339" i="2"/>
  <c r="U72" i="2"/>
  <c r="U73" i="2"/>
  <c r="U938" i="2"/>
  <c r="U340" i="2"/>
  <c r="U341" i="2"/>
  <c r="U939" i="2"/>
  <c r="U180" i="2"/>
  <c r="U940" i="2"/>
  <c r="U342" i="2"/>
  <c r="U74" i="2"/>
  <c r="U941" i="2"/>
  <c r="U75" i="2"/>
  <c r="U1265" i="2"/>
  <c r="U549" i="2"/>
  <c r="U567" i="2"/>
  <c r="U1266" i="2"/>
  <c r="U193" i="2"/>
  <c r="U1267" i="2"/>
  <c r="U825" i="2"/>
  <c r="U436" i="2"/>
  <c r="U1625" i="2"/>
  <c r="U437" i="2"/>
  <c r="U1626" i="2"/>
  <c r="U826" i="2"/>
  <c r="U1268" i="2"/>
  <c r="U1964" i="2"/>
  <c r="U721" i="2"/>
  <c r="U1965" i="2"/>
  <c r="U1269" i="2"/>
  <c r="U722" i="2"/>
  <c r="U2159" i="2"/>
  <c r="U1086" i="2"/>
  <c r="U2160" i="2"/>
  <c r="U1786" i="2"/>
  <c r="U1787" i="2"/>
  <c r="U2161" i="2"/>
  <c r="U1087" i="2"/>
  <c r="U2162" i="2"/>
  <c r="U1788" i="2"/>
  <c r="U1088" i="2"/>
  <c r="U2163" i="2"/>
  <c r="U2164" i="2"/>
  <c r="U2165" i="2"/>
  <c r="U1789" i="2"/>
  <c r="U1089" i="2"/>
  <c r="U2166" i="2"/>
  <c r="U2421" i="2"/>
  <c r="U1561" i="2"/>
  <c r="U1790" i="2"/>
  <c r="U1791" i="2"/>
  <c r="U2167" i="2"/>
  <c r="U1090" i="2"/>
  <c r="U1792" i="2"/>
  <c r="U1966" i="2"/>
  <c r="U1270" i="2"/>
  <c r="U723" i="2"/>
  <c r="U1627" i="2"/>
  <c r="U438" i="2"/>
  <c r="U827" i="2"/>
  <c r="U1628" i="2"/>
  <c r="U828" i="2"/>
  <c r="U194" i="2"/>
  <c r="U1271" i="2"/>
  <c r="U568" i="2"/>
  <c r="U195" i="2"/>
  <c r="U942" i="2"/>
  <c r="U196" i="2"/>
  <c r="U943" i="2"/>
  <c r="U343" i="2"/>
  <c r="U344" i="2"/>
  <c r="U944" i="2"/>
  <c r="U76" i="2"/>
  <c r="U945" i="2"/>
  <c r="U345" i="2"/>
  <c r="U77" i="2"/>
  <c r="U946" i="2"/>
  <c r="U78" i="2"/>
  <c r="U947" i="2"/>
  <c r="U346" i="2"/>
  <c r="U347" i="2"/>
  <c r="U948" i="2"/>
  <c r="U79" i="2"/>
  <c r="U1272" i="2"/>
  <c r="U569" i="2"/>
  <c r="U197" i="2"/>
  <c r="U1273" i="2"/>
  <c r="U198" i="2"/>
  <c r="U1274" i="2"/>
  <c r="U829" i="2"/>
  <c r="U830" i="2"/>
  <c r="U1629" i="2"/>
  <c r="U439" i="2"/>
  <c r="U1630" i="2"/>
  <c r="U831" i="2"/>
  <c r="U724" i="2"/>
  <c r="U1967" i="2"/>
  <c r="U725" i="2"/>
  <c r="U1968" i="2"/>
  <c r="U1275" i="2"/>
  <c r="U1276" i="2"/>
  <c r="U1969" i="2"/>
  <c r="U726" i="2"/>
  <c r="U2168" i="2"/>
  <c r="U1793" i="2"/>
  <c r="U1091" i="2"/>
  <c r="U2169" i="2"/>
  <c r="U1092" i="2"/>
  <c r="U2170" i="2"/>
  <c r="U1794" i="2"/>
  <c r="U1795" i="2"/>
  <c r="U2171" i="2"/>
  <c r="U1093" i="2"/>
  <c r="U2172" i="2"/>
  <c r="U1796" i="2"/>
  <c r="U1094" i="2"/>
  <c r="U2173" i="2"/>
  <c r="U2422" i="2"/>
  <c r="U2423" i="2"/>
  <c r="U1797" i="2"/>
  <c r="U1095" i="2"/>
  <c r="U2174" i="2"/>
  <c r="U2175" i="2"/>
  <c r="U727" i="2"/>
  <c r="U1277" i="2"/>
  <c r="U1278" i="2"/>
  <c r="U1631" i="2"/>
  <c r="U440" i="2"/>
  <c r="U832" i="2"/>
  <c r="U1632" i="2"/>
  <c r="U833" i="2"/>
  <c r="U441" i="2"/>
  <c r="U1279" i="2"/>
  <c r="U199" i="2"/>
  <c r="U570" i="2"/>
  <c r="U949" i="2"/>
  <c r="U348" i="2"/>
  <c r="U80" i="2"/>
  <c r="U950" i="2"/>
  <c r="U349" i="2"/>
  <c r="U81" i="2"/>
  <c r="U951" i="2"/>
  <c r="U82" i="2"/>
  <c r="U952" i="2"/>
  <c r="U350" i="2"/>
  <c r="U351" i="2"/>
  <c r="U953" i="2"/>
  <c r="U83" i="2"/>
  <c r="U954" i="2"/>
  <c r="U352" i="2"/>
  <c r="U84" i="2"/>
  <c r="U955" i="2"/>
  <c r="U85" i="2"/>
  <c r="U1280" i="2"/>
  <c r="U571" i="2"/>
  <c r="U572" i="2"/>
  <c r="U1281" i="2"/>
  <c r="U200" i="2"/>
  <c r="U1282" i="2"/>
  <c r="U550" i="2"/>
  <c r="U442" i="2"/>
  <c r="U1633" i="2"/>
  <c r="U443" i="2"/>
  <c r="U1634" i="2"/>
  <c r="U834" i="2"/>
  <c r="U1283" i="2"/>
  <c r="U1970" i="2"/>
  <c r="U728" i="2"/>
  <c r="U1971" i="2"/>
  <c r="U1284" i="2"/>
  <c r="U729" i="2"/>
  <c r="U1972" i="2"/>
  <c r="U730" i="2"/>
  <c r="U2176" i="2"/>
  <c r="U1798" i="2"/>
  <c r="U1799" i="2"/>
  <c r="U2177" i="2"/>
  <c r="U1096" i="2"/>
  <c r="U2178" i="2"/>
  <c r="U1800" i="2"/>
  <c r="U1097" i="2"/>
  <c r="U2179" i="2"/>
  <c r="U1098" i="2"/>
  <c r="U2180" i="2"/>
  <c r="U1801" i="2"/>
  <c r="U1802" i="2"/>
  <c r="U2181" i="2"/>
  <c r="U1562" i="2"/>
  <c r="U2182" i="2"/>
  <c r="U1803" i="2"/>
  <c r="U1099" i="2"/>
  <c r="U2183" i="2"/>
  <c r="U2184" i="2"/>
  <c r="U2185" i="2"/>
  <c r="U1285" i="2"/>
  <c r="U444" i="2"/>
  <c r="U1635" i="2"/>
  <c r="U1636" i="2"/>
  <c r="U445" i="2"/>
  <c r="U835" i="2"/>
  <c r="U836" i="2"/>
  <c r="U1286" i="2"/>
  <c r="U201" i="2"/>
  <c r="U573" i="2"/>
  <c r="U1287" i="2"/>
  <c r="U574" i="2"/>
  <c r="U202" i="2"/>
  <c r="U956" i="2"/>
  <c r="U86" i="2"/>
  <c r="U353" i="2"/>
  <c r="U957" i="2"/>
  <c r="U354" i="2"/>
  <c r="U87" i="2"/>
  <c r="U958" i="2"/>
  <c r="U355" i="2"/>
  <c r="U88" i="2"/>
  <c r="U959" i="2"/>
  <c r="U89" i="2"/>
  <c r="U960" i="2"/>
  <c r="U356" i="2"/>
  <c r="U357" i="2"/>
  <c r="U961" i="2"/>
  <c r="U90" i="2"/>
  <c r="U1288" i="2"/>
  <c r="U575" i="2"/>
  <c r="U203" i="2"/>
  <c r="U1289" i="2"/>
  <c r="U204" i="2"/>
  <c r="U1637" i="2"/>
  <c r="U837" i="2"/>
  <c r="U838" i="2"/>
  <c r="U1638" i="2"/>
  <c r="U446" i="2"/>
  <c r="U1639" i="2"/>
  <c r="U839" i="2"/>
  <c r="U731" i="2"/>
  <c r="U1973" i="2"/>
  <c r="U732" i="2"/>
  <c r="U1974" i="2"/>
  <c r="U1290" i="2"/>
  <c r="U1291" i="2"/>
  <c r="U2186" i="2"/>
  <c r="U1100" i="2"/>
  <c r="U2187" i="2"/>
  <c r="U1804" i="2"/>
  <c r="U1101" i="2"/>
  <c r="U2188" i="2"/>
  <c r="U1102" i="2"/>
  <c r="U2189" i="2"/>
  <c r="U1805" i="2"/>
  <c r="U1806" i="2"/>
  <c r="U2190" i="2"/>
  <c r="U1103" i="2"/>
  <c r="U2191" i="2"/>
  <c r="U1807" i="2"/>
  <c r="U1104" i="2"/>
  <c r="U2192" i="2"/>
  <c r="U1105" i="2"/>
  <c r="U2193" i="2"/>
  <c r="U1808" i="2"/>
  <c r="U1809" i="2"/>
  <c r="U2194" i="2"/>
  <c r="U1106" i="2"/>
  <c r="U1975" i="2"/>
  <c r="U1292" i="2"/>
  <c r="U733" i="2"/>
  <c r="U1640" i="2"/>
  <c r="U1641" i="2"/>
  <c r="U1642" i="2"/>
  <c r="U840" i="2"/>
  <c r="U447" i="2"/>
  <c r="U1293" i="2"/>
  <c r="U1294" i="2"/>
  <c r="U205" i="2"/>
  <c r="U576" i="2"/>
  <c r="U577" i="2"/>
  <c r="U1295" i="2"/>
  <c r="U206" i="2"/>
  <c r="U358" i="2"/>
  <c r="U962" i="2"/>
  <c r="U359" i="2"/>
  <c r="U91" i="2"/>
  <c r="U963" i="2"/>
  <c r="U92" i="2"/>
  <c r="U360" i="2"/>
  <c r="U964" i="2"/>
  <c r="U361" i="2"/>
  <c r="U93" i="2"/>
  <c r="U965" i="2"/>
  <c r="U362" i="2"/>
  <c r="U94" i="2"/>
  <c r="U966" i="2"/>
  <c r="U207" i="2"/>
  <c r="U1296" i="2"/>
  <c r="U578" i="2"/>
  <c r="U579" i="2"/>
  <c r="U1297" i="2"/>
  <c r="U208" i="2"/>
  <c r="U1643" i="2"/>
  <c r="U841" i="2"/>
  <c r="U448" i="2"/>
  <c r="U1644" i="2"/>
  <c r="U449" i="2"/>
  <c r="U1645" i="2"/>
  <c r="U1298" i="2"/>
  <c r="U1299" i="2"/>
  <c r="U1976" i="2"/>
  <c r="U734" i="2"/>
  <c r="U1977" i="2"/>
  <c r="U1300" i="2"/>
  <c r="U735" i="2"/>
  <c r="U2195" i="2"/>
  <c r="U1107" i="2"/>
  <c r="U2196" i="2"/>
  <c r="U1810" i="2"/>
  <c r="U1811" i="2"/>
  <c r="U2197" i="2"/>
  <c r="U1108" i="2"/>
  <c r="U2198" i="2"/>
  <c r="U1812" i="2"/>
  <c r="U1109" i="2"/>
  <c r="U2199" i="2"/>
  <c r="U1110" i="2"/>
  <c r="U2200" i="2"/>
  <c r="U1813" i="2"/>
  <c r="U1814" i="2"/>
  <c r="U2201" i="2"/>
  <c r="U1111" i="2"/>
  <c r="U2202" i="2"/>
  <c r="U1815" i="2"/>
  <c r="U1112" i="2"/>
  <c r="U2203" i="2"/>
  <c r="U1113" i="2"/>
  <c r="U1978" i="2"/>
  <c r="U1301" i="2"/>
  <c r="U1302" i="2"/>
  <c r="U1243" i="2"/>
  <c r="U736" i="2"/>
  <c r="U1979" i="2"/>
  <c r="U842" i="2"/>
  <c r="U209" i="2"/>
  <c r="U1303" i="2"/>
  <c r="U1304" i="2"/>
  <c r="U1305" i="2"/>
  <c r="U580" i="2"/>
  <c r="U210" i="2"/>
  <c r="U1306" i="2"/>
  <c r="U1307" i="2"/>
  <c r="U211" i="2"/>
  <c r="U363" i="2"/>
  <c r="U364" i="2"/>
  <c r="U967" i="2"/>
  <c r="U95" i="2"/>
  <c r="U365" i="2"/>
  <c r="U968" i="2"/>
  <c r="U366" i="2"/>
  <c r="U96" i="2"/>
  <c r="U969" i="2"/>
  <c r="U97" i="2"/>
  <c r="U367" i="2"/>
  <c r="U970" i="2"/>
  <c r="U368" i="2"/>
  <c r="U212" i="2"/>
  <c r="U1308" i="2"/>
  <c r="U581" i="2"/>
  <c r="U213" i="2"/>
  <c r="U1309" i="2"/>
  <c r="U450" i="2"/>
  <c r="U1646" i="2"/>
  <c r="U843" i="2"/>
  <c r="U844" i="2"/>
  <c r="U1647" i="2"/>
  <c r="U451" i="2"/>
  <c r="U1648" i="2"/>
  <c r="U1310" i="2"/>
  <c r="U737" i="2"/>
  <c r="U1980" i="2"/>
  <c r="U738" i="2"/>
  <c r="U1981" i="2"/>
  <c r="U1311" i="2"/>
  <c r="U1312" i="2"/>
  <c r="U2204" i="2"/>
  <c r="U1114" i="2"/>
  <c r="U2205" i="2"/>
  <c r="U1816" i="2"/>
  <c r="U1115" i="2"/>
  <c r="U2206" i="2"/>
  <c r="U1116" i="2"/>
  <c r="U2207" i="2"/>
  <c r="U1817" i="2"/>
  <c r="U1818" i="2"/>
  <c r="U2208" i="2"/>
  <c r="U1117" i="2"/>
  <c r="U2209" i="2"/>
  <c r="U1819" i="2"/>
  <c r="U1118" i="2"/>
  <c r="U2210" i="2"/>
  <c r="U1563" i="2"/>
  <c r="U2211" i="2"/>
  <c r="U1820" i="2"/>
  <c r="U1821" i="2"/>
  <c r="U2212" i="2"/>
  <c r="U1119" i="2"/>
  <c r="U1982" i="2"/>
  <c r="U1313" i="2"/>
  <c r="U739" i="2"/>
  <c r="U1983" i="2"/>
  <c r="U740" i="2"/>
  <c r="U1649" i="2"/>
  <c r="U845" i="2"/>
  <c r="U846" i="2"/>
  <c r="U1650" i="2"/>
  <c r="U452" i="2"/>
  <c r="U1314" i="2"/>
  <c r="U582" i="2"/>
  <c r="U214" i="2"/>
  <c r="U1315" i="2"/>
  <c r="U1316" i="2"/>
  <c r="U1317" i="2"/>
  <c r="U583" i="2"/>
  <c r="U215" i="2"/>
  <c r="U1318" i="2"/>
  <c r="U971" i="2"/>
  <c r="U98" i="2"/>
  <c r="U369" i="2"/>
  <c r="U370" i="2"/>
  <c r="U972" i="2"/>
  <c r="U99" i="2"/>
  <c r="U371" i="2"/>
  <c r="U973" i="2"/>
  <c r="U372" i="2"/>
  <c r="U100" i="2"/>
  <c r="U1319" i="2"/>
  <c r="U216" i="2"/>
  <c r="U584" i="2"/>
  <c r="U1320" i="2"/>
  <c r="U585" i="2"/>
  <c r="U453" i="2"/>
  <c r="U1651" i="2"/>
  <c r="U847" i="2"/>
  <c r="U454" i="2"/>
  <c r="U1652" i="2"/>
  <c r="U455" i="2"/>
  <c r="U1653" i="2"/>
  <c r="U1321" i="2"/>
  <c r="U1322" i="2"/>
  <c r="U1984" i="2"/>
  <c r="U741" i="2"/>
  <c r="U1985" i="2"/>
  <c r="U1323" i="2"/>
  <c r="U742" i="2"/>
  <c r="U1986" i="2"/>
  <c r="U1120" i="2"/>
  <c r="U2213" i="2"/>
  <c r="U1822" i="2"/>
  <c r="U1823" i="2"/>
  <c r="U2214" i="2"/>
  <c r="U1121" i="2"/>
  <c r="U2215" i="2"/>
  <c r="U1824" i="2"/>
  <c r="U1122" i="2"/>
  <c r="U2216" i="2"/>
  <c r="U1123" i="2"/>
  <c r="U2217" i="2"/>
  <c r="U1825" i="2"/>
  <c r="U1826" i="2"/>
  <c r="U2218" i="2"/>
  <c r="U1124" i="2"/>
  <c r="U2219" i="2"/>
  <c r="U1827" i="2"/>
  <c r="U1125" i="2"/>
  <c r="U2220" i="2"/>
  <c r="U1126" i="2"/>
  <c r="U2221" i="2"/>
  <c r="U1324" i="2"/>
  <c r="U1325" i="2"/>
  <c r="U1987" i="2"/>
  <c r="U743" i="2"/>
  <c r="U1654" i="2"/>
  <c r="U848" i="2"/>
  <c r="U456" i="2"/>
  <c r="U1655" i="2"/>
  <c r="U457" i="2"/>
  <c r="U1326" i="2"/>
  <c r="U586" i="2"/>
  <c r="U587" i="2"/>
  <c r="U1327" i="2"/>
  <c r="U217" i="2"/>
  <c r="U1328" i="2"/>
  <c r="U588" i="2"/>
  <c r="U218" i="2"/>
  <c r="U1329" i="2"/>
  <c r="U974" i="2"/>
  <c r="U1330" i="2"/>
  <c r="U373" i="2"/>
  <c r="U101" i="2"/>
  <c r="U975" i="2"/>
  <c r="U976" i="2"/>
  <c r="U102" i="2"/>
  <c r="U374" i="2"/>
  <c r="U375" i="2"/>
  <c r="U977" i="2"/>
  <c r="U219" i="2"/>
  <c r="U589" i="2"/>
  <c r="U1331" i="2"/>
  <c r="U590" i="2"/>
  <c r="U220" i="2"/>
  <c r="U1656" i="2"/>
  <c r="U458" i="2"/>
  <c r="U849" i="2"/>
  <c r="U1657" i="2"/>
  <c r="U850" i="2"/>
  <c r="U181" i="2"/>
  <c r="U1658" i="2"/>
  <c r="U851" i="2"/>
  <c r="U744" i="2"/>
  <c r="U1988" i="2"/>
  <c r="U745" i="2"/>
  <c r="U1989" i="2"/>
  <c r="U1332" i="2"/>
  <c r="U1333" i="2"/>
  <c r="U2222" i="2"/>
  <c r="U1127" i="2"/>
  <c r="U2223" i="2"/>
  <c r="U1828" i="2"/>
  <c r="U1128" i="2"/>
  <c r="U2224" i="2"/>
  <c r="U1129" i="2"/>
  <c r="U2225" i="2"/>
  <c r="U1829" i="2"/>
  <c r="U1830" i="2"/>
  <c r="U2226" i="2"/>
  <c r="U1130" i="2"/>
  <c r="U2227" i="2"/>
  <c r="U1831" i="2"/>
  <c r="U1131" i="2"/>
  <c r="U2228" i="2"/>
  <c r="U1132" i="2"/>
  <c r="U2229" i="2"/>
  <c r="U1832" i="2"/>
  <c r="U1833" i="2"/>
  <c r="U2230" i="2"/>
  <c r="U1133" i="2"/>
  <c r="U1990" i="2"/>
  <c r="U1334" i="2"/>
  <c r="U746" i="2"/>
  <c r="U1991" i="2"/>
  <c r="U747" i="2"/>
  <c r="U1659" i="2"/>
  <c r="U852" i="2"/>
  <c r="U853" i="2"/>
  <c r="U1244" i="2"/>
  <c r="U221" i="2"/>
  <c r="U1335" i="2"/>
  <c r="U591" i="2"/>
  <c r="U222" i="2"/>
  <c r="U1336" i="2"/>
  <c r="U223" i="2"/>
  <c r="U1337" i="2"/>
  <c r="U592" i="2"/>
  <c r="U593" i="2"/>
  <c r="U1338" i="2"/>
  <c r="U224" i="2"/>
  <c r="U1339" i="2"/>
  <c r="U376" i="2"/>
  <c r="U103" i="2"/>
  <c r="U978" i="2"/>
  <c r="U979" i="2"/>
  <c r="U980" i="2"/>
  <c r="U377" i="2"/>
  <c r="U104" i="2"/>
  <c r="U1340" i="2"/>
  <c r="U1341" i="2"/>
  <c r="U225" i="2"/>
  <c r="U594" i="2"/>
  <c r="U595" i="2"/>
  <c r="U1342" i="2"/>
  <c r="U459" i="2"/>
  <c r="U854" i="2"/>
  <c r="U1660" i="2"/>
  <c r="U855" i="2"/>
  <c r="U460" i="2"/>
  <c r="U1661" i="2"/>
  <c r="U461" i="2"/>
  <c r="U1343" i="2"/>
  <c r="U1992" i="2"/>
  <c r="U1344" i="2"/>
  <c r="U748" i="2"/>
  <c r="U1993" i="2"/>
  <c r="U1345" i="2"/>
  <c r="U749" i="2"/>
  <c r="U2231" i="2"/>
  <c r="U1134" i="2"/>
  <c r="U2232" i="2"/>
  <c r="U1834" i="2"/>
  <c r="U1835" i="2"/>
  <c r="U2233" i="2"/>
  <c r="U1135" i="2"/>
  <c r="U2234" i="2"/>
  <c r="U1836" i="2"/>
  <c r="U1136" i="2"/>
  <c r="U2235" i="2"/>
  <c r="U1137" i="2"/>
  <c r="U2236" i="2"/>
  <c r="U1837" i="2"/>
  <c r="U1838" i="2"/>
  <c r="U2237" i="2"/>
  <c r="U1564" i="2"/>
  <c r="U2238" i="2"/>
  <c r="U1839" i="2"/>
  <c r="U1138" i="2"/>
  <c r="U2239" i="2"/>
  <c r="U750" i="2"/>
  <c r="U1994" i="2"/>
  <c r="U1346" i="2"/>
  <c r="U1347" i="2"/>
  <c r="U1995" i="2"/>
  <c r="U751" i="2"/>
  <c r="U1996" i="2"/>
  <c r="U1348" i="2"/>
  <c r="U462" i="2"/>
  <c r="U1662" i="2"/>
  <c r="U226" i="2"/>
  <c r="U1349" i="2"/>
  <c r="U596" i="2"/>
  <c r="U597" i="2"/>
  <c r="U1350" i="2"/>
  <c r="U227" i="2"/>
  <c r="U1351" i="2"/>
  <c r="U598" i="2"/>
  <c r="U228" i="2"/>
  <c r="U1352" i="2"/>
  <c r="U229" i="2"/>
  <c r="U981" i="2"/>
  <c r="U378" i="2"/>
  <c r="U379" i="2"/>
  <c r="U982" i="2"/>
  <c r="U105" i="2"/>
  <c r="U983" i="2"/>
  <c r="U380" i="2"/>
  <c r="U106" i="2"/>
  <c r="U984" i="2"/>
  <c r="U1353" i="2"/>
  <c r="U1354" i="2"/>
  <c r="U599" i="2"/>
  <c r="U230" i="2"/>
  <c r="U1663" i="2"/>
  <c r="U1664" i="2"/>
  <c r="U463" i="2"/>
  <c r="U856" i="2"/>
  <c r="U857" i="2"/>
  <c r="U1665" i="2"/>
  <c r="U464" i="2"/>
  <c r="U1355" i="2"/>
  <c r="U1997" i="2"/>
  <c r="U1356" i="2"/>
  <c r="U752" i="2"/>
  <c r="U1998" i="2"/>
  <c r="U753" i="2"/>
  <c r="U1357" i="2"/>
  <c r="U1999" i="2"/>
  <c r="U1840" i="2"/>
  <c r="U1139" i="2"/>
  <c r="U2240" i="2"/>
  <c r="U1841" i="2"/>
  <c r="U1140" i="2"/>
  <c r="U2241" i="2"/>
  <c r="U1141" i="2"/>
  <c r="U2242" i="2"/>
  <c r="U1842" i="2"/>
  <c r="U1843" i="2"/>
  <c r="U2243" i="2"/>
  <c r="U1142" i="2"/>
  <c r="U2244" i="2"/>
  <c r="U1844" i="2"/>
  <c r="U1143" i="2"/>
  <c r="U2245" i="2"/>
  <c r="U1144" i="2"/>
  <c r="U2246" i="2"/>
  <c r="U1845" i="2"/>
  <c r="U1846" i="2"/>
  <c r="U2247" i="2"/>
  <c r="U1145" i="2"/>
  <c r="U2248" i="2"/>
  <c r="U1358" i="2"/>
  <c r="U754" i="2"/>
  <c r="U2000" i="2"/>
  <c r="U755" i="2"/>
  <c r="U2001" i="2"/>
  <c r="U1359" i="2"/>
  <c r="U1360" i="2"/>
  <c r="U1666" i="2"/>
  <c r="U465" i="2"/>
  <c r="U1361" i="2"/>
  <c r="U600" i="2"/>
  <c r="U231" i="2"/>
  <c r="U1362" i="2"/>
  <c r="U232" i="2"/>
  <c r="U1363" i="2"/>
  <c r="U601" i="2"/>
  <c r="U602" i="2"/>
  <c r="U1364" i="2"/>
  <c r="U233" i="2"/>
  <c r="U985" i="2"/>
  <c r="U381" i="2"/>
  <c r="U107" i="2"/>
  <c r="U986" i="2"/>
  <c r="U108" i="2"/>
  <c r="U987" i="2"/>
  <c r="U382" i="2"/>
  <c r="U383" i="2"/>
  <c r="U1365" i="2"/>
  <c r="U234" i="2"/>
  <c r="U1366" i="2"/>
  <c r="U603" i="2"/>
  <c r="U466" i="2"/>
  <c r="U1667" i="2"/>
  <c r="U1668" i="2"/>
  <c r="U1669" i="2"/>
  <c r="U858" i="2"/>
  <c r="U467" i="2"/>
  <c r="U1670" i="2"/>
  <c r="U1671" i="2"/>
  <c r="U756" i="2"/>
  <c r="U1367" i="2"/>
  <c r="U1368" i="2"/>
  <c r="U2002" i="2"/>
  <c r="U757" i="2"/>
  <c r="U1369" i="2"/>
  <c r="U2003" i="2"/>
  <c r="U1370" i="2"/>
  <c r="U1146" i="2"/>
  <c r="U2249" i="2"/>
  <c r="U1147" i="2"/>
  <c r="U1847" i="2"/>
  <c r="U2250" i="2"/>
  <c r="U1848" i="2"/>
  <c r="U1148" i="2"/>
  <c r="U2251" i="2"/>
  <c r="U1849" i="2"/>
  <c r="U1149" i="2"/>
  <c r="U2252" i="2"/>
  <c r="U1150" i="2"/>
  <c r="U2253" i="2"/>
  <c r="U1850" i="2"/>
  <c r="U1851" i="2"/>
  <c r="U2254" i="2"/>
  <c r="U1565" i="2"/>
  <c r="U2255" i="2"/>
  <c r="U1852" i="2"/>
  <c r="U1151" i="2"/>
  <c r="U2256" i="2"/>
  <c r="U1152" i="2"/>
  <c r="U2004" i="2"/>
  <c r="U1371" i="2"/>
  <c r="U1372" i="2"/>
  <c r="U2005" i="2"/>
  <c r="U758" i="2"/>
  <c r="U2006" i="2"/>
  <c r="U1373" i="2"/>
  <c r="U759" i="2"/>
  <c r="U2007" i="2"/>
  <c r="U468" i="2"/>
  <c r="U1672" i="2"/>
  <c r="U604" i="2"/>
  <c r="U605" i="2"/>
  <c r="U1374" i="2"/>
  <c r="U235" i="2"/>
  <c r="U1375" i="2"/>
  <c r="U606" i="2"/>
  <c r="U236" i="2"/>
  <c r="U1376" i="2"/>
  <c r="U109" i="2"/>
  <c r="U988" i="2"/>
  <c r="U384" i="2"/>
  <c r="U607" i="2"/>
  <c r="U989" i="2"/>
  <c r="U237" i="2"/>
  <c r="U990" i="2"/>
  <c r="U608" i="2"/>
  <c r="U238" i="2"/>
  <c r="U1377" i="2"/>
  <c r="U239" i="2"/>
  <c r="U1378" i="2"/>
  <c r="U609" i="2"/>
  <c r="U859" i="2"/>
  <c r="U1673" i="2"/>
  <c r="U469" i="2"/>
  <c r="U1674" i="2"/>
  <c r="U860" i="2"/>
  <c r="U470" i="2"/>
  <c r="U1675" i="2"/>
  <c r="U2008" i="2"/>
  <c r="U2009" i="2"/>
  <c r="U1379" i="2"/>
  <c r="U760" i="2"/>
  <c r="U2010" i="2"/>
  <c r="U2011" i="2"/>
  <c r="U761" i="2"/>
  <c r="U1380" i="2"/>
  <c r="U1381" i="2"/>
  <c r="U2257" i="2"/>
  <c r="U1153" i="2"/>
  <c r="U1853" i="2"/>
  <c r="U2258" i="2"/>
  <c r="U1854" i="2"/>
  <c r="U1154" i="2"/>
  <c r="U2259" i="2"/>
  <c r="U1155" i="2"/>
  <c r="U1855" i="2"/>
  <c r="U2260" i="2"/>
  <c r="U1856" i="2"/>
  <c r="U1156" i="2"/>
  <c r="U2261" i="2"/>
  <c r="U1857" i="2"/>
  <c r="U1157" i="2"/>
  <c r="U2262" i="2"/>
  <c r="U1566" i="2"/>
  <c r="U2263" i="2"/>
  <c r="U1858" i="2"/>
  <c r="U1859" i="2"/>
  <c r="U2264" i="2"/>
  <c r="U1158" i="2"/>
  <c r="U2265" i="2"/>
  <c r="U1382" i="2"/>
  <c r="U762" i="2"/>
  <c r="U2012" i="2"/>
  <c r="U763" i="2"/>
  <c r="U2013" i="2"/>
  <c r="U1383" i="2"/>
  <c r="U1384" i="2"/>
  <c r="U1676" i="2"/>
  <c r="U471" i="2"/>
  <c r="U1385" i="2"/>
  <c r="U610" i="2"/>
  <c r="U240" i="2"/>
  <c r="U1386" i="2"/>
  <c r="U241" i="2"/>
  <c r="U1387" i="2"/>
  <c r="U611" i="2"/>
  <c r="U612" i="2"/>
  <c r="U1388" i="2"/>
  <c r="U182" i="2"/>
  <c r="U1389" i="2"/>
  <c r="U385" i="2"/>
  <c r="U110" i="2"/>
  <c r="U991" i="2"/>
  <c r="U242" i="2"/>
  <c r="U992" i="2"/>
  <c r="U613" i="2"/>
  <c r="U614" i="2"/>
  <c r="U1390" i="2"/>
  <c r="U243" i="2"/>
  <c r="U1391" i="2"/>
  <c r="U615" i="2"/>
  <c r="U244" i="2"/>
  <c r="U1392" i="2"/>
  <c r="U472" i="2"/>
  <c r="U1677" i="2"/>
  <c r="U861" i="2"/>
  <c r="U862" i="2"/>
  <c r="U1678" i="2"/>
  <c r="U473" i="2"/>
  <c r="U2014" i="2"/>
  <c r="U1393" i="2"/>
  <c r="U764" i="2"/>
  <c r="U2015" i="2"/>
  <c r="U2016" i="2"/>
  <c r="U2017" i="2"/>
  <c r="U1394" i="2"/>
  <c r="U765" i="2"/>
  <c r="U2266" i="2"/>
  <c r="U2267" i="2"/>
  <c r="U1159" i="2"/>
  <c r="U1860" i="2"/>
  <c r="U1861" i="2"/>
  <c r="U2268" i="2"/>
  <c r="U1160" i="2"/>
  <c r="U1862" i="2"/>
  <c r="U2269" i="2"/>
  <c r="U1863" i="2"/>
  <c r="U1161" i="2"/>
  <c r="U2270" i="2"/>
  <c r="U1162" i="2"/>
  <c r="U1864" i="2"/>
  <c r="U2271" i="2"/>
  <c r="U1865" i="2"/>
  <c r="U1567" i="2"/>
  <c r="U2272" i="2"/>
  <c r="U1866" i="2"/>
  <c r="U1163" i="2"/>
  <c r="U2273" i="2"/>
  <c r="U1164" i="2"/>
  <c r="U2274" i="2"/>
  <c r="U1867" i="2"/>
  <c r="U1395" i="2"/>
  <c r="U2018" i="2"/>
  <c r="U766" i="2"/>
  <c r="U2019" i="2"/>
  <c r="U1396" i="2"/>
  <c r="U767" i="2"/>
  <c r="U1679" i="2"/>
  <c r="U474" i="2"/>
  <c r="U1680" i="2"/>
  <c r="U616" i="2"/>
  <c r="U617" i="2"/>
  <c r="U1397" i="2"/>
  <c r="U245" i="2"/>
  <c r="U1398" i="2"/>
  <c r="U618" i="2"/>
  <c r="U246" i="2"/>
  <c r="U1399" i="2"/>
  <c r="U247" i="2"/>
  <c r="U1400" i="2"/>
  <c r="U386" i="2"/>
  <c r="U619" i="2"/>
  <c r="U1401" i="2"/>
  <c r="U248" i="2"/>
  <c r="U993" i="2"/>
  <c r="U620" i="2"/>
  <c r="U249" i="2"/>
  <c r="U1402" i="2"/>
  <c r="U250" i="2"/>
  <c r="U1403" i="2"/>
  <c r="U621" i="2"/>
  <c r="U622" i="2"/>
  <c r="U1681" i="2"/>
  <c r="U475" i="2"/>
  <c r="U1682" i="2"/>
  <c r="U863" i="2"/>
  <c r="U476" i="2"/>
  <c r="U1683" i="2"/>
  <c r="U477" i="2"/>
  <c r="U2020" i="2"/>
  <c r="U1404" i="2"/>
  <c r="U1405" i="2"/>
  <c r="U2021" i="2"/>
  <c r="U768" i="2"/>
  <c r="U2022" i="2"/>
  <c r="U1406" i="2"/>
  <c r="U1165" i="2"/>
  <c r="U2275" i="2"/>
  <c r="U2276" i="2"/>
  <c r="U2277" i="2"/>
  <c r="U1868" i="2"/>
  <c r="U1166" i="2"/>
  <c r="U2278" i="2"/>
  <c r="U2279" i="2"/>
  <c r="U1167" i="2"/>
  <c r="U1869" i="2"/>
  <c r="U1870" i="2"/>
  <c r="U2280" i="2"/>
  <c r="U1168" i="2"/>
  <c r="U1871" i="2"/>
  <c r="U2281" i="2"/>
  <c r="U1872" i="2"/>
  <c r="U1169" i="2"/>
  <c r="U2282" i="2"/>
  <c r="U1170" i="2"/>
  <c r="U1873" i="2"/>
  <c r="U2283" i="2"/>
  <c r="U1874" i="2"/>
  <c r="U1171" i="2"/>
  <c r="U2284" i="2"/>
  <c r="U1875" i="2"/>
  <c r="U1172" i="2"/>
  <c r="U2023" i="2"/>
  <c r="U769" i="2"/>
  <c r="U2024" i="2"/>
  <c r="U1407" i="2"/>
  <c r="U1408" i="2"/>
  <c r="U1684" i="2"/>
  <c r="U478" i="2"/>
  <c r="U1685" i="2"/>
  <c r="U623" i="2"/>
  <c r="U251" i="2"/>
  <c r="U1409" i="2"/>
  <c r="U252" i="2"/>
  <c r="U1410" i="2"/>
  <c r="U624" i="2"/>
  <c r="U625" i="2"/>
  <c r="U1411" i="2"/>
  <c r="U253" i="2"/>
  <c r="U1412" i="2"/>
  <c r="U2498" i="2"/>
  <c r="U254" i="2"/>
  <c r="U1413" i="2"/>
  <c r="U255" i="2"/>
  <c r="U1414" i="2"/>
  <c r="U626" i="2"/>
  <c r="U627" i="2"/>
  <c r="U1415" i="2"/>
  <c r="U256" i="2"/>
  <c r="U1416" i="2"/>
  <c r="U628" i="2"/>
  <c r="U257" i="2"/>
  <c r="U1417" i="2"/>
  <c r="U479" i="2"/>
  <c r="U1686" i="2"/>
  <c r="U864" i="2"/>
  <c r="U865" i="2"/>
  <c r="U1687" i="2"/>
  <c r="U480" i="2"/>
  <c r="U2025" i="2"/>
  <c r="U1418" i="2"/>
  <c r="U770" i="2"/>
  <c r="U2026" i="2"/>
  <c r="U771" i="2"/>
  <c r="U2027" i="2"/>
  <c r="U1419" i="2"/>
  <c r="U1876" i="2"/>
  <c r="U2285" i="2"/>
  <c r="U1173" i="2"/>
  <c r="U2286" i="2"/>
  <c r="U1877" i="2"/>
  <c r="U1174" i="2"/>
  <c r="U2287" i="2"/>
  <c r="U2288" i="2"/>
  <c r="U2289" i="2"/>
  <c r="U1878" i="2"/>
  <c r="U1175" i="2"/>
  <c r="U2290" i="2"/>
  <c r="U2291" i="2"/>
  <c r="U1176" i="2"/>
  <c r="U1879" i="2"/>
  <c r="U1880" i="2"/>
  <c r="U2292" i="2"/>
  <c r="U1568" i="2"/>
  <c r="U1881" i="2"/>
  <c r="U2293" i="2"/>
  <c r="U1882" i="2"/>
  <c r="U1177" i="2"/>
  <c r="U2294" i="2"/>
  <c r="U1178" i="2"/>
  <c r="U1883" i="2"/>
  <c r="U2028" i="2"/>
  <c r="U1420" i="2"/>
  <c r="U772" i="2"/>
  <c r="U2029" i="2"/>
  <c r="U1421" i="2"/>
  <c r="U481" i="2"/>
  <c r="U1688" i="2"/>
  <c r="U482" i="2"/>
  <c r="U1689" i="2"/>
  <c r="U866" i="2"/>
  <c r="U867" i="2"/>
  <c r="U1422" i="2"/>
  <c r="U258" i="2"/>
  <c r="U1423" i="2"/>
  <c r="U629" i="2"/>
  <c r="U259" i="2"/>
  <c r="U1424" i="2"/>
  <c r="U260" i="2"/>
  <c r="U1425" i="2"/>
  <c r="U630" i="2"/>
  <c r="U631" i="2"/>
  <c r="U1426" i="2"/>
  <c r="U261" i="2"/>
  <c r="U1427" i="2"/>
  <c r="U632" i="2"/>
  <c r="U262" i="2"/>
  <c r="U1428" i="2"/>
  <c r="U263" i="2"/>
  <c r="U1429" i="2"/>
  <c r="U633" i="2"/>
  <c r="U634" i="2"/>
  <c r="U1430" i="2"/>
  <c r="U483" i="2"/>
  <c r="U1690" i="2"/>
  <c r="U868" i="2"/>
  <c r="U484" i="2"/>
  <c r="U1691" i="2"/>
  <c r="U485" i="2"/>
  <c r="U2030" i="2"/>
  <c r="U1431" i="2"/>
  <c r="U1432" i="2"/>
  <c r="U2031" i="2"/>
  <c r="U773" i="2"/>
  <c r="U2032" i="2"/>
  <c r="U1433" i="2"/>
  <c r="U774" i="2"/>
  <c r="U2295" i="2"/>
  <c r="U1179" i="2"/>
  <c r="U2296" i="2"/>
  <c r="U1884" i="2"/>
  <c r="U1885" i="2"/>
  <c r="U2297" i="2"/>
  <c r="U1180" i="2"/>
  <c r="U2298" i="2"/>
  <c r="U1886" i="2"/>
  <c r="U1181" i="2"/>
  <c r="U2299" i="2"/>
  <c r="U2300" i="2"/>
  <c r="U2301" i="2"/>
  <c r="U1887" i="2"/>
  <c r="U1569" i="2"/>
  <c r="U2302" i="2"/>
  <c r="U2424" i="2"/>
  <c r="U1182" i="2"/>
  <c r="U1888" i="2"/>
  <c r="U1889" i="2"/>
  <c r="U2303" i="2"/>
  <c r="U1183" i="2"/>
  <c r="U1890" i="2"/>
  <c r="U2304" i="2"/>
  <c r="U1891" i="2"/>
  <c r="U775" i="2"/>
  <c r="U2033" i="2"/>
  <c r="U776" i="2"/>
  <c r="U1434" i="2"/>
  <c r="U1692" i="2"/>
  <c r="U869" i="2"/>
  <c r="U486" i="2"/>
  <c r="U1693" i="2"/>
  <c r="U870" i="2"/>
  <c r="U264" i="2"/>
  <c r="U1435" i="2"/>
  <c r="U265" i="2"/>
  <c r="U1436" i="2"/>
  <c r="U635" i="2"/>
  <c r="U636" i="2"/>
  <c r="U1437" i="2"/>
  <c r="U266" i="2"/>
  <c r="U1438" i="2"/>
  <c r="U637" i="2"/>
  <c r="U267" i="2"/>
  <c r="U1439" i="2"/>
  <c r="U268" i="2"/>
  <c r="U1440" i="2"/>
  <c r="U638" i="2"/>
  <c r="U639" i="2"/>
  <c r="U1441" i="2"/>
  <c r="U269" i="2"/>
  <c r="U1442" i="2"/>
  <c r="U640" i="2"/>
  <c r="U270" i="2"/>
  <c r="U1694" i="2"/>
  <c r="U487" i="2"/>
  <c r="U1695" i="2"/>
  <c r="U871" i="2"/>
  <c r="U872" i="2"/>
  <c r="U1696" i="2"/>
  <c r="U488" i="2"/>
  <c r="U2034" i="2"/>
  <c r="U1443" i="2"/>
  <c r="U777" i="2"/>
  <c r="U2035" i="2"/>
  <c r="U778" i="2"/>
  <c r="U2036" i="2"/>
  <c r="U1444" i="2"/>
  <c r="U1892" i="2"/>
  <c r="U2305" i="2"/>
  <c r="U1184" i="2"/>
  <c r="U2306" i="2"/>
  <c r="U1893" i="2"/>
  <c r="U1185" i="2"/>
  <c r="U2307" i="2"/>
  <c r="U1186" i="2"/>
  <c r="U2308" i="2"/>
  <c r="U1894" i="2"/>
  <c r="U1895" i="2"/>
  <c r="U2309" i="2"/>
  <c r="U1187" i="2"/>
  <c r="U2310" i="2"/>
  <c r="U1896" i="2"/>
  <c r="U1188" i="2"/>
  <c r="U2311" i="2"/>
  <c r="U2425" i="2"/>
  <c r="U2426" i="2"/>
  <c r="U1897" i="2"/>
  <c r="U1189" i="2"/>
  <c r="U2312" i="2"/>
  <c r="U2313" i="2"/>
  <c r="U1190" i="2"/>
  <c r="U1898" i="2"/>
  <c r="U1899" i="2"/>
  <c r="U2314" i="2"/>
  <c r="U1191" i="2"/>
  <c r="U1900" i="2"/>
  <c r="U2037" i="2"/>
  <c r="U1445" i="2"/>
  <c r="U489" i="2"/>
  <c r="U1697" i="2"/>
  <c r="U490" i="2"/>
  <c r="U641" i="2"/>
  <c r="U1446" i="2"/>
  <c r="U642" i="2"/>
  <c r="U271" i="2"/>
  <c r="U1447" i="2"/>
  <c r="U643" i="2"/>
  <c r="U272" i="2"/>
  <c r="U1448" i="2"/>
  <c r="U273" i="2"/>
  <c r="U1449" i="2"/>
  <c r="U644" i="2"/>
  <c r="U645" i="2"/>
  <c r="U1450" i="2"/>
  <c r="U274" i="2"/>
  <c r="U1451" i="2"/>
  <c r="U646" i="2"/>
  <c r="U275" i="2"/>
  <c r="U1452" i="2"/>
  <c r="U276" i="2"/>
  <c r="U1453" i="2"/>
  <c r="U647" i="2"/>
  <c r="U873" i="2"/>
  <c r="U1698" i="2"/>
  <c r="U491" i="2"/>
  <c r="U1699" i="2"/>
  <c r="U874" i="2"/>
  <c r="U492" i="2"/>
  <c r="U1700" i="2"/>
  <c r="U493" i="2"/>
  <c r="U2038" i="2"/>
  <c r="U1454" i="2"/>
  <c r="U1455" i="2"/>
  <c r="U2039" i="2"/>
  <c r="U779" i="2"/>
  <c r="U2040" i="2"/>
  <c r="U1901" i="2"/>
  <c r="U1192" i="2"/>
  <c r="U2315" i="2"/>
  <c r="U1193" i="2"/>
  <c r="U2316" i="2"/>
  <c r="U1902" i="2"/>
  <c r="U1903" i="2"/>
  <c r="U2317" i="2"/>
  <c r="U1194" i="2"/>
  <c r="U2318" i="2"/>
  <c r="U1904" i="2"/>
  <c r="U1195" i="2"/>
  <c r="U2319" i="2"/>
  <c r="U1196" i="2"/>
  <c r="U2427" i="2"/>
  <c r="U1905" i="2"/>
  <c r="U1906" i="2"/>
  <c r="U2320" i="2"/>
  <c r="U1570" i="2"/>
  <c r="U2321" i="2"/>
  <c r="U1907" i="2"/>
  <c r="U1197" i="2"/>
  <c r="U2322" i="2"/>
  <c r="U2323" i="2"/>
  <c r="U2324" i="2"/>
  <c r="U1908" i="2"/>
  <c r="U1198" i="2"/>
  <c r="U2325" i="2"/>
  <c r="U2326" i="2"/>
  <c r="U780" i="2"/>
  <c r="U1456" i="2"/>
  <c r="U1457" i="2"/>
  <c r="U1701" i="2"/>
  <c r="U494" i="2"/>
  <c r="U875" i="2"/>
  <c r="U1702" i="2"/>
  <c r="U648" i="2"/>
  <c r="U277" i="2"/>
  <c r="U1458" i="2"/>
  <c r="U278" i="2"/>
  <c r="U649" i="2"/>
  <c r="U1459" i="2"/>
  <c r="U650" i="2"/>
  <c r="U279" i="2"/>
  <c r="U1460" i="2"/>
  <c r="U651" i="2"/>
  <c r="U280" i="2"/>
  <c r="U1461" i="2"/>
  <c r="U281" i="2"/>
  <c r="U1462" i="2"/>
  <c r="U652" i="2"/>
  <c r="U653" i="2"/>
  <c r="U1463" i="2"/>
  <c r="U282" i="2"/>
  <c r="U1464" i="2"/>
  <c r="U654" i="2"/>
  <c r="U283" i="2"/>
  <c r="U1703" i="2"/>
  <c r="U495" i="2"/>
  <c r="U1704" i="2"/>
  <c r="U876" i="2"/>
  <c r="U877" i="2"/>
  <c r="U1705" i="2"/>
  <c r="U781" i="2"/>
  <c r="U2041" i="2"/>
  <c r="U1465" i="2"/>
  <c r="U782" i="2"/>
  <c r="U2042" i="2"/>
  <c r="U783" i="2"/>
  <c r="U2043" i="2"/>
  <c r="U1466" i="2"/>
  <c r="U1909" i="2"/>
  <c r="U2327" i="2"/>
  <c r="U1199" i="2"/>
  <c r="U2328" i="2"/>
  <c r="U1910" i="2"/>
  <c r="U1200" i="2"/>
  <c r="U2329" i="2"/>
  <c r="U1201" i="2"/>
  <c r="U2330" i="2"/>
  <c r="U1911" i="2"/>
  <c r="U1912" i="2"/>
  <c r="U2331" i="2"/>
  <c r="U1202" i="2"/>
  <c r="U2428" i="2"/>
  <c r="U1913" i="2"/>
  <c r="U1203" i="2"/>
  <c r="U2332" i="2"/>
  <c r="U1571" i="2"/>
  <c r="U2333" i="2"/>
  <c r="U2096" i="2"/>
  <c r="U1914" i="2"/>
  <c r="U2334" i="2"/>
  <c r="U1204" i="2"/>
  <c r="U2335" i="2"/>
  <c r="U1915" i="2"/>
  <c r="U1205" i="2"/>
  <c r="U2336" i="2"/>
  <c r="U2337" i="2"/>
  <c r="U2044" i="2"/>
  <c r="U1467" i="2"/>
  <c r="U496" i="2"/>
  <c r="U1706" i="2"/>
  <c r="U1707" i="2"/>
  <c r="U497" i="2"/>
  <c r="U878" i="2"/>
  <c r="U879" i="2"/>
  <c r="U1468" i="2"/>
  <c r="U284" i="2"/>
  <c r="U655" i="2"/>
  <c r="U1469" i="2"/>
  <c r="U656" i="2"/>
  <c r="U285" i="2"/>
  <c r="U1470" i="2"/>
  <c r="U286" i="2"/>
  <c r="U657" i="2"/>
  <c r="U1471" i="2"/>
  <c r="U658" i="2"/>
  <c r="U287" i="2"/>
  <c r="U1472" i="2"/>
  <c r="U659" i="2"/>
  <c r="U288" i="2"/>
  <c r="U1473" i="2"/>
  <c r="U289" i="2"/>
  <c r="U1474" i="2"/>
  <c r="U660" i="2"/>
  <c r="U661" i="2"/>
  <c r="U1708" i="2"/>
  <c r="U55" i="2"/>
  <c r="U2" i="2"/>
  <c r="U2482" i="2"/>
  <c r="U662" i="2"/>
  <c r="U2494" i="2"/>
  <c r="U16" i="2"/>
  <c r="U13" i="2"/>
  <c r="U2489" i="2"/>
  <c r="U1916" i="2"/>
  <c r="U2338" i="2"/>
  <c r="U498" i="2"/>
  <c r="U2479" i="2"/>
  <c r="U14" i="2"/>
  <c r="U1709" i="2"/>
  <c r="U2493" i="2"/>
  <c r="U24" i="2"/>
  <c r="U42" i="2"/>
  <c r="U4" i="2"/>
  <c r="U2469" i="2"/>
  <c r="U2499" i="2"/>
  <c r="U2497" i="2"/>
  <c r="U1475" i="2"/>
  <c r="U15" i="2"/>
  <c r="U45" i="2"/>
  <c r="U2485" i="2"/>
  <c r="U7" i="2"/>
  <c r="U2045" i="2"/>
  <c r="U5" i="2"/>
  <c r="U1946" i="2"/>
  <c r="U2495" i="2"/>
  <c r="U2470" i="2"/>
  <c r="U1476" i="2"/>
  <c r="U22" i="2"/>
  <c r="U111" i="2"/>
  <c r="U2490" i="2"/>
  <c r="U17" i="2"/>
  <c r="U2046" i="2"/>
  <c r="U9" i="2"/>
  <c r="U2339" i="2"/>
  <c r="U2486" i="2"/>
  <c r="U2340" i="2"/>
  <c r="U994" i="2"/>
  <c r="U29" i="2"/>
  <c r="U46" i="2"/>
  <c r="U2473" i="2"/>
  <c r="U11" i="2"/>
  <c r="U2341" i="2"/>
  <c r="U3" i="2"/>
  <c r="U1572" i="2"/>
  <c r="U2500" i="2"/>
  <c r="U2480" i="2"/>
  <c r="U2047" i="2"/>
  <c r="U23" i="2"/>
  <c r="U663" i="2"/>
  <c r="U2491" i="2"/>
  <c r="U18" i="2"/>
  <c r="U2342" i="2"/>
  <c r="U6" i="2"/>
  <c r="U1947" i="2"/>
  <c r="U2501" i="2"/>
  <c r="U2471" i="2"/>
  <c r="U1710" i="2"/>
  <c r="U30" i="2"/>
  <c r="U387" i="2"/>
  <c r="U2492" i="2"/>
  <c r="U12" i="2"/>
  <c r="U2048" i="2"/>
  <c r="U10" i="2"/>
  <c r="U1948" i="2"/>
  <c r="U2496" i="2"/>
  <c r="U56" i="2"/>
  <c r="U2343" i="2"/>
  <c r="U1917" i="2"/>
  <c r="U1949" i="2"/>
  <c r="U705" i="2"/>
  <c r="U43" i="2"/>
  <c r="U2344" i="2"/>
  <c r="U2097" i="2"/>
  <c r="U2125" i="2"/>
  <c r="U2429" i="2"/>
  <c r="U2345" i="2"/>
  <c r="U2126" i="2"/>
  <c r="U2346" i="2"/>
  <c r="U2487" i="2"/>
  <c r="U2484" i="2"/>
  <c r="U172" i="2"/>
  <c r="U8" i="2"/>
  <c r="U1477" i="2"/>
  <c r="U2347" i="2"/>
  <c r="U2477" i="2"/>
  <c r="U1206" i="2"/>
  <c r="U44" i="2"/>
  <c r="U31" i="2"/>
  <c r="U19" i="2"/>
  <c r="U173" i="2"/>
  <c r="U499" i="2"/>
  <c r="U174" i="2"/>
  <c r="U41" i="2"/>
  <c r="U2459" i="2"/>
  <c r="U2474" i="2"/>
  <c r="U1207" i="2"/>
  <c r="U317" i="2"/>
  <c r="U47" i="2"/>
  <c r="U112" i="2"/>
  <c r="U175" i="2"/>
  <c r="U20" i="2"/>
  <c r="U176" i="2"/>
  <c r="U113" i="2"/>
  <c r="U2478" i="2"/>
  <c r="U2481" i="2"/>
  <c r="U290" i="2"/>
  <c r="U995" i="2"/>
  <c r="U114" i="2"/>
  <c r="U1573" i="2"/>
  <c r="U318" i="2"/>
  <c r="U34" i="2"/>
  <c r="U32" i="2"/>
  <c r="U880" i="2"/>
  <c r="U1478" i="2"/>
  <c r="U2348" i="2"/>
  <c r="U1208" i="2"/>
  <c r="U500" i="2"/>
  <c r="U115" i="2"/>
  <c r="U1574" i="2"/>
  <c r="U1711" i="2"/>
  <c r="U784" i="2"/>
  <c r="U33" i="2"/>
  <c r="U1918" i="2"/>
  <c r="U2098" i="2"/>
  <c r="U2475" i="2"/>
  <c r="U1209" i="2"/>
  <c r="U996" i="2"/>
  <c r="U388" i="2"/>
  <c r="U1575" i="2"/>
  <c r="U1479" i="2"/>
  <c r="U785" i="2"/>
  <c r="U1712" i="2"/>
  <c r="U1480" i="2"/>
  <c r="U2488" i="2"/>
  <c r="U501" i="2"/>
  <c r="U35" i="2"/>
  <c r="U997" i="2"/>
  <c r="U1481" i="2"/>
  <c r="U502" i="2"/>
  <c r="U503" i="2"/>
  <c r="U2349" i="2"/>
  <c r="U2430" i="2"/>
  <c r="U2099" i="2"/>
  <c r="U1576" i="2"/>
  <c r="U2463" i="2"/>
  <c r="U2464" i="2"/>
  <c r="U1577" i="2"/>
  <c r="U2460" i="2"/>
  <c r="U2483" i="2"/>
  <c r="U2431" i="2"/>
  <c r="U504" i="2"/>
  <c r="U1919" i="2"/>
  <c r="U2350" i="2"/>
  <c r="U2127" i="2"/>
  <c r="U1578" i="2"/>
  <c r="U2351" i="2"/>
  <c r="U25" i="2"/>
  <c r="U48" i="2"/>
  <c r="U177" i="2"/>
  <c r="U116" i="2"/>
  <c r="U26" i="2"/>
  <c r="U319" i="2"/>
  <c r="U2128" i="2"/>
  <c r="U2352" i="2"/>
  <c r="U2476" i="2"/>
  <c r="U36" i="2"/>
  <c r="U505" i="2"/>
  <c r="U389" i="2"/>
  <c r="U49" i="2"/>
  <c r="U320" i="2"/>
  <c r="U27" i="2"/>
  <c r="U506" i="2"/>
  <c r="U1920" i="2"/>
  <c r="U1950" i="2"/>
  <c r="U2353" i="2"/>
  <c r="U117" i="2"/>
  <c r="U507" i="2"/>
  <c r="U118" i="2"/>
  <c r="U119" i="2"/>
  <c r="U508" i="2"/>
  <c r="U21" i="2"/>
  <c r="U1482" i="2"/>
  <c r="U664" i="2"/>
  <c r="U786" i="2"/>
  <c r="U2049" i="2"/>
  <c r="U291" i="2"/>
  <c r="U998" i="2"/>
  <c r="U881" i="2"/>
  <c r="U882" i="2"/>
  <c r="U2050" i="2"/>
  <c r="U120" i="2"/>
  <c r="U2354" i="2"/>
  <c r="U1921" i="2"/>
  <c r="U1579" i="2"/>
  <c r="U2355" i="2"/>
  <c r="U292" i="2"/>
  <c r="U999" i="2"/>
  <c r="U883" i="2"/>
  <c r="U884" i="2"/>
  <c r="U1713" i="2"/>
  <c r="U509" i="2"/>
  <c r="U2051" i="2"/>
  <c r="U2461" i="2"/>
  <c r="U1951" i="2"/>
  <c r="U2432" i="2"/>
  <c r="U1580" i="2"/>
  <c r="U2433" i="2"/>
  <c r="U1483" i="2"/>
  <c r="U665" i="2"/>
  <c r="U2052" i="2"/>
  <c r="U1210" i="2"/>
  <c r="U2434" i="2"/>
  <c r="U2100" i="2"/>
  <c r="U1581" i="2"/>
  <c r="U2435" i="2"/>
  <c r="U2472" i="2"/>
  <c r="U2465" i="2"/>
  <c r="U2462" i="2"/>
  <c r="U1582" i="2"/>
  <c r="U2356" i="2"/>
  <c r="U2357" i="2"/>
  <c r="U1211" i="2"/>
  <c r="U2101" i="2"/>
  <c r="U2102" i="2"/>
  <c r="U2436" i="2"/>
  <c r="U1583" i="2"/>
  <c r="U1484" i="2"/>
  <c r="U1485" i="2"/>
  <c r="U121" i="2"/>
  <c r="U37" i="2"/>
  <c r="U510" i="2"/>
  <c r="U293" i="2"/>
  <c r="U666" i="2"/>
  <c r="U2466" i="2"/>
  <c r="U667" i="2"/>
  <c r="U50" i="2"/>
  <c r="U1000" i="2"/>
  <c r="U122" i="2"/>
  <c r="U28" i="2"/>
  <c r="U321" i="2"/>
  <c r="U38" i="2"/>
  <c r="U1486" i="2"/>
  <c r="U1487" i="2"/>
  <c r="U1488" i="2"/>
  <c r="U1714" i="2"/>
  <c r="U123" i="2"/>
  <c r="U706" i="2"/>
  <c r="U124" i="2"/>
  <c r="U39" i="2"/>
  <c r="U511" i="2"/>
  <c r="U51" i="2"/>
  <c r="U1001" i="2"/>
  <c r="U668" i="2"/>
  <c r="U885" i="2"/>
  <c r="U1489" i="2"/>
  <c r="U294" i="2"/>
  <c r="U1490" i="2"/>
  <c r="U886" i="2"/>
  <c r="U512" i="2"/>
  <c r="U1715" i="2"/>
  <c r="U513" i="2"/>
  <c r="U2053" i="2"/>
  <c r="U1922" i="2"/>
  <c r="U1923" i="2"/>
  <c r="U2054" i="2"/>
  <c r="U514" i="2"/>
  <c r="U1716" i="2"/>
  <c r="U887" i="2"/>
  <c r="U515" i="2"/>
  <c r="U1717" i="2"/>
  <c r="U516" i="2"/>
  <c r="U2055" i="2"/>
  <c r="U1924" i="2"/>
  <c r="U2103" i="2"/>
  <c r="U2437" i="2"/>
  <c r="U1584" i="2"/>
  <c r="U2438" i="2"/>
  <c r="U669" i="2"/>
  <c r="U517" i="2"/>
  <c r="U2056" i="2"/>
  <c r="U1212" i="2"/>
  <c r="U2358" i="2"/>
  <c r="U1925" i="2"/>
  <c r="U2104" i="2"/>
  <c r="U2439" i="2"/>
  <c r="U1952" i="2"/>
  <c r="U2467" i="2"/>
  <c r="U2129" i="2"/>
  <c r="U1213" i="2"/>
  <c r="U2359" i="2"/>
  <c r="U2360" i="2"/>
  <c r="U2440" i="2"/>
  <c r="U2105" i="2"/>
  <c r="U1585" i="2"/>
  <c r="U2441" i="2"/>
  <c r="U2361" i="2"/>
  <c r="U787" i="2"/>
  <c r="U390" i="2"/>
  <c r="U391" i="2"/>
  <c r="U518" i="2"/>
  <c r="U295" i="2"/>
  <c r="U670" i="2"/>
  <c r="U2362" i="2"/>
  <c r="U888" i="2"/>
  <c r="U125" i="2"/>
  <c r="U1002" i="2"/>
  <c r="U52" i="2"/>
  <c r="U126" i="2"/>
  <c r="U322" i="2"/>
  <c r="U127" i="2"/>
  <c r="U53" i="2"/>
  <c r="U1718" i="2"/>
  <c r="U1491" i="2"/>
  <c r="U519" i="2"/>
  <c r="U1719" i="2"/>
  <c r="U128" i="2"/>
  <c r="U1003" i="2"/>
  <c r="U178" i="2"/>
  <c r="U129" i="2"/>
  <c r="U707" i="2"/>
  <c r="U130" i="2"/>
  <c r="U1492" i="2"/>
  <c r="U671" i="2"/>
  <c r="U296" i="2"/>
  <c r="U1493" i="2"/>
  <c r="U297" i="2"/>
  <c r="U1494" i="2"/>
  <c r="U672" i="2"/>
  <c r="U673" i="2"/>
  <c r="U1720" i="2"/>
  <c r="U788" i="2"/>
  <c r="U2363" i="2"/>
  <c r="U1926" i="2"/>
  <c r="U1214" i="2"/>
  <c r="U2057" i="2"/>
  <c r="U520" i="2"/>
  <c r="U1721" i="2"/>
  <c r="U889" i="2"/>
  <c r="U890" i="2"/>
  <c r="U1722" i="2"/>
  <c r="U789" i="2"/>
  <c r="U2058" i="2"/>
  <c r="U1927" i="2"/>
  <c r="U1586" i="2"/>
  <c r="U2442" i="2"/>
  <c r="U1587" i="2"/>
  <c r="U2059" i="2"/>
  <c r="U891" i="2"/>
  <c r="U892" i="2"/>
  <c r="U2364" i="2"/>
  <c r="U1215" i="2"/>
  <c r="U2365" i="2"/>
  <c r="U2106" i="2"/>
  <c r="U1588" i="2"/>
  <c r="U2443" i="2"/>
  <c r="U1589" i="2"/>
  <c r="U2468" i="2"/>
  <c r="U2107" i="2"/>
  <c r="U1928" i="2"/>
  <c r="U2366" i="2"/>
  <c r="U1216" i="2"/>
  <c r="U2367" i="2"/>
  <c r="U1929" i="2"/>
  <c r="U1217" i="2"/>
  <c r="U2368" i="2"/>
  <c r="U2369" i="2"/>
  <c r="U2060" i="2"/>
  <c r="U392" i="2"/>
  <c r="U131" i="2"/>
  <c r="U1004" i="2"/>
  <c r="U1005" i="2"/>
  <c r="U521" i="2"/>
  <c r="U893" i="2"/>
  <c r="U894" i="2"/>
  <c r="U1723" i="2"/>
  <c r="U298" i="2"/>
  <c r="U393" i="2"/>
  <c r="U1006" i="2"/>
  <c r="U132" i="2"/>
  <c r="U40" i="2"/>
  <c r="U1495" i="2"/>
  <c r="U299" i="2"/>
  <c r="U674" i="2"/>
  <c r="U1724" i="2"/>
  <c r="U675" i="2"/>
  <c r="U133" i="2"/>
  <c r="U1007" i="2"/>
  <c r="U394" i="2"/>
  <c r="U54" i="2"/>
  <c r="U1008" i="2"/>
  <c r="U134" i="2"/>
  <c r="U1496" i="2"/>
  <c r="U676" i="2"/>
  <c r="U677" i="2"/>
  <c r="U1497" i="2"/>
  <c r="U300" i="2"/>
  <c r="U1498" i="2"/>
  <c r="U678" i="2"/>
  <c r="U522" i="2"/>
  <c r="U1725" i="2"/>
  <c r="U523" i="2"/>
  <c r="U1726" i="2"/>
  <c r="U1499" i="2"/>
  <c r="U1500" i="2"/>
  <c r="U2061" i="2"/>
  <c r="U790" i="2"/>
  <c r="U2062" i="2"/>
  <c r="U895" i="2"/>
  <c r="U524" i="2"/>
  <c r="U1727" i="2"/>
  <c r="U791" i="2"/>
  <c r="U2063" i="2"/>
  <c r="U1930" i="2"/>
  <c r="U2108" i="2"/>
  <c r="U2444" i="2"/>
  <c r="U1218" i="2"/>
  <c r="U2064" i="2"/>
  <c r="U1501" i="2"/>
  <c r="U792" i="2"/>
  <c r="U2370" i="2"/>
  <c r="U1219" i="2"/>
  <c r="U2445" i="2"/>
  <c r="U2109" i="2"/>
  <c r="U2110" i="2"/>
  <c r="U2446" i="2"/>
  <c r="U1953" i="2"/>
  <c r="U2447" i="2"/>
  <c r="U2111" i="2"/>
  <c r="U1220" i="2"/>
  <c r="U2371" i="2"/>
  <c r="U1221" i="2"/>
  <c r="U2372" i="2"/>
  <c r="U1931" i="2"/>
  <c r="U1932" i="2"/>
  <c r="U2373" i="2"/>
  <c r="U1222" i="2"/>
  <c r="U1502" i="2"/>
  <c r="U679" i="2"/>
  <c r="U135" i="2"/>
  <c r="U1009" i="2"/>
  <c r="U1010" i="2"/>
  <c r="U1728" i="2"/>
  <c r="U896" i="2"/>
  <c r="U525" i="2"/>
  <c r="U1729" i="2"/>
  <c r="U1503" i="2"/>
  <c r="U136" i="2"/>
  <c r="U179" i="2"/>
  <c r="U137" i="2"/>
  <c r="U708" i="2"/>
  <c r="U138" i="2"/>
  <c r="U680" i="2"/>
  <c r="U1504" i="2"/>
  <c r="U681" i="2"/>
  <c r="U301" i="2"/>
  <c r="U1011" i="2"/>
  <c r="U139" i="2"/>
  <c r="U395" i="2"/>
  <c r="U1012" i="2"/>
  <c r="U396" i="2"/>
  <c r="U140" i="2"/>
  <c r="U1013" i="2"/>
  <c r="U682" i="2"/>
  <c r="U141" i="2"/>
  <c r="U1505" i="2"/>
  <c r="U302" i="2"/>
  <c r="U1506" i="2"/>
  <c r="U683" i="2"/>
  <c r="U897" i="2"/>
  <c r="U1730" i="2"/>
  <c r="U526" i="2"/>
  <c r="U1731" i="2"/>
  <c r="U1507" i="2"/>
  <c r="U793" i="2"/>
  <c r="U2065" i="2"/>
  <c r="U794" i="2"/>
  <c r="U1732" i="2"/>
  <c r="U898" i="2"/>
  <c r="U899" i="2"/>
  <c r="U2066" i="2"/>
  <c r="U795" i="2"/>
  <c r="U2374" i="2"/>
  <c r="U1933" i="2"/>
  <c r="U1223" i="2"/>
  <c r="U2375" i="2"/>
  <c r="U1224" i="2"/>
  <c r="U2067" i="2"/>
  <c r="U1508" i="2"/>
  <c r="U1509" i="2"/>
  <c r="U2376" i="2"/>
  <c r="U1225" i="2"/>
  <c r="U2448" i="2"/>
  <c r="U2112" i="2"/>
  <c r="U1590" i="2"/>
  <c r="U2449" i="2"/>
  <c r="U1591" i="2"/>
  <c r="U2450" i="2"/>
  <c r="U2113" i="2"/>
  <c r="U1934" i="2"/>
  <c r="U2377" i="2"/>
  <c r="U1226" i="2"/>
  <c r="U2378" i="2"/>
  <c r="U1935" i="2"/>
  <c r="U1227" i="2"/>
  <c r="U2379" i="2"/>
  <c r="U303" i="2"/>
  <c r="U1510" i="2"/>
  <c r="U684" i="2"/>
  <c r="U685" i="2"/>
  <c r="U1511" i="2"/>
  <c r="U527" i="2"/>
  <c r="U1733" i="2"/>
  <c r="U900" i="2"/>
  <c r="U528" i="2"/>
  <c r="U1734" i="2"/>
  <c r="U1014" i="2"/>
  <c r="U1015" i="2"/>
  <c r="U397" i="2"/>
  <c r="U142" i="2"/>
  <c r="U1016" i="2"/>
  <c r="U1017" i="2"/>
  <c r="U304" i="2"/>
  <c r="U686" i="2"/>
  <c r="U687" i="2"/>
  <c r="U1018" i="2"/>
  <c r="U143" i="2"/>
  <c r="U398" i="2"/>
  <c r="U1019" i="2"/>
  <c r="U399" i="2"/>
  <c r="U144" i="2"/>
  <c r="U1020" i="2"/>
  <c r="U145" i="2"/>
  <c r="U400" i="2"/>
  <c r="U1512" i="2"/>
  <c r="U688" i="2"/>
  <c r="U305" i="2"/>
  <c r="U1513" i="2"/>
  <c r="U689" i="2"/>
  <c r="U529" i="2"/>
  <c r="U1735" i="2"/>
  <c r="U530" i="2"/>
  <c r="U2068" i="2"/>
  <c r="U1514" i="2"/>
  <c r="U1515" i="2"/>
  <c r="U2069" i="2"/>
  <c r="U796" i="2"/>
  <c r="U2070" i="2"/>
  <c r="U901" i="2"/>
  <c r="U531" i="2"/>
  <c r="U2071" i="2"/>
  <c r="U797" i="2"/>
  <c r="U2380" i="2"/>
  <c r="U1936" i="2"/>
  <c r="U1937" i="2"/>
  <c r="U2381" i="2"/>
  <c r="U1228" i="2"/>
  <c r="U2072" i="2"/>
  <c r="U1516" i="2"/>
  <c r="U798" i="2"/>
  <c r="U2382" i="2"/>
  <c r="U2451" i="2"/>
  <c r="U2114" i="2"/>
  <c r="U2115" i="2"/>
  <c r="U2452" i="2"/>
  <c r="U1592" i="2"/>
  <c r="U2453" i="2"/>
  <c r="U2116" i="2"/>
  <c r="U1229" i="2"/>
  <c r="U2383" i="2"/>
  <c r="U1230" i="2"/>
  <c r="U2384" i="2"/>
  <c r="U1938" i="2"/>
  <c r="U1939" i="2"/>
  <c r="U1736" i="2"/>
  <c r="U532" i="2"/>
  <c r="U1517" i="2"/>
  <c r="U690" i="2"/>
  <c r="U306" i="2"/>
  <c r="U1518" i="2"/>
  <c r="U533" i="2"/>
  <c r="U1737" i="2"/>
  <c r="U902" i="2"/>
  <c r="U903" i="2"/>
  <c r="U1519" i="2"/>
  <c r="U146" i="2"/>
  <c r="U1021" i="2"/>
  <c r="U401" i="2"/>
  <c r="U147" i="2"/>
  <c r="U1022" i="2"/>
  <c r="U1023" i="2"/>
  <c r="U1024" i="2"/>
  <c r="U691" i="2"/>
  <c r="U307" i="2"/>
  <c r="U1025" i="2"/>
  <c r="U1026" i="2"/>
  <c r="U148" i="2"/>
  <c r="U402" i="2"/>
  <c r="U403" i="2"/>
  <c r="U1027" i="2"/>
  <c r="U149" i="2"/>
  <c r="U404" i="2"/>
  <c r="U1028" i="2"/>
  <c r="U692" i="2"/>
  <c r="U308" i="2"/>
  <c r="U1520" i="2"/>
  <c r="U309" i="2"/>
  <c r="U693" i="2"/>
  <c r="U1738" i="2"/>
  <c r="U904" i="2"/>
  <c r="U799" i="2"/>
  <c r="U2073" i="2"/>
  <c r="U1521" i="2"/>
  <c r="U800" i="2"/>
  <c r="U2074" i="2"/>
  <c r="U801" i="2"/>
  <c r="U2075" i="2"/>
  <c r="U1522" i="2"/>
  <c r="U1523" i="2"/>
  <c r="U2076" i="2"/>
  <c r="U802" i="2"/>
  <c r="U2077" i="2"/>
  <c r="U1231" i="2"/>
  <c r="U2385" i="2"/>
  <c r="U803" i="2"/>
  <c r="U1524" i="2"/>
  <c r="U1525" i="2"/>
  <c r="U2386" i="2"/>
  <c r="U2454" i="2"/>
  <c r="U1593" i="2"/>
  <c r="U2455" i="2"/>
  <c r="U1594" i="2"/>
  <c r="U2117" i="2"/>
  <c r="U1940" i="2"/>
  <c r="U2387" i="2"/>
  <c r="U1232" i="2"/>
  <c r="U2388" i="2"/>
  <c r="U1941" i="2"/>
  <c r="U534" i="2"/>
  <c r="U1739" i="2"/>
  <c r="U535" i="2"/>
  <c r="U1740" i="2"/>
  <c r="U694" i="2"/>
  <c r="U695" i="2"/>
  <c r="U1526" i="2"/>
  <c r="U536" i="2"/>
  <c r="U1741" i="2"/>
  <c r="U905" i="2"/>
  <c r="U537" i="2"/>
  <c r="U1029" i="2"/>
  <c r="U150" i="2"/>
  <c r="U1030" i="2"/>
  <c r="U405" i="2"/>
  <c r="U406" i="2"/>
  <c r="U1031" i="2"/>
  <c r="U151" i="2"/>
  <c r="U1032" i="2"/>
  <c r="U696" i="2"/>
  <c r="U152" i="2"/>
  <c r="U1033" i="2"/>
  <c r="U1034" i="2"/>
  <c r="U1035" i="2"/>
  <c r="U407" i="2"/>
  <c r="U153" i="2"/>
  <c r="U1036" i="2"/>
  <c r="U1037" i="2"/>
  <c r="U154" i="2"/>
  <c r="U408" i="2"/>
  <c r="U697" i="2"/>
  <c r="U1527" i="2"/>
  <c r="U310" i="2"/>
  <c r="U698" i="2"/>
  <c r="U1742" i="2"/>
  <c r="U906" i="2"/>
  <c r="U538" i="2"/>
  <c r="U1743" i="2"/>
  <c r="U539" i="2"/>
  <c r="U1528" i="2"/>
  <c r="U2078" i="2"/>
  <c r="U1529" i="2"/>
  <c r="U804" i="2"/>
  <c r="U2079" i="2"/>
  <c r="U1530" i="2"/>
  <c r="U2080" i="2"/>
  <c r="U2389" i="2"/>
  <c r="U1942" i="2"/>
  <c r="U2390" i="2"/>
  <c r="U805" i="2"/>
  <c r="U1531" i="2"/>
  <c r="U2391" i="2"/>
  <c r="U2392" i="2"/>
  <c r="U2118" i="2"/>
  <c r="U2456" i="2"/>
  <c r="U1595" i="2"/>
  <c r="U2119" i="2"/>
  <c r="U1596" i="2"/>
  <c r="U2393" i="2"/>
  <c r="U1233" i="2"/>
  <c r="U2394" i="2"/>
  <c r="U1532" i="2"/>
  <c r="U1533" i="2"/>
  <c r="U1744" i="2"/>
  <c r="U540" i="2"/>
  <c r="U1745" i="2"/>
  <c r="U907" i="2"/>
  <c r="U541" i="2"/>
  <c r="U1746" i="2"/>
  <c r="U542" i="2"/>
  <c r="U1747" i="2"/>
  <c r="U908" i="2"/>
  <c r="U699" i="2"/>
  <c r="U1038" i="2"/>
  <c r="U155" i="2"/>
  <c r="U1039" i="2"/>
  <c r="U409" i="2"/>
  <c r="U156" i="2"/>
  <c r="U1040" i="2"/>
  <c r="U157" i="2"/>
  <c r="U1534" i="2"/>
  <c r="U410" i="2"/>
  <c r="U1041" i="2"/>
  <c r="U158" i="2"/>
  <c r="U1042" i="2"/>
  <c r="U411" i="2"/>
  <c r="U159" i="2"/>
  <c r="U1043" i="2"/>
  <c r="U1044" i="2"/>
  <c r="U1045" i="2"/>
  <c r="U700" i="2"/>
  <c r="U311" i="2"/>
  <c r="U1535" i="2"/>
  <c r="U1536" i="2"/>
  <c r="U312" i="2"/>
  <c r="U701" i="2"/>
  <c r="U909" i="2"/>
  <c r="U1748" i="2"/>
  <c r="U543" i="2"/>
  <c r="U1537" i="2"/>
  <c r="U2081" i="2"/>
  <c r="U1538" i="2"/>
  <c r="U2082" i="2"/>
  <c r="U1539" i="2"/>
  <c r="U1540" i="2"/>
  <c r="U2395" i="2"/>
  <c r="U1234" i="2"/>
  <c r="U1235" i="2"/>
  <c r="U1943" i="2"/>
  <c r="U2396" i="2"/>
  <c r="U2397" i="2"/>
  <c r="U1597" i="2"/>
  <c r="U2457" i="2"/>
  <c r="U1598" i="2"/>
  <c r="U2120" i="2"/>
  <c r="U2121" i="2"/>
  <c r="U2398" i="2"/>
  <c r="U1236" i="2"/>
  <c r="U2399" i="2"/>
  <c r="U1541" i="2"/>
  <c r="U806" i="2"/>
  <c r="U1749" i="2"/>
  <c r="U544" i="2"/>
  <c r="U1750" i="2"/>
  <c r="U910" i="2"/>
  <c r="U911" i="2"/>
  <c r="U1751" i="2"/>
  <c r="U702" i="2"/>
  <c r="U313" i="2"/>
  <c r="U1046" i="2"/>
  <c r="U160" i="2"/>
  <c r="U1047" i="2"/>
  <c r="U1048" i="2"/>
  <c r="U314" i="2"/>
  <c r="U1049" i="2"/>
  <c r="U161" i="2"/>
  <c r="U1050" i="2"/>
  <c r="U162" i="2"/>
  <c r="U412" i="2"/>
  <c r="U413" i="2"/>
  <c r="U1051" i="2"/>
  <c r="U163" i="2"/>
  <c r="U1052" i="2"/>
  <c r="U703" i="2"/>
  <c r="U1542" i="2"/>
  <c r="U1543" i="2"/>
  <c r="U1544" i="2"/>
  <c r="U704" i="2"/>
  <c r="U545" i="2"/>
  <c r="U1752" i="2"/>
  <c r="U546" i="2"/>
  <c r="U912" i="2"/>
  <c r="U1545" i="2"/>
  <c r="U807" i="2"/>
  <c r="U2083" i="2"/>
  <c r="U808" i="2"/>
  <c r="U1237" i="2"/>
  <c r="U2400" i="2"/>
  <c r="U1238" i="2"/>
  <c r="U2401" i="2"/>
  <c r="U2402" i="2"/>
  <c r="U2122" i="2"/>
  <c r="U2458" i="2"/>
  <c r="U1599" i="2"/>
  <c r="U2123" i="2"/>
  <c r="U1600" i="2"/>
  <c r="U1239" i="2"/>
  <c r="U2084" i="2"/>
  <c r="U1546" i="2"/>
  <c r="U1547" i="2"/>
  <c r="U913" i="2"/>
  <c r="U1548" i="2"/>
  <c r="U164" i="2"/>
  <c r="U1053" i="2"/>
  <c r="U165" i="2"/>
  <c r="U414" i="2"/>
  <c r="U1054" i="2"/>
  <c r="U415" i="2"/>
  <c r="U166" i="2"/>
  <c r="U167" i="2"/>
  <c r="U1055" i="2"/>
  <c r="U416" i="2"/>
  <c r="U1549" i="2"/>
  <c r="U315" i="2"/>
  <c r="U1550" i="2"/>
  <c r="U1753" i="2"/>
  <c r="U1754" i="2"/>
  <c r="U809" i="2"/>
  <c r="U2085" i="2"/>
  <c r="U1551" i="2"/>
  <c r="U2403" i="2"/>
  <c r="U1944" i="2"/>
  <c r="U2404" i="2"/>
  <c r="U1945" i="2"/>
  <c r="U2405" i="2"/>
  <c r="U1601" i="2"/>
  <c r="U2124" i="2"/>
  <c r="U547" i="2"/>
  <c r="U1552" i="2"/>
  <c r="U168" i="2"/>
  <c r="U1056" i="2"/>
  <c r="U169" i="2"/>
  <c r="U1057" i="2"/>
  <c r="U417" i="2"/>
  <c r="U418" i="2"/>
  <c r="U1553" i="2"/>
  <c r="U1755" i="2"/>
  <c r="U1756" i="2"/>
  <c r="U810" i="2"/>
  <c r="U2406" i="2"/>
  <c r="U1240" i="2"/>
  <c r="U1241" i="2"/>
  <c r="U1242" i="2"/>
  <c r="U1554" i="2"/>
  <c r="U316" i="2"/>
  <c r="U1058" i="2"/>
  <c r="U419" i="2"/>
  <c r="U1757" i="2"/>
  <c r="U2407" i="2"/>
  <c r="U1555" i="2"/>
  <c r="U170" i="2"/>
  <c r="U1059" i="2"/>
  <c r="U171" i="2"/>
  <c r="U1060" i="2"/>
  <c r="I17" i="7"/>
  <c r="F17" i="7"/>
  <c r="C16" i="7"/>
  <c r="B16" i="7"/>
  <c r="N137" i="2" l="1"/>
  <c r="D137" i="2" s="1"/>
  <c r="N1490" i="2"/>
  <c r="D1490" i="2" s="1"/>
  <c r="N2304" i="2"/>
  <c r="D2304" i="2" s="1"/>
  <c r="N1136" i="2"/>
  <c r="D1136" i="2" s="1"/>
  <c r="N396" i="2"/>
  <c r="D396" i="2" s="1"/>
  <c r="N179" i="2"/>
  <c r="D179" i="2" s="1"/>
  <c r="N2110" i="2"/>
  <c r="D2110" i="2" s="1"/>
  <c r="N1474" i="2"/>
  <c r="D1474" i="2" s="1"/>
  <c r="N771" i="2"/>
  <c r="D771" i="2" s="1"/>
  <c r="N1675" i="2"/>
  <c r="D1675" i="2" s="1"/>
  <c r="N589" i="2"/>
  <c r="D589" i="2" s="1"/>
  <c r="N97" i="2"/>
  <c r="D97" i="2" s="1"/>
  <c r="N1734" i="2"/>
  <c r="D1734" i="2" s="1"/>
  <c r="N995" i="2"/>
  <c r="D995" i="2" s="1"/>
  <c r="N1004" i="2"/>
  <c r="D1004" i="2" s="1"/>
  <c r="N118" i="2"/>
  <c r="D118" i="2" s="1"/>
  <c r="N873" i="2"/>
  <c r="D873" i="2" s="1"/>
  <c r="N1172" i="2"/>
  <c r="D1172" i="2" s="1"/>
  <c r="N1394" i="2"/>
  <c r="D1394" i="2" s="1"/>
  <c r="N2163" i="2"/>
  <c r="D2163" i="2" s="1"/>
  <c r="N186" i="2"/>
  <c r="D186" i="2" s="1"/>
  <c r="N2133" i="2"/>
  <c r="D2133" i="2" s="1"/>
  <c r="N1420" i="2"/>
  <c r="D1420" i="2" s="1"/>
  <c r="N2207" i="2"/>
  <c r="D2207" i="2" s="1"/>
  <c r="N2197" i="2"/>
  <c r="D2197" i="2" s="1"/>
  <c r="N1465" i="2"/>
  <c r="D1465" i="2" s="1"/>
  <c r="N1060" i="2"/>
  <c r="D1060" i="2" s="1"/>
  <c r="N1757" i="2"/>
  <c r="D1757" i="2" s="1"/>
  <c r="N1241" i="2"/>
  <c r="D1241" i="2" s="1"/>
  <c r="N1553" i="2"/>
  <c r="D1553" i="2" s="1"/>
  <c r="N168" i="2"/>
  <c r="D168" i="2" s="1"/>
  <c r="N1945" i="2"/>
  <c r="D1945" i="2" s="1"/>
  <c r="N809" i="2"/>
  <c r="D809" i="2" s="1"/>
  <c r="N416" i="2"/>
  <c r="D416" i="2" s="1"/>
  <c r="N414" i="2"/>
  <c r="D414" i="2" s="1"/>
  <c r="N1547" i="2"/>
  <c r="D1547" i="2" s="1"/>
  <c r="N1599" i="2"/>
  <c r="D1599" i="2" s="1"/>
  <c r="N2400" i="2"/>
  <c r="D2400" i="2" s="1"/>
  <c r="N912" i="2"/>
  <c r="D912" i="2" s="1"/>
  <c r="N1543" i="2"/>
  <c r="D1543" i="2" s="1"/>
  <c r="N413" i="2"/>
  <c r="D413" i="2" s="1"/>
  <c r="N314" i="2"/>
  <c r="D314" i="2" s="1"/>
  <c r="N702" i="2"/>
  <c r="D702" i="2" s="1"/>
  <c r="N1749" i="2"/>
  <c r="D1749" i="2" s="1"/>
  <c r="N2121" i="2"/>
  <c r="D2121" i="2" s="1"/>
  <c r="N2396" i="2"/>
  <c r="D2396" i="2" s="1"/>
  <c r="N1539" i="2"/>
  <c r="D1539" i="2" s="1"/>
  <c r="N1748" i="2"/>
  <c r="D1748" i="2" s="1"/>
  <c r="N311" i="2"/>
  <c r="D311" i="2" s="1"/>
  <c r="N411" i="2"/>
  <c r="D411" i="2" s="1"/>
  <c r="N157" i="2"/>
  <c r="D157" i="2" s="1"/>
  <c r="N1038" i="2"/>
  <c r="D1038" i="2" s="1"/>
  <c r="N541" i="2"/>
  <c r="D541" i="2" s="1"/>
  <c r="N1532" i="2"/>
  <c r="D1532" i="2" s="1"/>
  <c r="N1595" i="2"/>
  <c r="D1595" i="2" s="1"/>
  <c r="N805" i="2"/>
  <c r="D805" i="2" s="1"/>
  <c r="N2079" i="2"/>
  <c r="D2079" i="2" s="1"/>
  <c r="N1743" i="2"/>
  <c r="D1743" i="2" s="1"/>
  <c r="N1527" i="2"/>
  <c r="D1527" i="2" s="1"/>
  <c r="N153" i="2"/>
  <c r="D153" i="2" s="1"/>
  <c r="N696" i="2"/>
  <c r="D696" i="2" s="1"/>
  <c r="N1030" i="2"/>
  <c r="D1030" i="2" s="1"/>
  <c r="N536" i="2"/>
  <c r="D536" i="2" s="1"/>
  <c r="N1739" i="2"/>
  <c r="D1739" i="2" s="1"/>
  <c r="N1940" i="2"/>
  <c r="D1940" i="2" s="1"/>
  <c r="N2386" i="2"/>
  <c r="D2386" i="2" s="1"/>
  <c r="N2077" i="2"/>
  <c r="D2077" i="2" s="1"/>
  <c r="N801" i="2"/>
  <c r="D801" i="2" s="1"/>
  <c r="N904" i="2"/>
  <c r="D904" i="2" s="1"/>
  <c r="N692" i="2"/>
  <c r="D692" i="2" s="1"/>
  <c r="N402" i="2"/>
  <c r="D402" i="2" s="1"/>
  <c r="N1024" i="2"/>
  <c r="D1024" i="2" s="1"/>
  <c r="N146" i="2"/>
  <c r="D146" i="2" s="1"/>
  <c r="N2107" i="2"/>
  <c r="D2107" i="2" s="1"/>
  <c r="N1518" i="2"/>
  <c r="D1518" i="2" s="1"/>
  <c r="N1939" i="2"/>
  <c r="D1939" i="2" s="1"/>
  <c r="N2116" i="2"/>
  <c r="D2116" i="2" s="1"/>
  <c r="N2451" i="2"/>
  <c r="D2451" i="2" s="1"/>
  <c r="N2381" i="2"/>
  <c r="D2381" i="2" s="1"/>
  <c r="N531" i="2"/>
  <c r="D531" i="2" s="1"/>
  <c r="N1514" i="2"/>
  <c r="D1514" i="2" s="1"/>
  <c r="N1513" i="2"/>
  <c r="D1513" i="2" s="1"/>
  <c r="N1020" i="2"/>
  <c r="D1020" i="2" s="1"/>
  <c r="N1018" i="2"/>
  <c r="D1018" i="2" s="1"/>
  <c r="N142" i="2"/>
  <c r="D142" i="2" s="1"/>
  <c r="N900" i="2"/>
  <c r="D900" i="2" s="1"/>
  <c r="N1510" i="2"/>
  <c r="D1510" i="2" s="1"/>
  <c r="N1226" i="2"/>
  <c r="D1226" i="2" s="1"/>
  <c r="N2449" i="2"/>
  <c r="D2449" i="2" s="1"/>
  <c r="N1509" i="2"/>
  <c r="D1509" i="2" s="1"/>
  <c r="N1933" i="2"/>
  <c r="D1933" i="2" s="1"/>
  <c r="N1732" i="2"/>
  <c r="D1732" i="2" s="1"/>
  <c r="N526" i="2"/>
  <c r="D526" i="2" s="1"/>
  <c r="N1505" i="2"/>
  <c r="D1505" i="2" s="1"/>
  <c r="N1012" i="2"/>
  <c r="D1012" i="2" s="1"/>
  <c r="N1504" i="2"/>
  <c r="D1504" i="2" s="1"/>
  <c r="N136" i="2"/>
  <c r="D136" i="2" s="1"/>
  <c r="N1010" i="2"/>
  <c r="D1010" i="2" s="1"/>
  <c r="N2373" i="2"/>
  <c r="D2373" i="2" s="1"/>
  <c r="N1220" i="2"/>
  <c r="D1220" i="2" s="1"/>
  <c r="N2109" i="2"/>
  <c r="D2109" i="2" s="1"/>
  <c r="N2064" i="2"/>
  <c r="D2064" i="2" s="1"/>
  <c r="N791" i="2"/>
  <c r="D791" i="2" s="1"/>
  <c r="N2061" i="2"/>
  <c r="D2061" i="2" s="1"/>
  <c r="N522" i="2"/>
  <c r="D522" i="2" s="1"/>
  <c r="N676" i="2"/>
  <c r="D676" i="2" s="1"/>
  <c r="N1007" i="2"/>
  <c r="D1007" i="2" s="1"/>
  <c r="N1495" i="2"/>
  <c r="D1495" i="2" s="1"/>
  <c r="N1723" i="2"/>
  <c r="D1723" i="2" s="1"/>
  <c r="N131" i="2"/>
  <c r="D131" i="2" s="1"/>
  <c r="N1929" i="2"/>
  <c r="D1929" i="2" s="1"/>
  <c r="N2468" i="2"/>
  <c r="D2468" i="2" s="1"/>
  <c r="N1215" i="2"/>
  <c r="D1215" i="2" s="1"/>
  <c r="N2442" i="2"/>
  <c r="D2442" i="2" s="1"/>
  <c r="N890" i="2"/>
  <c r="D890" i="2" s="1"/>
  <c r="N1926" i="2"/>
  <c r="D1926" i="2" s="1"/>
  <c r="N1494" i="2"/>
  <c r="D1494" i="2" s="1"/>
  <c r="N130" i="2"/>
  <c r="D130" i="2" s="1"/>
  <c r="N1719" i="2"/>
  <c r="D1719" i="2" s="1"/>
  <c r="N322" i="2"/>
  <c r="D322" i="2" s="1"/>
  <c r="N2362" i="2"/>
  <c r="D2362" i="2" s="1"/>
  <c r="N787" i="2"/>
  <c r="D787" i="2" s="1"/>
  <c r="N2360" i="2"/>
  <c r="D2360" i="2" s="1"/>
  <c r="N2439" i="2"/>
  <c r="D2439" i="2" s="1"/>
  <c r="N517" i="2"/>
  <c r="D517" i="2" s="1"/>
  <c r="N1924" i="2"/>
  <c r="D1924" i="2" s="1"/>
  <c r="N1716" i="2"/>
  <c r="D1716" i="2" s="1"/>
  <c r="N513" i="2"/>
  <c r="D513" i="2" s="1"/>
  <c r="N1489" i="2"/>
  <c r="D1489" i="2" s="1"/>
  <c r="N39" i="2"/>
  <c r="D39" i="2" s="1"/>
  <c r="N1487" i="2"/>
  <c r="D1487" i="2" s="1"/>
  <c r="N1000" i="2"/>
  <c r="D1000" i="2" s="1"/>
  <c r="N510" i="2"/>
  <c r="D510" i="2" s="1"/>
  <c r="N2436" i="2"/>
  <c r="D2436" i="2" s="1"/>
  <c r="N1582" i="2"/>
  <c r="D1582" i="2" s="1"/>
  <c r="N2100" i="2"/>
  <c r="D2100" i="2" s="1"/>
  <c r="N2433" i="2"/>
  <c r="D2433" i="2" s="1"/>
  <c r="N509" i="2"/>
  <c r="D509" i="2" s="1"/>
  <c r="N2355" i="2"/>
  <c r="D2355" i="2" s="1"/>
  <c r="N882" i="2"/>
  <c r="D882" i="2" s="1"/>
  <c r="N664" i="2"/>
  <c r="D664" i="2" s="1"/>
  <c r="N507" i="2"/>
  <c r="D507" i="2" s="1"/>
  <c r="N27" i="2"/>
  <c r="D27" i="2" s="1"/>
  <c r="N2476" i="2"/>
  <c r="D2476" i="2" s="1"/>
  <c r="N177" i="2"/>
  <c r="D177" i="2" s="1"/>
  <c r="N2350" i="2"/>
  <c r="D2350" i="2" s="1"/>
  <c r="N1577" i="2"/>
  <c r="D1577" i="2" s="1"/>
  <c r="N2349" i="2"/>
  <c r="D2349" i="2" s="1"/>
  <c r="N501" i="2"/>
  <c r="D501" i="2" s="1"/>
  <c r="N1575" i="2"/>
  <c r="D1575" i="2" s="1"/>
  <c r="N1918" i="2"/>
  <c r="D1918" i="2" s="1"/>
  <c r="N500" i="2"/>
  <c r="D500" i="2" s="1"/>
  <c r="N34" i="2"/>
  <c r="D34" i="2" s="1"/>
  <c r="N2481" i="2"/>
  <c r="D2481" i="2" s="1"/>
  <c r="N112" i="2"/>
  <c r="D112" i="2" s="1"/>
  <c r="N41" i="2"/>
  <c r="D41" i="2" s="1"/>
  <c r="N44" i="2"/>
  <c r="D44" i="2" s="1"/>
  <c r="N172" i="2"/>
  <c r="D172" i="2" s="1"/>
  <c r="N2429" i="2"/>
  <c r="D2429" i="2" s="1"/>
  <c r="N1949" i="2"/>
  <c r="D1949" i="2" s="1"/>
  <c r="N10" i="2"/>
  <c r="D10" i="2" s="1"/>
  <c r="N1710" i="2"/>
  <c r="D1710" i="2" s="1"/>
  <c r="N18" i="2"/>
  <c r="D18" i="2" s="1"/>
  <c r="N2500" i="2"/>
  <c r="D2500" i="2" s="1"/>
  <c r="N46" i="2"/>
  <c r="D46" i="2" s="1"/>
  <c r="N9" i="2"/>
  <c r="D9" i="2" s="1"/>
  <c r="N1476" i="2"/>
  <c r="D1476" i="2" s="1"/>
  <c r="N7" i="2"/>
  <c r="D7" i="2" s="1"/>
  <c r="N2499" i="2"/>
  <c r="D2499" i="2" s="1"/>
  <c r="N1709" i="2"/>
  <c r="D1709" i="2" s="1"/>
  <c r="N2489" i="2"/>
  <c r="D2489" i="2" s="1"/>
  <c r="N2" i="2"/>
  <c r="D2" i="2" s="1"/>
  <c r="N289" i="2"/>
  <c r="D289" i="2" s="1"/>
  <c r="N658" i="2"/>
  <c r="D658" i="2" s="1"/>
  <c r="N656" i="2"/>
  <c r="D656" i="2" s="1"/>
  <c r="N878" i="2"/>
  <c r="D878" i="2" s="1"/>
  <c r="N2044" i="2"/>
  <c r="D2044" i="2" s="1"/>
  <c r="N1204" i="2"/>
  <c r="D1204" i="2" s="1"/>
  <c r="N2332" i="2"/>
  <c r="D2332" i="2" s="1"/>
  <c r="N1912" i="2"/>
  <c r="D1912" i="2" s="1"/>
  <c r="N1910" i="2"/>
  <c r="D1910" i="2" s="1"/>
  <c r="N2043" i="2"/>
  <c r="D2043" i="2" s="1"/>
  <c r="N781" i="2"/>
  <c r="D781" i="2" s="1"/>
  <c r="N1703" i="2"/>
  <c r="D1703" i="2" s="1"/>
  <c r="N653" i="2"/>
  <c r="D653" i="2" s="1"/>
  <c r="N651" i="2"/>
  <c r="D651" i="2" s="1"/>
  <c r="N278" i="2"/>
  <c r="D278" i="2" s="1"/>
  <c r="N494" i="2"/>
  <c r="D494" i="2" s="1"/>
  <c r="N2325" i="2"/>
  <c r="D2325" i="2" s="1"/>
  <c r="N1197" i="2"/>
  <c r="D1197" i="2" s="1"/>
  <c r="N1905" i="2"/>
  <c r="D1905" i="2" s="1"/>
  <c r="N2318" i="2"/>
  <c r="D2318" i="2" s="1"/>
  <c r="N1193" i="2"/>
  <c r="D1193" i="2" s="1"/>
  <c r="N2039" i="2"/>
  <c r="D2039" i="2" s="1"/>
  <c r="N492" i="2"/>
  <c r="D492" i="2" s="1"/>
  <c r="N647" i="2"/>
  <c r="D647" i="2" s="1"/>
  <c r="N1451" i="2"/>
  <c r="D1451" i="2" s="1"/>
  <c r="N273" i="2"/>
  <c r="D273" i="2" s="1"/>
  <c r="N642" i="2"/>
  <c r="D642" i="2" s="1"/>
  <c r="N1445" i="2"/>
  <c r="D1445" i="2" s="1"/>
  <c r="N1898" i="2"/>
  <c r="D1898" i="2" s="1"/>
  <c r="N2426" i="2"/>
  <c r="D2426" i="2" s="1"/>
  <c r="N1187" i="2"/>
  <c r="D1187" i="2" s="1"/>
  <c r="N2307" i="2"/>
  <c r="D2307" i="2" s="1"/>
  <c r="N1892" i="2"/>
  <c r="D1892" i="2" s="1"/>
  <c r="N1443" i="2"/>
  <c r="D1443" i="2" s="1"/>
  <c r="N1695" i="2"/>
  <c r="D1695" i="2" s="1"/>
  <c r="N269" i="2"/>
  <c r="D269" i="2" s="1"/>
  <c r="N1439" i="2"/>
  <c r="D1439" i="2" s="1"/>
  <c r="N636" i="2"/>
  <c r="D636" i="2" s="1"/>
  <c r="N870" i="2"/>
  <c r="D870" i="2" s="1"/>
  <c r="N776" i="2"/>
  <c r="D776" i="2" s="1"/>
  <c r="N1183" i="2"/>
  <c r="D1183" i="2" s="1"/>
  <c r="N2302" i="2"/>
  <c r="D2302" i="2" s="1"/>
  <c r="N1181" i="2"/>
  <c r="D1181" i="2" s="1"/>
  <c r="N1884" i="2"/>
  <c r="D1884" i="2" s="1"/>
  <c r="N2032" i="2"/>
  <c r="D2032" i="2" s="1"/>
  <c r="N485" i="2"/>
  <c r="D485" i="2" s="1"/>
  <c r="N1430" i="2"/>
  <c r="D1430" i="2" s="1"/>
  <c r="N262" i="2"/>
  <c r="D262" i="2" s="1"/>
  <c r="N630" i="2"/>
  <c r="D630" i="2" s="1"/>
  <c r="N1423" i="2"/>
  <c r="D1423" i="2" s="1"/>
  <c r="N482" i="2"/>
  <c r="D482" i="2" s="1"/>
  <c r="N1882" i="2"/>
  <c r="D1882" i="2" s="1"/>
  <c r="N1879" i="2"/>
  <c r="D1879" i="2" s="1"/>
  <c r="N2289" i="2"/>
  <c r="D2289" i="2" s="1"/>
  <c r="N1173" i="2"/>
  <c r="D1173" i="2" s="1"/>
  <c r="N2026" i="2"/>
  <c r="D2026" i="2" s="1"/>
  <c r="N865" i="2"/>
  <c r="D865" i="2" s="1"/>
  <c r="N628" i="2"/>
  <c r="D628" i="2" s="1"/>
  <c r="N1414" i="2"/>
  <c r="D1414" i="2" s="1"/>
  <c r="N253" i="2"/>
  <c r="D253" i="2" s="1"/>
  <c r="N1409" i="2"/>
  <c r="D1409" i="2" s="1"/>
  <c r="N1408" i="2"/>
  <c r="D1408" i="2" s="1"/>
  <c r="N1875" i="2"/>
  <c r="D1875" i="2" s="1"/>
  <c r="N1170" i="2"/>
  <c r="D1170" i="2" s="1"/>
  <c r="N1168" i="2"/>
  <c r="D1168" i="2" s="1"/>
  <c r="N2278" i="2"/>
  <c r="D2278" i="2" s="1"/>
  <c r="N1165" i="2"/>
  <c r="D1165" i="2" s="1"/>
  <c r="N1404" i="2"/>
  <c r="D1404" i="2" s="1"/>
  <c r="N1682" i="2"/>
  <c r="D1682" i="2" s="1"/>
  <c r="N250" i="2"/>
  <c r="D250" i="2" s="1"/>
  <c r="N1401" i="2"/>
  <c r="D1401" i="2" s="1"/>
  <c r="N246" i="2"/>
  <c r="D246" i="2" s="1"/>
  <c r="N616" i="2"/>
  <c r="D616" i="2" s="1"/>
  <c r="N2019" i="2"/>
  <c r="D2019" i="2" s="1"/>
  <c r="N1164" i="2"/>
  <c r="D1164" i="2" s="1"/>
  <c r="N1865" i="2"/>
  <c r="D1865" i="2" s="1"/>
  <c r="N1863" i="2"/>
  <c r="D1863" i="2" s="1"/>
  <c r="N1860" i="2"/>
  <c r="D1860" i="2" s="1"/>
  <c r="N2017" i="2"/>
  <c r="D2017" i="2" s="1"/>
  <c r="N473" i="2"/>
  <c r="D473" i="2" s="1"/>
  <c r="N1392" i="2"/>
  <c r="D1392" i="2" s="1"/>
  <c r="N614" i="2"/>
  <c r="D614" i="2" s="1"/>
  <c r="N385" i="2"/>
  <c r="D385" i="2" s="1"/>
  <c r="N1387" i="2"/>
  <c r="D1387" i="2" s="1"/>
  <c r="N471" i="2"/>
  <c r="D471" i="2" s="1"/>
  <c r="N2012" i="2"/>
  <c r="D2012" i="2" s="1"/>
  <c r="N1859" i="2"/>
  <c r="D1859" i="2" s="1"/>
  <c r="N1857" i="2"/>
  <c r="D1857" i="2" s="1"/>
  <c r="N1155" i="2"/>
  <c r="D1155" i="2" s="1"/>
  <c r="N1153" i="2"/>
  <c r="D1153" i="2" s="1"/>
  <c r="N2010" i="2"/>
  <c r="D2010" i="2" s="1"/>
  <c r="N470" i="2"/>
  <c r="D470" i="2" s="1"/>
  <c r="N609" i="2"/>
  <c r="D609" i="2" s="1"/>
  <c r="N990" i="2"/>
  <c r="D990" i="2" s="1"/>
  <c r="N1374" i="2"/>
  <c r="D1374" i="2" s="1"/>
  <c r="N759" i="2"/>
  <c r="D759" i="2" s="1"/>
  <c r="N1371" i="2"/>
  <c r="D1371" i="2" s="1"/>
  <c r="N2255" i="2"/>
  <c r="D2255" i="2" s="1"/>
  <c r="N1150" i="2"/>
  <c r="D1150" i="2" s="1"/>
  <c r="N1848" i="2"/>
  <c r="D1848" i="2" s="1"/>
  <c r="N1370" i="2"/>
  <c r="D1370" i="2" s="1"/>
  <c r="N1367" i="2"/>
  <c r="D1367" i="2" s="1"/>
  <c r="N1669" i="2"/>
  <c r="D1669" i="2" s="1"/>
  <c r="N234" i="2"/>
  <c r="D234" i="2" s="1"/>
  <c r="N986" i="2"/>
  <c r="D986" i="2" s="1"/>
  <c r="N602" i="2"/>
  <c r="D602" i="2" s="1"/>
  <c r="N600" i="2"/>
  <c r="D600" i="2" s="1"/>
  <c r="N2001" i="2"/>
  <c r="D2001" i="2" s="1"/>
  <c r="N1145" i="2"/>
  <c r="D1145" i="2" s="1"/>
  <c r="N2245" i="2"/>
  <c r="D2245" i="2" s="1"/>
  <c r="N1843" i="2"/>
  <c r="D1843" i="2" s="1"/>
  <c r="N1841" i="2"/>
  <c r="D1841" i="2" s="1"/>
  <c r="N753" i="2"/>
  <c r="D753" i="2" s="1"/>
  <c r="N464" i="2"/>
  <c r="D464" i="2" s="1"/>
  <c r="N1663" i="2"/>
  <c r="D1663" i="2" s="1"/>
  <c r="N106" i="2"/>
  <c r="D106" i="2" s="1"/>
  <c r="N378" i="2"/>
  <c r="D378" i="2" s="1"/>
  <c r="N1351" i="2"/>
  <c r="D1351" i="2" s="1"/>
  <c r="N226" i="2"/>
  <c r="D226" i="2" s="1"/>
  <c r="N1995" i="2"/>
  <c r="D1995" i="2" s="1"/>
  <c r="N1138" i="2"/>
  <c r="D1138" i="2" s="1"/>
  <c r="N1837" i="2"/>
  <c r="D1837" i="2" s="1"/>
  <c r="N2234" i="2"/>
  <c r="D2234" i="2" s="1"/>
  <c r="N1134" i="2"/>
  <c r="D1134" i="2" s="1"/>
  <c r="N1344" i="2"/>
  <c r="D1344" i="2" s="1"/>
  <c r="N855" i="2"/>
  <c r="D855" i="2" s="1"/>
  <c r="N594" i="2"/>
  <c r="D594" i="2" s="1"/>
  <c r="N980" i="2"/>
  <c r="D980" i="2" s="1"/>
  <c r="N224" i="2"/>
  <c r="D224" i="2" s="1"/>
  <c r="N1336" i="2"/>
  <c r="D1336" i="2" s="1"/>
  <c r="N853" i="2"/>
  <c r="D853" i="2" s="1"/>
  <c r="N1334" i="2"/>
  <c r="D1334" i="2" s="1"/>
  <c r="N2229" i="2"/>
  <c r="D2229" i="2" s="1"/>
  <c r="N1130" i="2"/>
  <c r="D1130" i="2" s="1"/>
  <c r="N2224" i="2"/>
  <c r="D2224" i="2" s="1"/>
  <c r="N1333" i="2"/>
  <c r="D1333" i="2" s="1"/>
  <c r="N851" i="2"/>
  <c r="D851" i="2" s="1"/>
  <c r="N458" i="2"/>
  <c r="D458" i="2" s="1"/>
  <c r="N219" i="2"/>
  <c r="D219" i="2" s="1"/>
  <c r="N975" i="2"/>
  <c r="D975" i="2" s="1"/>
  <c r="N218" i="2"/>
  <c r="D218" i="2" s="1"/>
  <c r="N586" i="2"/>
  <c r="D586" i="2" s="1"/>
  <c r="N1654" i="2"/>
  <c r="D1654" i="2" s="1"/>
  <c r="N1126" i="2"/>
  <c r="D1126" i="2" s="1"/>
  <c r="N2218" i="2"/>
  <c r="D2218" i="2" s="1"/>
  <c r="N1122" i="2"/>
  <c r="D1122" i="2" s="1"/>
  <c r="N1822" i="2"/>
  <c r="D1822" i="2" s="1"/>
  <c r="N1985" i="2"/>
  <c r="D1985" i="2" s="1"/>
  <c r="N455" i="2"/>
  <c r="D455" i="2" s="1"/>
  <c r="N585" i="2"/>
  <c r="D585" i="2" s="1"/>
  <c r="N372" i="2"/>
  <c r="D372" i="2" s="1"/>
  <c r="N369" i="2"/>
  <c r="D369" i="2" s="1"/>
  <c r="N1317" i="2"/>
  <c r="D1317" i="2" s="1"/>
  <c r="N452" i="2"/>
  <c r="D452" i="2" s="1"/>
  <c r="N1983" i="2"/>
  <c r="D1983" i="2" s="1"/>
  <c r="N1821" i="2"/>
  <c r="D1821" i="2" s="1"/>
  <c r="N1819" i="2"/>
  <c r="D1819" i="2" s="1"/>
  <c r="N182" i="2"/>
  <c r="D182" i="2" s="1"/>
  <c r="N181" i="2"/>
  <c r="D181" i="2" s="1"/>
  <c r="N549" i="2"/>
  <c r="D549" i="2" s="1"/>
  <c r="N2407" i="2"/>
  <c r="D2407" i="2" s="1"/>
  <c r="N1242" i="2"/>
  <c r="D1242" i="2" s="1"/>
  <c r="N1755" i="2"/>
  <c r="D1755" i="2" s="1"/>
  <c r="N1056" i="2"/>
  <c r="D1056" i="2" s="1"/>
  <c r="N2405" i="2"/>
  <c r="D2405" i="2" s="1"/>
  <c r="N2085" i="2"/>
  <c r="D2085" i="2" s="1"/>
  <c r="N1549" i="2"/>
  <c r="D1549" i="2" s="1"/>
  <c r="N1054" i="2"/>
  <c r="D1054" i="2" s="1"/>
  <c r="N913" i="2"/>
  <c r="D913" i="2" s="1"/>
  <c r="N2123" i="2"/>
  <c r="D2123" i="2" s="1"/>
  <c r="N1238" i="2"/>
  <c r="D1238" i="2" s="1"/>
  <c r="N1545" i="2"/>
  <c r="D1545" i="2" s="1"/>
  <c r="N1544" i="2"/>
  <c r="D1544" i="2" s="1"/>
  <c r="N1051" i="2"/>
  <c r="D1051" i="2" s="1"/>
  <c r="N1049" i="2"/>
  <c r="D1049" i="2" s="1"/>
  <c r="N313" i="2"/>
  <c r="D313" i="2" s="1"/>
  <c r="N544" i="2"/>
  <c r="D544" i="2" s="1"/>
  <c r="N2398" i="2"/>
  <c r="D2398" i="2" s="1"/>
  <c r="N2397" i="2"/>
  <c r="D2397" i="2" s="1"/>
  <c r="N1540" i="2"/>
  <c r="D1540" i="2" s="1"/>
  <c r="N543" i="2"/>
  <c r="D543" i="2" s="1"/>
  <c r="N1535" i="2"/>
  <c r="D1535" i="2" s="1"/>
  <c r="N159" i="2"/>
  <c r="D159" i="2" s="1"/>
  <c r="N1534" i="2"/>
  <c r="D1534" i="2" s="1"/>
  <c r="N155" i="2"/>
  <c r="D155" i="2" s="1"/>
  <c r="N1746" i="2"/>
  <c r="D1746" i="2" s="1"/>
  <c r="N1533" i="2"/>
  <c r="D1533" i="2" s="1"/>
  <c r="N2119" i="2"/>
  <c r="D2119" i="2" s="1"/>
  <c r="N1531" i="2"/>
  <c r="D1531" i="2" s="1"/>
  <c r="N1530" i="2"/>
  <c r="D1530" i="2" s="1"/>
  <c r="N539" i="2"/>
  <c r="D539" i="2" s="1"/>
  <c r="N310" i="2"/>
  <c r="D310" i="2" s="1"/>
  <c r="N1036" i="2"/>
  <c r="D1036" i="2" s="1"/>
  <c r="N152" i="2"/>
  <c r="D152" i="2" s="1"/>
  <c r="N405" i="2"/>
  <c r="D405" i="2" s="1"/>
  <c r="N1741" i="2"/>
  <c r="D1741" i="2" s="1"/>
  <c r="N535" i="2"/>
  <c r="D535" i="2" s="1"/>
  <c r="N2387" i="2"/>
  <c r="D2387" i="2" s="1"/>
  <c r="N2454" i="2"/>
  <c r="D2454" i="2" s="1"/>
  <c r="N1231" i="2"/>
  <c r="D1231" i="2" s="1"/>
  <c r="N799" i="2"/>
  <c r="D799" i="2" s="1"/>
  <c r="N308" i="2"/>
  <c r="D308" i="2" s="1"/>
  <c r="N403" i="2"/>
  <c r="D403" i="2" s="1"/>
  <c r="N691" i="2"/>
  <c r="D691" i="2" s="1"/>
  <c r="N1021" i="2"/>
  <c r="D1021" i="2" s="1"/>
  <c r="N533" i="2"/>
  <c r="D533" i="2" s="1"/>
  <c r="N1736" i="2"/>
  <c r="D1736" i="2" s="1"/>
  <c r="N1229" i="2"/>
  <c r="D1229" i="2" s="1"/>
  <c r="N2114" i="2"/>
  <c r="D2114" i="2" s="1"/>
  <c r="N1228" i="2"/>
  <c r="D1228" i="2" s="1"/>
  <c r="N2071" i="2"/>
  <c r="D2071" i="2" s="1"/>
  <c r="N1515" i="2"/>
  <c r="D1515" i="2" s="1"/>
  <c r="N689" i="2"/>
  <c r="D689" i="2" s="1"/>
  <c r="N145" i="2"/>
  <c r="D145" i="2" s="1"/>
  <c r="N143" i="2"/>
  <c r="D143" i="2" s="1"/>
  <c r="N1016" i="2"/>
  <c r="D1016" i="2" s="1"/>
  <c r="N528" i="2"/>
  <c r="D528" i="2" s="1"/>
  <c r="N684" i="2"/>
  <c r="D684" i="2" s="1"/>
  <c r="N2378" i="2"/>
  <c r="D2378" i="2" s="1"/>
  <c r="N1591" i="2"/>
  <c r="D1591" i="2" s="1"/>
  <c r="N2376" i="2"/>
  <c r="D2376" i="2" s="1"/>
  <c r="N1223" i="2"/>
  <c r="D1223" i="2" s="1"/>
  <c r="N898" i="2"/>
  <c r="D898" i="2" s="1"/>
  <c r="N1731" i="2"/>
  <c r="D1731" i="2" s="1"/>
  <c r="N302" i="2"/>
  <c r="D302" i="2" s="1"/>
  <c r="N681" i="2"/>
  <c r="D681" i="2" s="1"/>
  <c r="N1728" i="2"/>
  <c r="D1728" i="2" s="1"/>
  <c r="N2371" i="2"/>
  <c r="D2371" i="2" s="1"/>
  <c r="N1501" i="2"/>
  <c r="D1501" i="2" s="1"/>
  <c r="N2063" i="2"/>
  <c r="D2063" i="2" s="1"/>
  <c r="N790" i="2"/>
  <c r="D790" i="2" s="1"/>
  <c r="N1725" i="2"/>
  <c r="D1725" i="2" s="1"/>
  <c r="N394" i="2"/>
  <c r="D394" i="2" s="1"/>
  <c r="N299" i="2"/>
  <c r="D299" i="2" s="1"/>
  <c r="N298" i="2"/>
  <c r="D298" i="2" s="1"/>
  <c r="N1217" i="2"/>
  <c r="D1217" i="2" s="1"/>
  <c r="N2365" i="2"/>
  <c r="D2365" i="2" s="1"/>
  <c r="N1587" i="2"/>
  <c r="D1587" i="2" s="1"/>
  <c r="N1722" i="2"/>
  <c r="D1722" i="2" s="1"/>
  <c r="N1214" i="2"/>
  <c r="D1214" i="2" s="1"/>
  <c r="N672" i="2"/>
  <c r="D672" i="2" s="1"/>
  <c r="N1492" i="2"/>
  <c r="D1492" i="2" s="1"/>
  <c r="N128" i="2"/>
  <c r="D128" i="2" s="1"/>
  <c r="N127" i="2"/>
  <c r="D127" i="2" s="1"/>
  <c r="N888" i="2"/>
  <c r="D888" i="2" s="1"/>
  <c r="N390" i="2"/>
  <c r="D390" i="2" s="1"/>
  <c r="N1952" i="2"/>
  <c r="D1952" i="2" s="1"/>
  <c r="N2056" i="2"/>
  <c r="D2056" i="2" s="1"/>
  <c r="N2103" i="2"/>
  <c r="D2103" i="2" s="1"/>
  <c r="N887" i="2"/>
  <c r="D887" i="2" s="1"/>
  <c r="N2053" i="2"/>
  <c r="D2053" i="2" s="1"/>
  <c r="N294" i="2"/>
  <c r="D294" i="2" s="1"/>
  <c r="N511" i="2"/>
  <c r="D511" i="2" s="1"/>
  <c r="N1488" i="2"/>
  <c r="D1488" i="2" s="1"/>
  <c r="N122" i="2"/>
  <c r="D122" i="2" s="1"/>
  <c r="N293" i="2"/>
  <c r="D293" i="2" s="1"/>
  <c r="N1583" i="2"/>
  <c r="D1583" i="2" s="1"/>
  <c r="N2356" i="2"/>
  <c r="D2356" i="2" s="1"/>
  <c r="N1581" i="2"/>
  <c r="D1581" i="2" s="1"/>
  <c r="N1483" i="2"/>
  <c r="D1483" i="2" s="1"/>
  <c r="N2051" i="2"/>
  <c r="D2051" i="2" s="1"/>
  <c r="N292" i="2"/>
  <c r="D292" i="2" s="1"/>
  <c r="N2050" i="2"/>
  <c r="D2050" i="2" s="1"/>
  <c r="N786" i="2"/>
  <c r="D786" i="2" s="1"/>
  <c r="N506" i="2"/>
  <c r="D506" i="2" s="1"/>
  <c r="N36" i="2"/>
  <c r="D36" i="2" s="1"/>
  <c r="N116" i="2"/>
  <c r="D116" i="2" s="1"/>
  <c r="N2127" i="2"/>
  <c r="D2127" i="2" s="1"/>
  <c r="N2460" i="2"/>
  <c r="D2460" i="2" s="1"/>
  <c r="N2430" i="2"/>
  <c r="D2430" i="2" s="1"/>
  <c r="N35" i="2"/>
  <c r="D35" i="2" s="1"/>
  <c r="N1479" i="2"/>
  <c r="D1479" i="2" s="1"/>
  <c r="N2098" i="2"/>
  <c r="D2098" i="2" s="1"/>
  <c r="N115" i="2"/>
  <c r="D115" i="2" s="1"/>
  <c r="N32" i="2"/>
  <c r="D32" i="2" s="1"/>
  <c r="N290" i="2"/>
  <c r="D290" i="2" s="1"/>
  <c r="N175" i="2"/>
  <c r="D175" i="2" s="1"/>
  <c r="N2459" i="2"/>
  <c r="D2459" i="2" s="1"/>
  <c r="N8" i="2"/>
  <c r="D8" i="2" s="1"/>
  <c r="N2345" i="2"/>
  <c r="D2345" i="2" s="1"/>
  <c r="N705" i="2"/>
  <c r="D705" i="2" s="1"/>
  <c r="N1948" i="2"/>
  <c r="D1948" i="2" s="1"/>
  <c r="N30" i="2"/>
  <c r="D30" i="2" s="1"/>
  <c r="N2342" i="2"/>
  <c r="D2342" i="2" s="1"/>
  <c r="N2480" i="2"/>
  <c r="D2480" i="2" s="1"/>
  <c r="N2473" i="2"/>
  <c r="D2473" i="2" s="1"/>
  <c r="N2339" i="2"/>
  <c r="D2339" i="2" s="1"/>
  <c r="N22" i="2"/>
  <c r="D22" i="2" s="1"/>
  <c r="N2045" i="2"/>
  <c r="D2045" i="2" s="1"/>
  <c r="N2497" i="2"/>
  <c r="D2497" i="2" s="1"/>
  <c r="N1916" i="2"/>
  <c r="D1916" i="2" s="1"/>
  <c r="N2482" i="2"/>
  <c r="D2482" i="2" s="1"/>
  <c r="N287" i="2"/>
  <c r="D287" i="2" s="1"/>
  <c r="N285" i="2"/>
  <c r="D285" i="2" s="1"/>
  <c r="N879" i="2"/>
  <c r="D879" i="2" s="1"/>
  <c r="N1467" i="2"/>
  <c r="D1467" i="2" s="1"/>
  <c r="N2335" i="2"/>
  <c r="D2335" i="2" s="1"/>
  <c r="N1571" i="2"/>
  <c r="D1571" i="2" s="1"/>
  <c r="N2331" i="2"/>
  <c r="D2331" i="2" s="1"/>
  <c r="N1200" i="2"/>
  <c r="D1200" i="2" s="1"/>
  <c r="N1466" i="2"/>
  <c r="D1466" i="2" s="1"/>
  <c r="N2041" i="2"/>
  <c r="D2041" i="2" s="1"/>
  <c r="N495" i="2"/>
  <c r="D495" i="2" s="1"/>
  <c r="N1463" i="2"/>
  <c r="D1463" i="2" s="1"/>
  <c r="N280" i="2"/>
  <c r="D280" i="2" s="1"/>
  <c r="N649" i="2"/>
  <c r="D649" i="2" s="1"/>
  <c r="N875" i="2"/>
  <c r="D875" i="2" s="1"/>
  <c r="N2326" i="2"/>
  <c r="D2326" i="2" s="1"/>
  <c r="N2322" i="2"/>
  <c r="D2322" i="2" s="1"/>
  <c r="N1906" i="2"/>
  <c r="D1906" i="2" s="1"/>
  <c r="N1904" i="2"/>
  <c r="D1904" i="2" s="1"/>
  <c r="N2316" i="2"/>
  <c r="D2316" i="2" s="1"/>
  <c r="N779" i="2"/>
  <c r="D779" i="2" s="1"/>
  <c r="N1700" i="2"/>
  <c r="D1700" i="2" s="1"/>
  <c r="N646" i="2"/>
  <c r="D646" i="2" s="1"/>
  <c r="N1449" i="2"/>
  <c r="D1449" i="2" s="1"/>
  <c r="N271" i="2"/>
  <c r="D271" i="2" s="1"/>
  <c r="N489" i="2"/>
  <c r="D489" i="2" s="1"/>
  <c r="N1899" i="2"/>
  <c r="D1899" i="2" s="1"/>
  <c r="N1897" i="2"/>
  <c r="D1897" i="2" s="1"/>
  <c r="N2310" i="2"/>
  <c r="D2310" i="2" s="1"/>
  <c r="N1186" i="2"/>
  <c r="D1186" i="2" s="1"/>
  <c r="N2305" i="2"/>
  <c r="D2305" i="2" s="1"/>
  <c r="N777" i="2"/>
  <c r="D777" i="2" s="1"/>
  <c r="N871" i="2"/>
  <c r="D871" i="2" s="1"/>
  <c r="N1442" i="2"/>
  <c r="D1442" i="2" s="1"/>
  <c r="N268" i="2"/>
  <c r="D268" i="2" s="1"/>
  <c r="N1437" i="2"/>
  <c r="D1437" i="2" s="1"/>
  <c r="N264" i="2"/>
  <c r="D264" i="2" s="1"/>
  <c r="N1434" i="2"/>
  <c r="D1434" i="2" s="1"/>
  <c r="N1890" i="2"/>
  <c r="D1890" i="2" s="1"/>
  <c r="N2424" i="2"/>
  <c r="D2424" i="2" s="1"/>
  <c r="N2299" i="2"/>
  <c r="D2299" i="2" s="1"/>
  <c r="N1885" i="2"/>
  <c r="D1885" i="2" s="1"/>
  <c r="N1433" i="2"/>
  <c r="D1433" i="2" s="1"/>
  <c r="N2030" i="2"/>
  <c r="D2030" i="2" s="1"/>
  <c r="N483" i="2"/>
  <c r="D483" i="2" s="1"/>
  <c r="N1428" i="2"/>
  <c r="D1428" i="2" s="1"/>
  <c r="N631" i="2"/>
  <c r="D631" i="2" s="1"/>
  <c r="N629" i="2"/>
  <c r="D629" i="2" s="1"/>
  <c r="N1689" i="2"/>
  <c r="D1689" i="2" s="1"/>
  <c r="N772" i="2"/>
  <c r="D772" i="2" s="1"/>
  <c r="N1177" i="2"/>
  <c r="D1177" i="2" s="1"/>
  <c r="N1880" i="2"/>
  <c r="D1880" i="2" s="1"/>
  <c r="N1878" i="2"/>
  <c r="D1878" i="2" s="1"/>
  <c r="N2286" i="2"/>
  <c r="D2286" i="2" s="1"/>
  <c r="N1687" i="2"/>
  <c r="D1687" i="2" s="1"/>
  <c r="N257" i="2"/>
  <c r="D257" i="2" s="1"/>
  <c r="N626" i="2"/>
  <c r="D626" i="2" s="1"/>
  <c r="N1412" i="2"/>
  <c r="D1412" i="2" s="1"/>
  <c r="N252" i="2"/>
  <c r="D252" i="2" s="1"/>
  <c r="N1684" i="2"/>
  <c r="D1684" i="2" s="1"/>
  <c r="N1873" i="2"/>
  <c r="D1873" i="2" s="1"/>
  <c r="N1871" i="2"/>
  <c r="D1871" i="2" s="1"/>
  <c r="N2279" i="2"/>
  <c r="D2279" i="2" s="1"/>
  <c r="N2275" i="2"/>
  <c r="D2275" i="2" s="1"/>
  <c r="N1405" i="2"/>
  <c r="D1405" i="2" s="1"/>
  <c r="N863" i="2"/>
  <c r="D863" i="2" s="1"/>
  <c r="N1403" i="2"/>
  <c r="D1403" i="2" s="1"/>
  <c r="N248" i="2"/>
  <c r="D248" i="2" s="1"/>
  <c r="N1399" i="2"/>
  <c r="D1399" i="2" s="1"/>
  <c r="N617" i="2"/>
  <c r="D617" i="2" s="1"/>
  <c r="N1396" i="2"/>
  <c r="D1396" i="2" s="1"/>
  <c r="N2274" i="2"/>
  <c r="D2274" i="2" s="1"/>
  <c r="N1567" i="2"/>
  <c r="D1567" i="2" s="1"/>
  <c r="N1161" i="2"/>
  <c r="D1161" i="2" s="1"/>
  <c r="N1861" i="2"/>
  <c r="D1861" i="2" s="1"/>
  <c r="N2014" i="2"/>
  <c r="D2014" i="2" s="1"/>
  <c r="N472" i="2"/>
  <c r="D472" i="2" s="1"/>
  <c r="N1390" i="2"/>
  <c r="D1390" i="2" s="1"/>
  <c r="N110" i="2"/>
  <c r="D110" i="2" s="1"/>
  <c r="N1385" i="2"/>
  <c r="D1385" i="2" s="1"/>
  <c r="N763" i="2"/>
  <c r="D763" i="2" s="1"/>
  <c r="N1157" i="2"/>
  <c r="D1157" i="2" s="1"/>
  <c r="N1855" i="2"/>
  <c r="D1855" i="2" s="1"/>
  <c r="N1853" i="2"/>
  <c r="D1853" i="2" s="1"/>
  <c r="N2011" i="2"/>
  <c r="D2011" i="2" s="1"/>
  <c r="N859" i="2"/>
  <c r="D859" i="2" s="1"/>
  <c r="N608" i="2"/>
  <c r="D608" i="2" s="1"/>
  <c r="N988" i="2"/>
  <c r="D988" i="2" s="1"/>
  <c r="N235" i="2"/>
  <c r="D235" i="2" s="1"/>
  <c r="N2007" i="2"/>
  <c r="D2007" i="2" s="1"/>
  <c r="N1372" i="2"/>
  <c r="D1372" i="2" s="1"/>
  <c r="N1852" i="2"/>
  <c r="D1852" i="2" s="1"/>
  <c r="N2253" i="2"/>
  <c r="D2253" i="2" s="1"/>
  <c r="N1148" i="2"/>
  <c r="D1148" i="2" s="1"/>
  <c r="N1146" i="2"/>
  <c r="D1146" i="2" s="1"/>
  <c r="N1368" i="2"/>
  <c r="D1368" i="2" s="1"/>
  <c r="N858" i="2"/>
  <c r="D858" i="2" s="1"/>
  <c r="N1366" i="2"/>
  <c r="D1366" i="2" s="1"/>
  <c r="N108" i="2"/>
  <c r="D108" i="2" s="1"/>
  <c r="N1364" i="2"/>
  <c r="D1364" i="2" s="1"/>
  <c r="N231" i="2"/>
  <c r="D231" i="2" s="1"/>
  <c r="N1359" i="2"/>
  <c r="D1359" i="2" s="1"/>
  <c r="N2248" i="2"/>
  <c r="D2248" i="2" s="1"/>
  <c r="N1144" i="2"/>
  <c r="D1144" i="2" s="1"/>
  <c r="N2243" i="2"/>
  <c r="D2243" i="2" s="1"/>
  <c r="N1140" i="2"/>
  <c r="D1140" i="2" s="1"/>
  <c r="N1357" i="2"/>
  <c r="D1357" i="2" s="1"/>
  <c r="N1355" i="2"/>
  <c r="D1355" i="2" s="1"/>
  <c r="N1664" i="2"/>
  <c r="D1664" i="2" s="1"/>
  <c r="N984" i="2"/>
  <c r="D984" i="2" s="1"/>
  <c r="N379" i="2"/>
  <c r="D379" i="2" s="1"/>
  <c r="N598" i="2"/>
  <c r="D598" i="2" s="1"/>
  <c r="N1349" i="2"/>
  <c r="D1349" i="2" s="1"/>
  <c r="N751" i="2"/>
  <c r="D751" i="2" s="1"/>
  <c r="N2239" i="2"/>
  <c r="D2239" i="2" s="1"/>
  <c r="N1838" i="2"/>
  <c r="D1838" i="2" s="1"/>
  <c r="N1836" i="2"/>
  <c r="D1836" i="2" s="1"/>
  <c r="N2232" i="2"/>
  <c r="D2232" i="2" s="1"/>
  <c r="N748" i="2"/>
  <c r="D748" i="2" s="1"/>
  <c r="N460" i="2"/>
  <c r="D460" i="2" s="1"/>
  <c r="N595" i="2"/>
  <c r="D595" i="2" s="1"/>
  <c r="N377" i="2"/>
  <c r="D377" i="2" s="1"/>
  <c r="N1339" i="2"/>
  <c r="D1339" i="2" s="1"/>
  <c r="N223" i="2"/>
  <c r="D223" i="2" s="1"/>
  <c r="N1244" i="2"/>
  <c r="D1244" i="2" s="1"/>
  <c r="N746" i="2"/>
  <c r="D746" i="2" s="1"/>
  <c r="N1832" i="2"/>
  <c r="D1832" i="2" s="1"/>
  <c r="N2227" i="2"/>
  <c r="D2227" i="2" s="1"/>
  <c r="N1129" i="2"/>
  <c r="D1129" i="2" s="1"/>
  <c r="N2222" i="2"/>
  <c r="D2222" i="2" s="1"/>
  <c r="N744" i="2"/>
  <c r="D744" i="2" s="1"/>
  <c r="N849" i="2"/>
  <c r="D849" i="2" s="1"/>
  <c r="N976" i="2"/>
  <c r="D976" i="2" s="1"/>
  <c r="N1329" i="2"/>
  <c r="D1329" i="2" s="1"/>
  <c r="N587" i="2"/>
  <c r="D587" i="2" s="1"/>
  <c r="N848" i="2"/>
  <c r="D848" i="2" s="1"/>
  <c r="N2221" i="2"/>
  <c r="D2221" i="2" s="1"/>
  <c r="N1124" i="2"/>
  <c r="D1124" i="2" s="1"/>
  <c r="N2216" i="2"/>
  <c r="D2216" i="2" s="1"/>
  <c r="N1323" i="2"/>
  <c r="D1323" i="2" s="1"/>
  <c r="N1653" i="2"/>
  <c r="D1653" i="2" s="1"/>
  <c r="N453" i="2"/>
  <c r="D453" i="2" s="1"/>
  <c r="N100" i="2"/>
  <c r="D100" i="2" s="1"/>
  <c r="N370" i="2"/>
  <c r="D370" i="2" s="1"/>
  <c r="N583" i="2"/>
  <c r="D583" i="2" s="1"/>
  <c r="N1314" i="2"/>
  <c r="D1314" i="2" s="1"/>
  <c r="N740" i="2"/>
  <c r="D740" i="2" s="1"/>
  <c r="N2212" i="2"/>
  <c r="D2212" i="2" s="1"/>
  <c r="N1118" i="2"/>
  <c r="D1118" i="2" s="1"/>
  <c r="N1817" i="2"/>
  <c r="D1817" i="2" s="1"/>
  <c r="N2205" i="2"/>
  <c r="D2205" i="2" s="1"/>
  <c r="N738" i="2"/>
  <c r="D738" i="2" s="1"/>
  <c r="N1647" i="2"/>
  <c r="D1647" i="2" s="1"/>
  <c r="N213" i="2"/>
  <c r="D213" i="2" s="1"/>
  <c r="N367" i="2"/>
  <c r="D367" i="2" s="1"/>
  <c r="N365" i="2"/>
  <c r="D365" i="2" s="1"/>
  <c r="N1307" i="2"/>
  <c r="D1307" i="2" s="1"/>
  <c r="N1303" i="2"/>
  <c r="D1303" i="2" s="1"/>
  <c r="N1302" i="2"/>
  <c r="D1302" i="2" s="1"/>
  <c r="N1815" i="2"/>
  <c r="D1815" i="2" s="1"/>
  <c r="N2200" i="2"/>
  <c r="D2200" i="2" s="1"/>
  <c r="N1108" i="2"/>
  <c r="D1108" i="2" s="1"/>
  <c r="N2195" i="2"/>
  <c r="D2195" i="2" s="1"/>
  <c r="N841" i="2"/>
  <c r="D841" i="2" s="1"/>
  <c r="N1296" i="2"/>
  <c r="D1296" i="2" s="1"/>
  <c r="N93" i="2"/>
  <c r="D93" i="2" s="1"/>
  <c r="N91" i="2"/>
  <c r="D91" i="2" s="1"/>
  <c r="N577" i="2"/>
  <c r="D577" i="2" s="1"/>
  <c r="N840" i="2"/>
  <c r="D840" i="2" s="1"/>
  <c r="N1975" i="2"/>
  <c r="D1975" i="2" s="1"/>
  <c r="N1105" i="2"/>
  <c r="D1105" i="2" s="1"/>
  <c r="N2190" i="2"/>
  <c r="D2190" i="2" s="1"/>
  <c r="N1101" i="2"/>
  <c r="D1101" i="2" s="1"/>
  <c r="N1290" i="2"/>
  <c r="D1290" i="2" s="1"/>
  <c r="N1639" i="2"/>
  <c r="D1639" i="2" s="1"/>
  <c r="N204" i="2"/>
  <c r="D204" i="2" s="1"/>
  <c r="N961" i="2"/>
  <c r="D961" i="2" s="1"/>
  <c r="N88" i="2"/>
  <c r="D88" i="2" s="1"/>
  <c r="N353" i="2"/>
  <c r="D353" i="2" s="1"/>
  <c r="N573" i="2"/>
  <c r="D573" i="2" s="1"/>
  <c r="N1636" i="2"/>
  <c r="D1636" i="2" s="1"/>
  <c r="N2183" i="2"/>
  <c r="D2183" i="2" s="1"/>
  <c r="N1802" i="2"/>
  <c r="D1802" i="2" s="1"/>
  <c r="N1800" i="2"/>
  <c r="D1800" i="2" s="1"/>
  <c r="N2176" i="2"/>
  <c r="D2176" i="2" s="1"/>
  <c r="N728" i="2"/>
  <c r="D728" i="2" s="1"/>
  <c r="N1633" i="2"/>
  <c r="D1633" i="2" s="1"/>
  <c r="N572" i="2"/>
  <c r="D572" i="2" s="1"/>
  <c r="N952" i="2"/>
  <c r="D952" i="2" s="1"/>
  <c r="N80" i="2"/>
  <c r="D80" i="2" s="1"/>
  <c r="N441" i="2"/>
  <c r="D441" i="2" s="1"/>
  <c r="N1278" i="2"/>
  <c r="D1278" i="2" s="1"/>
  <c r="N1555" i="2"/>
  <c r="D1555" i="2" s="1"/>
  <c r="N1554" i="2"/>
  <c r="D1554" i="2" s="1"/>
  <c r="N1756" i="2"/>
  <c r="D1756" i="2" s="1"/>
  <c r="N169" i="2"/>
  <c r="D169" i="2" s="1"/>
  <c r="N1601" i="2"/>
  <c r="D1601" i="2" s="1"/>
  <c r="N1551" i="2"/>
  <c r="D1551" i="2" s="1"/>
  <c r="N315" i="2"/>
  <c r="D315" i="2" s="1"/>
  <c r="N415" i="2"/>
  <c r="D415" i="2" s="1"/>
  <c r="N1548" i="2"/>
  <c r="D1548" i="2" s="1"/>
  <c r="N1600" i="2"/>
  <c r="D1600" i="2" s="1"/>
  <c r="N2401" i="2"/>
  <c r="D2401" i="2" s="1"/>
  <c r="N807" i="2"/>
  <c r="D807" i="2" s="1"/>
  <c r="N704" i="2"/>
  <c r="D704" i="2" s="1"/>
  <c r="N163" i="2"/>
  <c r="D163" i="2" s="1"/>
  <c r="N161" i="2"/>
  <c r="D161" i="2" s="1"/>
  <c r="N1046" i="2"/>
  <c r="D1046" i="2" s="1"/>
  <c r="N1750" i="2"/>
  <c r="D1750" i="2" s="1"/>
  <c r="N1236" i="2"/>
  <c r="D1236" i="2" s="1"/>
  <c r="N1597" i="2"/>
  <c r="D1597" i="2" s="1"/>
  <c r="N2395" i="2"/>
  <c r="D2395" i="2" s="1"/>
  <c r="N1537" i="2"/>
  <c r="D1537" i="2" s="1"/>
  <c r="N1536" i="2"/>
  <c r="D1536" i="2" s="1"/>
  <c r="N1043" i="2"/>
  <c r="D1043" i="2" s="1"/>
  <c r="N410" i="2"/>
  <c r="D410" i="2" s="1"/>
  <c r="N1039" i="2"/>
  <c r="D1039" i="2" s="1"/>
  <c r="N542" i="2"/>
  <c r="D542" i="2" s="1"/>
  <c r="N1744" i="2"/>
  <c r="D1744" i="2" s="1"/>
  <c r="N1596" i="2"/>
  <c r="D1596" i="2" s="1"/>
  <c r="N2391" i="2"/>
  <c r="D2391" i="2" s="1"/>
  <c r="N2080" i="2"/>
  <c r="D2080" i="2" s="1"/>
  <c r="N1528" i="2"/>
  <c r="D1528" i="2" s="1"/>
  <c r="N698" i="2"/>
  <c r="D698" i="2" s="1"/>
  <c r="N1037" i="2"/>
  <c r="D1037" i="2" s="1"/>
  <c r="N1033" i="2"/>
  <c r="D1033" i="2" s="1"/>
  <c r="N406" i="2"/>
  <c r="D406" i="2" s="1"/>
  <c r="N905" i="2"/>
  <c r="D905" i="2" s="1"/>
  <c r="N1740" i="2"/>
  <c r="D1740" i="2" s="1"/>
  <c r="N1232" i="2"/>
  <c r="D1232" i="2" s="1"/>
  <c r="N1593" i="2"/>
  <c r="D1593" i="2" s="1"/>
  <c r="N2385" i="2"/>
  <c r="D2385" i="2" s="1"/>
  <c r="N1522" i="2"/>
  <c r="D1522" i="2" s="1"/>
  <c r="N2073" i="2"/>
  <c r="D2073" i="2" s="1"/>
  <c r="N1520" i="2"/>
  <c r="D1520" i="2" s="1"/>
  <c r="N1027" i="2"/>
  <c r="D1027" i="2" s="1"/>
  <c r="N307" i="2"/>
  <c r="D307" i="2" s="1"/>
  <c r="N401" i="2"/>
  <c r="D401" i="2" s="1"/>
  <c r="N1737" i="2"/>
  <c r="D1737" i="2" s="1"/>
  <c r="N532" i="2"/>
  <c r="D532" i="2" s="1"/>
  <c r="N2383" i="2"/>
  <c r="D2383" i="2" s="1"/>
  <c r="N2115" i="2"/>
  <c r="D2115" i="2" s="1"/>
  <c r="N2072" i="2"/>
  <c r="D2072" i="2" s="1"/>
  <c r="N797" i="2"/>
  <c r="D797" i="2" s="1"/>
  <c r="N2069" i="2"/>
  <c r="D2069" i="2" s="1"/>
  <c r="N529" i="2"/>
  <c r="D529" i="2" s="1"/>
  <c r="N400" i="2"/>
  <c r="D400" i="2" s="1"/>
  <c r="N1017" i="2"/>
  <c r="D1017" i="2" s="1"/>
  <c r="N685" i="2"/>
  <c r="D685" i="2" s="1"/>
  <c r="N1935" i="2"/>
  <c r="D1935" i="2" s="1"/>
  <c r="N2450" i="2"/>
  <c r="D2450" i="2" s="1"/>
  <c r="N1225" i="2"/>
  <c r="D1225" i="2" s="1"/>
  <c r="N2375" i="2"/>
  <c r="D2375" i="2" s="1"/>
  <c r="N899" i="2"/>
  <c r="D899" i="2" s="1"/>
  <c r="N1507" i="2"/>
  <c r="D1507" i="2" s="1"/>
  <c r="N1506" i="2"/>
  <c r="D1506" i="2" s="1"/>
  <c r="N140" i="2"/>
  <c r="D140" i="2" s="1"/>
  <c r="N301" i="2"/>
  <c r="D301" i="2" s="1"/>
  <c r="N896" i="2"/>
  <c r="D896" i="2" s="1"/>
  <c r="N1502" i="2"/>
  <c r="D1502" i="2" s="1"/>
  <c r="N1221" i="2"/>
  <c r="D1221" i="2" s="1"/>
  <c r="N2446" i="2"/>
  <c r="D2446" i="2" s="1"/>
  <c r="N792" i="2"/>
  <c r="D792" i="2" s="1"/>
  <c r="N1930" i="2"/>
  <c r="D1930" i="2" s="1"/>
  <c r="N2062" i="2"/>
  <c r="D2062" i="2" s="1"/>
  <c r="N523" i="2"/>
  <c r="D523" i="2" s="1"/>
  <c r="N1497" i="2"/>
  <c r="D1497" i="2" s="1"/>
  <c r="N54" i="2"/>
  <c r="D54" i="2" s="1"/>
  <c r="N674" i="2"/>
  <c r="D674" i="2" s="1"/>
  <c r="N393" i="2"/>
  <c r="D393" i="2" s="1"/>
  <c r="N1005" i="2"/>
  <c r="D1005" i="2" s="1"/>
  <c r="N2368" i="2"/>
  <c r="D2368" i="2" s="1"/>
  <c r="N1928" i="2"/>
  <c r="D1928" i="2" s="1"/>
  <c r="N2106" i="2"/>
  <c r="D2106" i="2" s="1"/>
  <c r="N2059" i="2"/>
  <c r="D2059" i="2" s="1"/>
  <c r="N789" i="2"/>
  <c r="D789" i="2" s="1"/>
  <c r="N2057" i="2"/>
  <c r="D2057" i="2" s="1"/>
  <c r="N673" i="2"/>
  <c r="D673" i="2" s="1"/>
  <c r="N671" i="2"/>
  <c r="D671" i="2" s="1"/>
  <c r="N1003" i="2"/>
  <c r="D1003" i="2" s="1"/>
  <c r="N53" i="2"/>
  <c r="D53" i="2" s="1"/>
  <c r="N125" i="2"/>
  <c r="D125" i="2" s="1"/>
  <c r="N391" i="2"/>
  <c r="D391" i="2" s="1"/>
  <c r="N2105" i="2"/>
  <c r="D2105" i="2" s="1"/>
  <c r="N2467" i="2"/>
  <c r="D2467" i="2" s="1"/>
  <c r="N1212" i="2"/>
  <c r="D1212" i="2" s="1"/>
  <c r="N2437" i="2"/>
  <c r="D2437" i="2" s="1"/>
  <c r="N515" i="2"/>
  <c r="D515" i="2" s="1"/>
  <c r="N1922" i="2"/>
  <c r="D1922" i="2" s="1"/>
  <c r="N51" i="2"/>
  <c r="D51" i="2" s="1"/>
  <c r="N1714" i="2"/>
  <c r="D1714" i="2" s="1"/>
  <c r="N28" i="2"/>
  <c r="D28" i="2" s="1"/>
  <c r="N666" i="2"/>
  <c r="D666" i="2" s="1"/>
  <c r="N1484" i="2"/>
  <c r="D1484" i="2" s="1"/>
  <c r="N2357" i="2"/>
  <c r="D2357" i="2" s="1"/>
  <c r="N2435" i="2"/>
  <c r="D2435" i="2" s="1"/>
  <c r="N665" i="2"/>
  <c r="D665" i="2" s="1"/>
  <c r="N2461" i="2"/>
  <c r="D2461" i="2" s="1"/>
  <c r="N999" i="2"/>
  <c r="D999" i="2" s="1"/>
  <c r="N120" i="2"/>
  <c r="D120" i="2" s="1"/>
  <c r="N2049" i="2"/>
  <c r="D2049" i="2" s="1"/>
  <c r="N119" i="2"/>
  <c r="D119" i="2" s="1"/>
  <c r="N1920" i="2"/>
  <c r="D1920" i="2" s="1"/>
  <c r="N505" i="2"/>
  <c r="D505" i="2" s="1"/>
  <c r="N26" i="2"/>
  <c r="D26" i="2" s="1"/>
  <c r="N1578" i="2"/>
  <c r="D1578" i="2" s="1"/>
  <c r="N2483" i="2"/>
  <c r="D2483" i="2" s="1"/>
  <c r="N2099" i="2"/>
  <c r="D2099" i="2" s="1"/>
  <c r="N997" i="2"/>
  <c r="D997" i="2" s="1"/>
  <c r="N785" i="2"/>
  <c r="D785" i="2" s="1"/>
  <c r="N2475" i="2"/>
  <c r="D2475" i="2" s="1"/>
  <c r="N1574" i="2"/>
  <c r="D1574" i="2" s="1"/>
  <c r="N880" i="2"/>
  <c r="D880" i="2" s="1"/>
  <c r="N20" i="2"/>
  <c r="D20" i="2" s="1"/>
  <c r="N2474" i="2"/>
  <c r="D2474" i="2" s="1"/>
  <c r="N19" i="2"/>
  <c r="D19" i="2" s="1"/>
  <c r="N1477" i="2"/>
  <c r="D1477" i="2" s="1"/>
  <c r="N2126" i="2"/>
  <c r="D2126" i="2" s="1"/>
  <c r="N43" i="2"/>
  <c r="D43" i="2" s="1"/>
  <c r="N2496" i="2"/>
  <c r="D2496" i="2" s="1"/>
  <c r="N387" i="2"/>
  <c r="D387" i="2" s="1"/>
  <c r="N6" i="2"/>
  <c r="D6" i="2" s="1"/>
  <c r="N2047" i="2"/>
  <c r="D2047" i="2" s="1"/>
  <c r="N11" i="2"/>
  <c r="D11" i="2" s="1"/>
  <c r="N2486" i="2"/>
  <c r="D2486" i="2" s="1"/>
  <c r="N111" i="2"/>
  <c r="D111" i="2" s="1"/>
  <c r="N5" i="2"/>
  <c r="D5" i="2" s="1"/>
  <c r="N1475" i="2"/>
  <c r="D1475" i="2" s="1"/>
  <c r="N24" i="2"/>
  <c r="D24" i="2" s="1"/>
  <c r="N2338" i="2"/>
  <c r="D2338" i="2" s="1"/>
  <c r="N662" i="2"/>
  <c r="D662" i="2" s="1"/>
  <c r="N660" i="2"/>
  <c r="D660" i="2" s="1"/>
  <c r="N1472" i="2"/>
  <c r="D1472" i="2" s="1"/>
  <c r="N1470" i="2"/>
  <c r="D1470" i="2" s="1"/>
  <c r="N1468" i="2"/>
  <c r="D1468" i="2" s="1"/>
  <c r="N496" i="2"/>
  <c r="D496" i="2" s="1"/>
  <c r="N1915" i="2"/>
  <c r="D1915" i="2" s="1"/>
  <c r="N2333" i="2"/>
  <c r="D2333" i="2" s="1"/>
  <c r="N1202" i="2"/>
  <c r="D1202" i="2" s="1"/>
  <c r="N2329" i="2"/>
  <c r="D2329" i="2" s="1"/>
  <c r="N1909" i="2"/>
  <c r="D1909" i="2" s="1"/>
  <c r="N1704" i="2"/>
  <c r="D1704" i="2" s="1"/>
  <c r="N282" i="2"/>
  <c r="D282" i="2" s="1"/>
  <c r="N1461" i="2"/>
  <c r="D1461" i="2" s="1"/>
  <c r="N1459" i="2"/>
  <c r="D1459" i="2" s="1"/>
  <c r="N1702" i="2"/>
  <c r="D1702" i="2" s="1"/>
  <c r="N780" i="2"/>
  <c r="D780" i="2" s="1"/>
  <c r="N2323" i="2"/>
  <c r="D2323" i="2" s="1"/>
  <c r="N2320" i="2"/>
  <c r="D2320" i="2" s="1"/>
  <c r="N1195" i="2"/>
  <c r="D1195" i="2" s="1"/>
  <c r="N1902" i="2"/>
  <c r="D1902" i="2" s="1"/>
  <c r="N2040" i="2"/>
  <c r="D2040" i="2" s="1"/>
  <c r="N493" i="2"/>
  <c r="D493" i="2" s="1"/>
  <c r="N1698" i="2"/>
  <c r="D1698" i="2" s="1"/>
  <c r="N275" i="2"/>
  <c r="D275" i="2" s="1"/>
  <c r="N644" i="2"/>
  <c r="D644" i="2" s="1"/>
  <c r="N1447" i="2"/>
  <c r="D1447" i="2" s="1"/>
  <c r="N1697" i="2"/>
  <c r="D1697" i="2" s="1"/>
  <c r="N2314" i="2"/>
  <c r="D2314" i="2" s="1"/>
  <c r="N1189" i="2"/>
  <c r="D1189" i="2" s="1"/>
  <c r="N1896" i="2"/>
  <c r="D1896" i="2" s="1"/>
  <c r="N2308" i="2"/>
  <c r="D2308" i="2" s="1"/>
  <c r="N1184" i="2"/>
  <c r="D1184" i="2" s="1"/>
  <c r="N2035" i="2"/>
  <c r="D2035" i="2" s="1"/>
  <c r="N872" i="2"/>
  <c r="D872" i="2" s="1"/>
  <c r="N640" i="2"/>
  <c r="D640" i="2" s="1"/>
  <c r="N1440" i="2"/>
  <c r="D1440" i="2" s="1"/>
  <c r="N266" i="2"/>
  <c r="D266" i="2" s="1"/>
  <c r="N1435" i="2"/>
  <c r="D1435" i="2" s="1"/>
  <c r="N1692" i="2"/>
  <c r="D1692" i="2" s="1"/>
  <c r="N1182" i="2"/>
  <c r="D1182" i="2" s="1"/>
  <c r="N2300" i="2"/>
  <c r="D2300" i="2" s="1"/>
  <c r="N2297" i="2"/>
  <c r="D2297" i="2" s="1"/>
  <c r="N774" i="2"/>
  <c r="D774" i="2" s="1"/>
  <c r="N1431" i="2"/>
  <c r="D1431" i="2" s="1"/>
  <c r="N1690" i="2"/>
  <c r="D1690" i="2" s="1"/>
  <c r="N263" i="2"/>
  <c r="D263" i="2" s="1"/>
  <c r="N1426" i="2"/>
  <c r="D1426" i="2" s="1"/>
  <c r="N259" i="2"/>
  <c r="D259" i="2" s="1"/>
  <c r="N866" i="2"/>
  <c r="D866" i="2" s="1"/>
  <c r="N2029" i="2"/>
  <c r="D2029" i="2" s="1"/>
  <c r="N2294" i="2"/>
  <c r="D2294" i="2" s="1"/>
  <c r="N2292" i="2"/>
  <c r="D2292" i="2" s="1"/>
  <c r="N1175" i="2"/>
  <c r="D1175" i="2" s="1"/>
  <c r="N1877" i="2"/>
  <c r="D1877" i="2" s="1"/>
  <c r="N2027" i="2"/>
  <c r="D2027" i="2" s="1"/>
  <c r="N480" i="2"/>
  <c r="D480" i="2" s="1"/>
  <c r="N1417" i="2"/>
  <c r="D1417" i="2" s="1"/>
  <c r="N627" i="2"/>
  <c r="D627" i="2" s="1"/>
  <c r="N2498" i="2"/>
  <c r="D2498" i="2" s="1"/>
  <c r="N1410" i="2"/>
  <c r="D1410" i="2" s="1"/>
  <c r="N478" i="2"/>
  <c r="D478" i="2" s="1"/>
  <c r="N2023" i="2"/>
  <c r="D2023" i="2" s="1"/>
  <c r="N2283" i="2"/>
  <c r="D2283" i="2" s="1"/>
  <c r="N2281" i="2"/>
  <c r="D2281" i="2" s="1"/>
  <c r="N1167" i="2"/>
  <c r="D1167" i="2" s="1"/>
  <c r="N2276" i="2"/>
  <c r="D2276" i="2" s="1"/>
  <c r="N2021" i="2"/>
  <c r="D2021" i="2" s="1"/>
  <c r="N476" i="2"/>
  <c r="D476" i="2" s="1"/>
  <c r="N621" i="2"/>
  <c r="D621" i="2" s="1"/>
  <c r="N993" i="2"/>
  <c r="D993" i="2" s="1"/>
  <c r="N247" i="2"/>
  <c r="D247" i="2" s="1"/>
  <c r="N1397" i="2"/>
  <c r="D1397" i="2" s="1"/>
  <c r="N767" i="2"/>
  <c r="D767" i="2" s="1"/>
  <c r="N1867" i="2"/>
  <c r="D1867" i="2" s="1"/>
  <c r="N2272" i="2"/>
  <c r="D2272" i="2" s="1"/>
  <c r="N2270" i="2"/>
  <c r="D2270" i="2" s="1"/>
  <c r="N2268" i="2"/>
  <c r="D2268" i="2" s="1"/>
  <c r="N765" i="2"/>
  <c r="D765" i="2" s="1"/>
  <c r="N1393" i="2"/>
  <c r="D1393" i="2" s="1"/>
  <c r="N1677" i="2"/>
  <c r="D1677" i="2" s="1"/>
  <c r="N243" i="2"/>
  <c r="D243" i="2" s="1"/>
  <c r="N991" i="2"/>
  <c r="D991" i="2" s="1"/>
  <c r="N612" i="2"/>
  <c r="D612" i="2" s="1"/>
  <c r="N610" i="2"/>
  <c r="D610" i="2" s="1"/>
  <c r="N2013" i="2"/>
  <c r="D2013" i="2" s="1"/>
  <c r="N1158" i="2"/>
  <c r="D1158" i="2" s="1"/>
  <c r="N2262" i="2"/>
  <c r="D2262" i="2" s="1"/>
  <c r="N2260" i="2"/>
  <c r="D2260" i="2" s="1"/>
  <c r="N2258" i="2"/>
  <c r="D2258" i="2" s="1"/>
  <c r="N761" i="2"/>
  <c r="D761" i="2" s="1"/>
  <c r="N2008" i="2"/>
  <c r="D2008" i="2" s="1"/>
  <c r="N1673" i="2"/>
  <c r="D1673" i="2" s="1"/>
  <c r="N238" i="2"/>
  <c r="D238" i="2" s="1"/>
  <c r="N384" i="2"/>
  <c r="D384" i="2" s="1"/>
  <c r="N1375" i="2"/>
  <c r="D1375" i="2" s="1"/>
  <c r="N468" i="2"/>
  <c r="D468" i="2" s="1"/>
  <c r="N2005" i="2"/>
  <c r="D2005" i="2" s="1"/>
  <c r="N1151" i="2"/>
  <c r="D1151" i="2" s="1"/>
  <c r="N1850" i="2"/>
  <c r="D1850" i="2" s="1"/>
  <c r="N2251" i="2"/>
  <c r="D2251" i="2" s="1"/>
  <c r="N2249" i="2"/>
  <c r="D2249" i="2" s="1"/>
  <c r="N2002" i="2"/>
  <c r="D2002" i="2" s="1"/>
  <c r="N467" i="2"/>
  <c r="D467" i="2" s="1"/>
  <c r="N603" i="2"/>
  <c r="D603" i="2" s="1"/>
  <c r="N987" i="2"/>
  <c r="D987" i="2" s="1"/>
  <c r="N233" i="2"/>
  <c r="D233" i="2" s="1"/>
  <c r="N1362" i="2"/>
  <c r="D1362" i="2" s="1"/>
  <c r="N1360" i="2"/>
  <c r="D1360" i="2" s="1"/>
  <c r="N1358" i="2"/>
  <c r="D1358" i="2" s="1"/>
  <c r="N2246" i="2"/>
  <c r="D2246" i="2" s="1"/>
  <c r="N1142" i="2"/>
  <c r="D1142" i="2" s="1"/>
  <c r="N2241" i="2"/>
  <c r="D2241" i="2" s="1"/>
  <c r="N1999" i="2"/>
  <c r="D1999" i="2" s="1"/>
  <c r="N1997" i="2"/>
  <c r="D1997" i="2" s="1"/>
  <c r="N463" i="2"/>
  <c r="D463" i="2" s="1"/>
  <c r="N1353" i="2"/>
  <c r="D1353" i="2" s="1"/>
  <c r="N982" i="2"/>
  <c r="D982" i="2" s="1"/>
  <c r="N228" i="2"/>
  <c r="D228" i="2" s="1"/>
  <c r="N596" i="2"/>
  <c r="D596" i="2" s="1"/>
  <c r="N1996" i="2"/>
  <c r="D1996" i="2" s="1"/>
  <c r="N750" i="2"/>
  <c r="D750" i="2" s="1"/>
  <c r="N2237" i="2"/>
  <c r="D2237" i="2" s="1"/>
  <c r="N1834" i="2"/>
  <c r="D1834" i="2" s="1"/>
  <c r="N1993" i="2"/>
  <c r="D1993" i="2" s="1"/>
  <c r="N1661" i="2"/>
  <c r="D1661" i="2" s="1"/>
  <c r="N1342" i="2"/>
  <c r="D1342" i="2" s="1"/>
  <c r="N104" i="2"/>
  <c r="D104" i="2" s="1"/>
  <c r="N376" i="2"/>
  <c r="D376" i="2" s="1"/>
  <c r="N1337" i="2"/>
  <c r="D1337" i="2" s="1"/>
  <c r="N221" i="2"/>
  <c r="D221" i="2" s="1"/>
  <c r="N1991" i="2"/>
  <c r="D1991" i="2" s="1"/>
  <c r="N1833" i="2"/>
  <c r="D1833" i="2" s="1"/>
  <c r="N1831" i="2"/>
  <c r="D1831" i="2" s="1"/>
  <c r="N2225" i="2"/>
  <c r="D2225" i="2" s="1"/>
  <c r="N1127" i="2"/>
  <c r="D1127" i="2" s="1"/>
  <c r="N1988" i="2"/>
  <c r="D1988" i="2" s="1"/>
  <c r="N1657" i="2"/>
  <c r="D1657" i="2" s="1"/>
  <c r="N1331" i="2"/>
  <c r="D1331" i="2" s="1"/>
  <c r="N102" i="2"/>
  <c r="D102" i="2" s="1"/>
  <c r="N974" i="2"/>
  <c r="D974" i="2" s="1"/>
  <c r="N1327" i="2"/>
  <c r="D1327" i="2" s="1"/>
  <c r="N456" i="2"/>
  <c r="D456" i="2" s="1"/>
  <c r="N1324" i="2"/>
  <c r="D1324" i="2" s="1"/>
  <c r="N2219" i="2"/>
  <c r="D2219" i="2" s="1"/>
  <c r="N1123" i="2"/>
  <c r="D1123" i="2" s="1"/>
  <c r="N2214" i="2"/>
  <c r="D2214" i="2" s="1"/>
  <c r="N742" i="2"/>
  <c r="D742" i="2" s="1"/>
  <c r="N1321" i="2"/>
  <c r="D1321" i="2" s="1"/>
  <c r="N1651" i="2"/>
  <c r="D1651" i="2" s="1"/>
  <c r="N1319" i="2"/>
  <c r="D1319" i="2" s="1"/>
  <c r="N972" i="2"/>
  <c r="D972" i="2" s="1"/>
  <c r="N215" i="2"/>
  <c r="D215" i="2" s="1"/>
  <c r="N582" i="2"/>
  <c r="D582" i="2" s="1"/>
  <c r="N1649" i="2"/>
  <c r="D1649" i="2" s="1"/>
  <c r="N1119" i="2"/>
  <c r="D1119" i="2" s="1"/>
  <c r="N2210" i="2"/>
  <c r="D2210" i="2" s="1"/>
  <c r="N1818" i="2"/>
  <c r="D1818" i="2" s="1"/>
  <c r="N1816" i="2"/>
  <c r="D1816" i="2" s="1"/>
  <c r="N1981" i="2"/>
  <c r="D1981" i="2" s="1"/>
  <c r="N451" i="2"/>
  <c r="D451" i="2" s="1"/>
  <c r="N1309" i="2"/>
  <c r="D1309" i="2" s="1"/>
  <c r="N970" i="2"/>
  <c r="D970" i="2" s="1"/>
  <c r="N968" i="2"/>
  <c r="D968" i="2" s="1"/>
  <c r="N211" i="2"/>
  <c r="D211" i="2" s="1"/>
  <c r="N1304" i="2"/>
  <c r="D1304" i="2" s="1"/>
  <c r="N1243" i="2"/>
  <c r="D1243" i="2" s="1"/>
  <c r="N1112" i="2"/>
  <c r="D1112" i="2" s="1"/>
  <c r="N1813" i="2"/>
  <c r="D1813" i="2" s="1"/>
  <c r="N2198" i="2"/>
  <c r="D2198" i="2" s="1"/>
  <c r="N1107" i="2"/>
  <c r="D1107" i="2" s="1"/>
  <c r="N1976" i="2"/>
  <c r="D1976" i="2" s="1"/>
  <c r="N448" i="2"/>
  <c r="D448" i="2" s="1"/>
  <c r="N578" i="2"/>
  <c r="D578" i="2" s="1"/>
  <c r="N965" i="2"/>
  <c r="D965" i="2" s="1"/>
  <c r="N963" i="2"/>
  <c r="D963" i="2" s="1"/>
  <c r="N1295" i="2"/>
  <c r="D1295" i="2" s="1"/>
  <c r="N447" i="2"/>
  <c r="D447" i="2" s="1"/>
  <c r="N1292" i="2"/>
  <c r="D1292" i="2" s="1"/>
  <c r="N2193" i="2"/>
  <c r="D2193" i="2" s="1"/>
  <c r="N1103" i="2"/>
  <c r="D1103" i="2" s="1"/>
  <c r="N2188" i="2"/>
  <c r="D2188" i="2" s="1"/>
  <c r="N1291" i="2"/>
  <c r="D1291" i="2" s="1"/>
  <c r="N839" i="2"/>
  <c r="D839" i="2" s="1"/>
  <c r="N1637" i="2"/>
  <c r="D1637" i="2" s="1"/>
  <c r="N90" i="2"/>
  <c r="D90" i="2" s="1"/>
  <c r="N959" i="2"/>
  <c r="D959" i="2" s="1"/>
  <c r="N957" i="2"/>
  <c r="D957" i="2" s="1"/>
  <c r="N1287" i="2"/>
  <c r="D1287" i="2" s="1"/>
  <c r="N445" i="2"/>
  <c r="D445" i="2" s="1"/>
  <c r="N2184" i="2"/>
  <c r="D2184" i="2" s="1"/>
  <c r="N2181" i="2"/>
  <c r="D2181" i="2" s="1"/>
  <c r="N1097" i="2"/>
  <c r="D1097" i="2" s="1"/>
  <c r="N1798" i="2"/>
  <c r="D1798" i="2" s="1"/>
  <c r="N1971" i="2"/>
  <c r="D1971" i="2" s="1"/>
  <c r="N443" i="2"/>
  <c r="D443" i="2" s="1"/>
  <c r="N1281" i="2"/>
  <c r="D1281" i="2" s="1"/>
  <c r="N350" i="2"/>
  <c r="D350" i="2" s="1"/>
  <c r="N950" i="2"/>
  <c r="D950" i="2" s="1"/>
  <c r="N1279" i="2"/>
  <c r="D1279" i="2" s="1"/>
  <c r="N1631" i="2"/>
  <c r="D1631" i="2" s="1"/>
  <c r="N1095" i="2"/>
  <c r="D1095" i="2" s="1"/>
  <c r="N1796" i="2"/>
  <c r="D1796" i="2" s="1"/>
  <c r="N2170" i="2"/>
  <c r="D2170" i="2" s="1"/>
  <c r="N726" i="2"/>
  <c r="D726" i="2" s="1"/>
  <c r="N1967" i="2"/>
  <c r="D1967" i="2" s="1"/>
  <c r="N830" i="2"/>
  <c r="D830" i="2" s="1"/>
  <c r="N569" i="2"/>
  <c r="D569" i="2" s="1"/>
  <c r="N947" i="2"/>
  <c r="D947" i="2" s="1"/>
  <c r="N76" i="2"/>
  <c r="D76" i="2" s="1"/>
  <c r="N942" i="2"/>
  <c r="D942" i="2" s="1"/>
  <c r="N1628" i="2"/>
  <c r="D1628" i="2" s="1"/>
  <c r="N1966" i="2"/>
  <c r="D1966" i="2" s="1"/>
  <c r="N1561" i="2"/>
  <c r="D1561" i="2" s="1"/>
  <c r="N2164" i="2"/>
  <c r="D2164" i="2" s="1"/>
  <c r="N2161" i="2"/>
  <c r="D2161" i="2" s="1"/>
  <c r="N722" i="2"/>
  <c r="D722" i="2" s="1"/>
  <c r="N826" i="2"/>
  <c r="D826" i="2" s="1"/>
  <c r="N1267" i="2"/>
  <c r="D1267" i="2" s="1"/>
  <c r="N75" i="2"/>
  <c r="D75" i="2" s="1"/>
  <c r="N939" i="2"/>
  <c r="D939" i="2" s="1"/>
  <c r="N339" i="2"/>
  <c r="D339" i="2" s="1"/>
  <c r="N1264" i="2"/>
  <c r="D1264" i="2" s="1"/>
  <c r="N434" i="2"/>
  <c r="D434" i="2" s="1"/>
  <c r="N1084" i="2"/>
  <c r="D1084" i="2" s="1"/>
  <c r="N2094" i="2"/>
  <c r="D2094" i="2" s="1"/>
  <c r="N1783" i="2"/>
  <c r="D1783" i="2" s="1"/>
  <c r="N2152" i="2"/>
  <c r="D2152" i="2" s="1"/>
  <c r="N720" i="2"/>
  <c r="D720" i="2" s="1"/>
  <c r="N1621" i="2"/>
  <c r="D1621" i="2" s="1"/>
  <c r="N190" i="2"/>
  <c r="D190" i="2" s="1"/>
  <c r="N337" i="2"/>
  <c r="D337" i="2" s="1"/>
  <c r="N68" i="2"/>
  <c r="D68" i="2" s="1"/>
  <c r="N563" i="2"/>
  <c r="D563" i="2" s="1"/>
  <c r="N718" i="2"/>
  <c r="D718" i="2" s="1"/>
  <c r="N1780" i="2"/>
  <c r="D1780" i="2" s="1"/>
  <c r="N2092" i="2"/>
  <c r="D2092" i="2" s="1"/>
  <c r="N1776" i="2"/>
  <c r="D1776" i="2" s="1"/>
  <c r="N2145" i="2"/>
  <c r="D2145" i="2" s="1"/>
  <c r="N1618" i="2"/>
  <c r="D1618" i="2" s="1"/>
  <c r="N562" i="2"/>
  <c r="D562" i="2" s="1"/>
  <c r="N1252" i="2"/>
  <c r="D1252" i="2" s="1"/>
  <c r="N65" i="2"/>
  <c r="D65" i="2" s="1"/>
  <c r="N331" i="2"/>
  <c r="D331" i="2" s="1"/>
  <c r="N1616" i="2"/>
  <c r="D1616" i="2" s="1"/>
  <c r="N816" i="2"/>
  <c r="D816" i="2" s="1"/>
  <c r="N2091" i="2"/>
  <c r="D2091" i="2" s="1"/>
  <c r="N1072" i="2"/>
  <c r="D1072" i="2" s="1"/>
  <c r="N1771" i="2"/>
  <c r="D1771" i="2" s="1"/>
  <c r="N1957" i="2"/>
  <c r="D1957" i="2" s="1"/>
  <c r="N1249" i="2"/>
  <c r="D1249" i="2" s="1"/>
  <c r="N923" i="2"/>
  <c r="D923" i="2" s="1"/>
  <c r="N329" i="2"/>
  <c r="D329" i="2" s="1"/>
  <c r="N183" i="2"/>
  <c r="D183" i="2" s="1"/>
  <c r="N1610" i="2"/>
  <c r="D1610" i="2" s="1"/>
  <c r="N2414" i="2"/>
  <c r="D2414" i="2" s="1"/>
  <c r="N1767" i="2"/>
  <c r="D1767" i="2" s="1"/>
  <c r="N1248" i="2"/>
  <c r="D1248" i="2" s="1"/>
  <c r="N554" i="2"/>
  <c r="D554" i="2" s="1"/>
  <c r="N916" i="2"/>
  <c r="D916" i="2" s="1"/>
  <c r="N551" i="2"/>
  <c r="D551" i="2" s="1"/>
  <c r="N1605" i="2"/>
  <c r="D1605" i="2" s="1"/>
  <c r="N1764" i="2"/>
  <c r="D1764" i="2" s="1"/>
  <c r="N1245" i="2"/>
  <c r="D1245" i="2" s="1"/>
  <c r="N548" i="2"/>
  <c r="D548" i="2" s="1"/>
  <c r="N1064" i="2"/>
  <c r="D1064" i="2" s="1"/>
  <c r="N1956" i="2"/>
  <c r="D1956" i="2" s="1"/>
  <c r="N1063" i="2"/>
  <c r="D1063" i="2" s="1"/>
  <c r="N1797" i="2"/>
  <c r="D1797" i="2" s="1"/>
  <c r="N2172" i="2"/>
  <c r="D2172" i="2" s="1"/>
  <c r="N1092" i="2"/>
  <c r="D1092" i="2" s="1"/>
  <c r="N1969" i="2"/>
  <c r="D1969" i="2" s="1"/>
  <c r="N724" i="2"/>
  <c r="D724" i="2" s="1"/>
  <c r="N829" i="2"/>
  <c r="D829" i="2" s="1"/>
  <c r="N78" i="2"/>
  <c r="D78" i="2" s="1"/>
  <c r="N944" i="2"/>
  <c r="D944" i="2" s="1"/>
  <c r="N195" i="2"/>
  <c r="D195" i="2" s="1"/>
  <c r="N827" i="2"/>
  <c r="D827" i="2" s="1"/>
  <c r="N1792" i="2"/>
  <c r="D1792" i="2" s="1"/>
  <c r="N2421" i="2"/>
  <c r="D2421" i="2" s="1"/>
  <c r="N1787" i="2"/>
  <c r="D1787" i="2" s="1"/>
  <c r="N1269" i="2"/>
  <c r="D1269" i="2" s="1"/>
  <c r="N1626" i="2"/>
  <c r="D1626" i="2" s="1"/>
  <c r="N193" i="2"/>
  <c r="D193" i="2" s="1"/>
  <c r="N941" i="2"/>
  <c r="D941" i="2" s="1"/>
  <c r="N341" i="2"/>
  <c r="D341" i="2" s="1"/>
  <c r="N937" i="2"/>
  <c r="D937" i="2" s="1"/>
  <c r="N192" i="2"/>
  <c r="D192" i="2" s="1"/>
  <c r="N1263" i="2"/>
  <c r="D1263" i="2" s="1"/>
  <c r="N1784" i="2"/>
  <c r="D1784" i="2" s="1"/>
  <c r="N2093" i="2"/>
  <c r="D2093" i="2" s="1"/>
  <c r="N2155" i="2"/>
  <c r="D2155" i="2" s="1"/>
  <c r="N1080" i="2"/>
  <c r="D1080" i="2" s="1"/>
  <c r="N1961" i="2"/>
  <c r="D1961" i="2" s="1"/>
  <c r="N822" i="2"/>
  <c r="D822" i="2" s="1"/>
  <c r="N564" i="2"/>
  <c r="D564" i="2" s="1"/>
  <c r="N934" i="2"/>
  <c r="D934" i="2" s="1"/>
  <c r="N335" i="2"/>
  <c r="D335" i="2" s="1"/>
  <c r="N432" i="2"/>
  <c r="D432" i="2" s="1"/>
  <c r="N1960" i="2"/>
  <c r="D1960" i="2" s="1"/>
  <c r="N2149" i="2"/>
  <c r="D2149" i="2" s="1"/>
  <c r="N2417" i="2"/>
  <c r="D2417" i="2" s="1"/>
  <c r="N1076" i="2"/>
  <c r="D1076" i="2" s="1"/>
  <c r="N2144" i="2"/>
  <c r="D2144" i="2" s="1"/>
  <c r="N1255" i="2"/>
  <c r="D1255" i="2" s="1"/>
  <c r="N1254" i="2"/>
  <c r="D1254" i="2" s="1"/>
  <c r="N67" i="2"/>
  <c r="D67" i="2" s="1"/>
  <c r="N928" i="2"/>
  <c r="D928" i="2" s="1"/>
  <c r="N926" i="2"/>
  <c r="D926" i="2" s="1"/>
  <c r="N429" i="2"/>
  <c r="D429" i="2" s="1"/>
  <c r="N1251" i="2"/>
  <c r="D1251" i="2" s="1"/>
  <c r="N2416" i="2"/>
  <c r="D2416" i="2" s="1"/>
  <c r="N2141" i="2"/>
  <c r="D2141" i="2" s="1"/>
  <c r="N1770" i="2"/>
  <c r="D1770" i="2" s="1"/>
  <c r="N1613" i="2"/>
  <c r="D1613" i="2" s="1"/>
  <c r="N922" i="2"/>
  <c r="D922" i="2" s="1"/>
  <c r="N328" i="2"/>
  <c r="D328" i="2" s="1"/>
  <c r="N1612" i="2"/>
  <c r="D1612" i="2" s="1"/>
  <c r="N1769" i="2"/>
  <c r="D1769" i="2" s="1"/>
  <c r="N1556" i="2"/>
  <c r="D1556" i="2" s="1"/>
  <c r="N1069" i="2"/>
  <c r="D1069" i="2" s="1"/>
  <c r="N714" i="2"/>
  <c r="D714" i="2" s="1"/>
  <c r="N553" i="2"/>
  <c r="D553" i="2" s="1"/>
  <c r="N58" i="2"/>
  <c r="D58" i="2" s="1"/>
  <c r="N424" i="2"/>
  <c r="D424" i="2" s="1"/>
  <c r="N2412" i="2"/>
  <c r="D2412" i="2" s="1"/>
  <c r="N1604" i="2"/>
  <c r="D1604" i="2" s="1"/>
  <c r="N324" i="2"/>
  <c r="D324" i="2" s="1"/>
  <c r="N1761" i="2"/>
  <c r="D1761" i="2" s="1"/>
  <c r="N420" i="2"/>
  <c r="D420" i="2" s="1"/>
  <c r="N711" i="2"/>
  <c r="D7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FA376-6DF6-48BE-99AE-5E84C0314D17}" keepAlive="1" name="Consulta - BBDD_Usiarios_Netflix_jul" description="Conexión a la consulta 'BBDD_Usiarios_Netflix_jul' en el libro." type="5" refreshedVersion="8" background="1" saveData="1">
    <dbPr connection="Provider=Microsoft.Mashup.OleDb.1;Data Source=$Workbook$;Location=BBDD_Usiarios_Netflix_jul;Extended Properties=&quot;&quot;" command="SELECT * FROM [BBDD_Usiarios_Netflix_jul]"/>
  </connection>
  <connection id="2" xr16:uid="{167504CC-DD6B-4F39-BD1B-110B756C6016}" keepAlive="1" name="Consulta - BBDD_Usiarios_Netflix_jun" description="Conexión a la consulta 'BBDD_Usiarios_Netflix_jun' en el libro." type="5" refreshedVersion="8" background="1" saveData="1">
    <dbPr connection="Provider=Microsoft.Mashup.OleDb.1;Data Source=$Workbook$;Location=BBDD_Usiarios_Netflix_jun;Extended Properties=&quot;&quot;" command="SELECT * FROM [BBDD_Usiarios_Netflix_jun]"/>
  </connection>
</connections>
</file>

<file path=xl/sharedStrings.xml><?xml version="1.0" encoding="utf-8"?>
<sst xmlns="http://schemas.openxmlformats.org/spreadsheetml/2006/main" count="12881" uniqueCount="112">
  <si>
    <t>Identificador Usuario</t>
  </si>
  <si>
    <t>Tipo Suscripción</t>
  </si>
  <si>
    <t>Ingresos Mensuales</t>
  </si>
  <si>
    <t>Día Suscripción</t>
  </si>
  <si>
    <t>Mes Suscripción</t>
  </si>
  <si>
    <t>Año Suscripción</t>
  </si>
  <si>
    <t>Día Último Pago</t>
  </si>
  <si>
    <t>Mes Último Pago</t>
  </si>
  <si>
    <t>Año Último Pago</t>
  </si>
  <si>
    <t>País</t>
  </si>
  <si>
    <t>Edad</t>
  </si>
  <si>
    <t>Género</t>
  </si>
  <si>
    <t>Dispositivo</t>
  </si>
  <si>
    <t>Duración Plan</t>
  </si>
  <si>
    <t>Premium</t>
  </si>
  <si>
    <t>Alemania</t>
  </si>
  <si>
    <t>Masculino</t>
  </si>
  <si>
    <t>Tablet</t>
  </si>
  <si>
    <t>3 Meses</t>
  </si>
  <si>
    <t>Estándar</t>
  </si>
  <si>
    <t>Francia</t>
  </si>
  <si>
    <t>Smartphone</t>
  </si>
  <si>
    <t>6 Meses</t>
  </si>
  <si>
    <t>Básica</t>
  </si>
  <si>
    <t>EEUU</t>
  </si>
  <si>
    <t>Femenino</t>
  </si>
  <si>
    <t>Smart TV</t>
  </si>
  <si>
    <t>1 Mes</t>
  </si>
  <si>
    <t>Australia</t>
  </si>
  <si>
    <t>Ordenador</t>
  </si>
  <si>
    <t>Canadá</t>
  </si>
  <si>
    <t>Italia</t>
  </si>
  <si>
    <t>12 Meses</t>
  </si>
  <si>
    <t>Méjico</t>
  </si>
  <si>
    <t>Reino Unido</t>
  </si>
  <si>
    <t>España</t>
  </si>
  <si>
    <t/>
  </si>
  <si>
    <t>Brasil</t>
  </si>
  <si>
    <t>Ingresos Totales</t>
  </si>
  <si>
    <t>Fh Ultimo Pago</t>
  </si>
  <si>
    <t>Fh Suscripcion</t>
  </si>
  <si>
    <t>Meses Contratados</t>
  </si>
  <si>
    <t>Ventas</t>
  </si>
  <si>
    <t>Beneficios</t>
  </si>
  <si>
    <t>Suma de Ingresos Mensuales</t>
  </si>
  <si>
    <t>(Todas)</t>
  </si>
  <si>
    <t>(Varios elementos)</t>
  </si>
  <si>
    <t>Etiquetas de fila</t>
  </si>
  <si>
    <t>Total general</t>
  </si>
  <si>
    <t>Cuenta de Identificador Usuario</t>
  </si>
  <si>
    <t>Suma de Ingresos Totales</t>
  </si>
  <si>
    <t>Tipo Suscripcion</t>
  </si>
  <si>
    <t>2022</t>
  </si>
  <si>
    <t>2023</t>
  </si>
  <si>
    <t>2024</t>
  </si>
  <si>
    <t>sept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</si>
  <si>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</si>
  <si>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</si>
  <si>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</si>
  <si>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</si>
  <si>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</si>
  <si>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</si>
  <si>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</si>
  <si>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</si>
  <si>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</si>
  <si>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</si>
  <si>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</si>
  <si>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Dia Semana</t>
  </si>
  <si>
    <t>Dias Semana</t>
  </si>
  <si>
    <t>lunes</t>
  </si>
  <si>
    <t>jueves</t>
  </si>
  <si>
    <t>martes</t>
  </si>
  <si>
    <t>sábado</t>
  </si>
  <si>
    <t>miércoles</t>
  </si>
  <si>
    <t>viernes</t>
  </si>
  <si>
    <t>domingo</t>
  </si>
  <si>
    <t>Pais</t>
  </si>
  <si>
    <t>País.OLD</t>
  </si>
  <si>
    <t>Desconocido</t>
  </si>
  <si>
    <t>26-30</t>
  </si>
  <si>
    <t>31-35</t>
  </si>
  <si>
    <t>36-40</t>
  </si>
  <si>
    <t>41-45</t>
  </si>
  <si>
    <t>46-50</t>
  </si>
  <si>
    <t>51-55</t>
  </si>
  <si>
    <t>81-85</t>
  </si>
  <si>
    <t>86-90</t>
  </si>
  <si>
    <t>Duración Plan.OLD</t>
  </si>
  <si>
    <t>Anual</t>
  </si>
  <si>
    <t>Mensual</t>
  </si>
  <si>
    <t>Semestral</t>
  </si>
  <si>
    <t>Trimestral</t>
  </si>
  <si>
    <t>Fecha Suscripcion</t>
  </si>
  <si>
    <t>Tipo de Suscripcion</t>
  </si>
  <si>
    <t>Promedio de Edad</t>
  </si>
  <si>
    <t>Mín. de Edad</t>
  </si>
  <si>
    <t>Máx. de Edad</t>
  </si>
  <si>
    <t>Var de Edad3</t>
  </si>
  <si>
    <t>Desvest de Edad2</t>
  </si>
  <si>
    <t>Estadisticos</t>
  </si>
  <si>
    <t>Outliers confirmado con grafico de Bigotes</t>
  </si>
  <si>
    <t>KPI's</t>
  </si>
  <si>
    <t>Análisis</t>
  </si>
  <si>
    <t>Cliente</t>
  </si>
  <si>
    <t>NETFLIX</t>
  </si>
  <si>
    <t>Tipo Informe</t>
  </si>
  <si>
    <t xml:space="preserve"> desde el inicio</t>
  </si>
  <si>
    <t xml:space="preserve"> por Género</t>
  </si>
  <si>
    <t xml:space="preserve"> por Semana</t>
  </si>
  <si>
    <t xml:space="preserve"> por Dispositivo</t>
  </si>
  <si>
    <t xml:space="preserve"> por Plan Contratado</t>
  </si>
  <si>
    <t>Suma de Identificador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</si>
</sst>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&quot;€&quot;"/>
    <numFmt numFmtId="165" formatCode="_-* #,##0_-;\-* #,##0_-;_-* &quot;-&quot;??_-;_-@_-"/>
    <numFmt numFmtId="166" formatCode="_-* #,##0\ &quot;€&quot;_-;\-* #,##0\ &quot;€&quot;_-;_-* &quot;-&quot;??\ &quot;€&quot;_-;_-@_-"/>
    <numFmt numFmtId="167" formatCode="_-* #,##0.0000000_-;\-* #,##0.0000000_-;_-* &quot;-&quot;??_-;_-@_-"/>
    <numFmt numFmtId="168" formatCode="#,##0\ &quot;€&quot;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6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3" fillId="2" borderId="0" xfId="0" applyFont="1" applyFill="1"/>
    <xf numFmtId="167" fontId="0" fillId="0" borderId="0" xfId="0" applyNumberFormat="1"/>
    <xf numFmtId="166" fontId="0" fillId="0" borderId="0" xfId="2" applyNumberFormat="1" applyFont="1"/>
    <xf numFmtId="165" fontId="0" fillId="0" borderId="0" xfId="1" applyNumberFormat="1" applyFont="1" applyAlignment="1"/>
    <xf numFmtId="166" fontId="0" fillId="0" borderId="0" xfId="2" applyNumberFormat="1" applyFont="1" applyAlignment="1"/>
    <xf numFmtId="0" fontId="3" fillId="3" borderId="0" xfId="0" applyFont="1" applyFill="1"/>
    <xf numFmtId="0" fontId="0" fillId="4" borderId="0" xfId="0" applyFill="1"/>
    <xf numFmtId="168" fontId="0" fillId="0" borderId="0" xfId="0" applyNumberFormat="1"/>
    <xf numFmtId="0" fontId="3" fillId="2" borderId="0" xfId="0" applyFont="1" applyFill="1" applyAlignment="1">
      <alignment horizontal="center"/>
    </xf>
    <xf numFmtId="0" fontId="0" fillId="0" borderId="0" xfId="0" pivotButton="1" applyAlignment="1"/>
    <xf numFmtId="0" fontId="0" fillId="0" borderId="0" xfId="0" applyAlignment="1"/>
    <xf numFmtId="1" fontId="0" fillId="0" borderId="0" xfId="0" applyNumberFormat="1" applyAlignment="1"/>
  </cellXfs>
  <cellStyles count="3">
    <cellStyle name="Millares" xfId="1" builtinId="3"/>
    <cellStyle name="Moneda" xfId="2" builtinId="4"/>
    <cellStyle name="Normal" xfId="0" builtinId="0"/>
  </cellStyles>
  <dxfs count="423">
    <dxf>
      <numFmt numFmtId="1" formatCode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4" formatCode="0.00%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numFmt numFmtId="14" formatCode="0.00%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numFmt numFmtId="167" formatCode="_-* #,##0.0000000_-;\-* #,##0.0000000_-;_-* &quot;-&quot;??_-;_-@_-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d/m/yy"/>
    </dxf>
    <dxf>
      <numFmt numFmtId="169" formatCode="dd/mm/yyyy"/>
    </dxf>
    <dxf>
      <numFmt numFmtId="169" formatCode="dd/mm/yyyy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mruColors>
      <color rgb="FF9B0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07/relationships/slicerCache" Target="slicerCaches/slicerCache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[Analisis_NETFLIX.xlsx]TD!VentasMesAño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5980893249286E-2"/>
          <c:y val="0.17168999708369787"/>
          <c:w val="0.93686835937718149"/>
          <c:h val="0.4835272674249052"/>
        </c:manualLayout>
      </c:layout>
      <c:lineChart>
        <c:grouping val="standard"/>
        <c:varyColors val="0"/>
        <c:ser>
          <c:idx val="0"/>
          <c:order val="0"/>
          <c:tx>
            <c:strRef>
              <c:f>TD!$C$27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TD!$B$28:$B$85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TD!$C$28:$C$85</c:f>
              <c:numCache>
                <c:formatCode>General</c:formatCode>
                <c:ptCount val="28"/>
                <c:pt idx="0">
                  <c:v>14</c:v>
                </c:pt>
                <c:pt idx="1">
                  <c:v>8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40</c:v>
                </c:pt>
                <c:pt idx="6">
                  <c:v>121</c:v>
                </c:pt>
                <c:pt idx="7">
                  <c:v>86</c:v>
                </c:pt>
                <c:pt idx="8">
                  <c:v>86</c:v>
                </c:pt>
                <c:pt idx="9">
                  <c:v>194</c:v>
                </c:pt>
                <c:pt idx="10">
                  <c:v>153</c:v>
                </c:pt>
                <c:pt idx="11">
                  <c:v>139</c:v>
                </c:pt>
                <c:pt idx="12">
                  <c:v>151</c:v>
                </c:pt>
                <c:pt idx="13">
                  <c:v>113</c:v>
                </c:pt>
                <c:pt idx="14">
                  <c:v>115</c:v>
                </c:pt>
                <c:pt idx="15">
                  <c:v>142</c:v>
                </c:pt>
                <c:pt idx="16">
                  <c:v>121</c:v>
                </c:pt>
                <c:pt idx="17">
                  <c:v>103</c:v>
                </c:pt>
                <c:pt idx="18">
                  <c:v>220</c:v>
                </c:pt>
                <c:pt idx="19">
                  <c:v>140</c:v>
                </c:pt>
                <c:pt idx="20">
                  <c:v>161</c:v>
                </c:pt>
                <c:pt idx="21">
                  <c:v>114</c:v>
                </c:pt>
                <c:pt idx="22">
                  <c:v>101</c:v>
                </c:pt>
                <c:pt idx="23">
                  <c:v>80</c:v>
                </c:pt>
                <c:pt idx="24">
                  <c:v>6</c:v>
                </c:pt>
                <c:pt idx="25">
                  <c:v>6</c:v>
                </c:pt>
                <c:pt idx="26">
                  <c:v>10</c:v>
                </c:pt>
                <c:pt idx="2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6-A04B-84F6-A75ABAA2CB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49963183"/>
        <c:axId val="1749365855"/>
      </c:lineChart>
      <c:catAx>
        <c:axId val="17499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365855"/>
        <c:crosses val="autoZero"/>
        <c:auto val="1"/>
        <c:lblAlgn val="ctr"/>
        <c:lblOffset val="100"/>
        <c:noMultiLvlLbl val="0"/>
      </c:catAx>
      <c:valAx>
        <c:axId val="1749365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9631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[Analisis_NETFLIX.xlsx]TD!BeneficiosMesAño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TD!$G$27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TD!$F$28:$F$85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TD!$G$28:$G$85</c:f>
              <c:numCache>
                <c:formatCode>_-* #,##0\ "€"_-;\-* #,##0\ "€"_-;_-* "-"??\ "€"_-;_-@_-</c:formatCode>
                <c:ptCount val="28"/>
                <c:pt idx="0">
                  <c:v>3604</c:v>
                </c:pt>
                <c:pt idx="1">
                  <c:v>1763</c:v>
                </c:pt>
                <c:pt idx="2">
                  <c:v>1094</c:v>
                </c:pt>
                <c:pt idx="3">
                  <c:v>2693</c:v>
                </c:pt>
                <c:pt idx="4">
                  <c:v>3653</c:v>
                </c:pt>
                <c:pt idx="5">
                  <c:v>7051</c:v>
                </c:pt>
                <c:pt idx="6">
                  <c:v>15730</c:v>
                </c:pt>
                <c:pt idx="7">
                  <c:v>13320</c:v>
                </c:pt>
                <c:pt idx="8">
                  <c:v>15638</c:v>
                </c:pt>
                <c:pt idx="9">
                  <c:v>23530</c:v>
                </c:pt>
                <c:pt idx="10">
                  <c:v>22212</c:v>
                </c:pt>
                <c:pt idx="11">
                  <c:v>23506</c:v>
                </c:pt>
                <c:pt idx="12">
                  <c:v>16700</c:v>
                </c:pt>
                <c:pt idx="13">
                  <c:v>15108</c:v>
                </c:pt>
                <c:pt idx="14">
                  <c:v>17920</c:v>
                </c:pt>
                <c:pt idx="15">
                  <c:v>14400</c:v>
                </c:pt>
                <c:pt idx="16">
                  <c:v>14580</c:v>
                </c:pt>
                <c:pt idx="17">
                  <c:v>14602</c:v>
                </c:pt>
                <c:pt idx="18">
                  <c:v>19930</c:v>
                </c:pt>
                <c:pt idx="19">
                  <c:v>15288</c:v>
                </c:pt>
                <c:pt idx="20">
                  <c:v>20426</c:v>
                </c:pt>
                <c:pt idx="21">
                  <c:v>9770</c:v>
                </c:pt>
                <c:pt idx="22">
                  <c:v>10476</c:v>
                </c:pt>
                <c:pt idx="23">
                  <c:v>9506</c:v>
                </c:pt>
                <c:pt idx="24">
                  <c:v>462</c:v>
                </c:pt>
                <c:pt idx="25">
                  <c:v>533</c:v>
                </c:pt>
                <c:pt idx="26">
                  <c:v>1020</c:v>
                </c:pt>
                <c:pt idx="27">
                  <c:v>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9-D146-8739-9C6020C303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73228111"/>
        <c:axId val="1773737103"/>
      </c:lineChart>
      <c:catAx>
        <c:axId val="177322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3737103"/>
        <c:crosses val="autoZero"/>
        <c:auto val="1"/>
        <c:lblAlgn val="ctr"/>
        <c:lblOffset val="100"/>
        <c:noMultiLvlLbl val="0"/>
      </c:catAx>
      <c:valAx>
        <c:axId val="1773737103"/>
        <c:scaling>
          <c:orientation val="minMax"/>
        </c:scaling>
        <c:delete val="0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32281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TD!$C$206</c:f>
              <c:strCache>
                <c:ptCount val="1"/>
                <c:pt idx="0">
                  <c:v>Ventas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TD!$B$207:$B$217</c:f>
              <c:strCache>
                <c:ptCount val="11"/>
                <c:pt idx="0">
                  <c:v>Alemania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Desconocido</c:v>
                </c:pt>
                <c:pt idx="5">
                  <c:v>EEUU</c:v>
                </c:pt>
                <c:pt idx="6">
                  <c:v>España</c:v>
                </c:pt>
                <c:pt idx="7">
                  <c:v>Francia</c:v>
                </c:pt>
                <c:pt idx="8">
                  <c:v>Italia</c:v>
                </c:pt>
                <c:pt idx="9">
                  <c:v>Méjico</c:v>
                </c:pt>
                <c:pt idx="10">
                  <c:v>Reino Unido</c:v>
                </c:pt>
              </c:strCache>
            </c:strRef>
          </c:cat>
          <c:val>
            <c:numRef>
              <c:f>TD!$C$207:$C$217</c:f>
              <c:numCache>
                <c:formatCode>General</c:formatCode>
                <c:ptCount val="11"/>
                <c:pt idx="0">
                  <c:v>232</c:v>
                </c:pt>
                <c:pt idx="1">
                  <c:v>378</c:v>
                </c:pt>
                <c:pt idx="2">
                  <c:v>96</c:v>
                </c:pt>
                <c:pt idx="3">
                  <c:v>297</c:v>
                </c:pt>
                <c:pt idx="4">
                  <c:v>140</c:v>
                </c:pt>
                <c:pt idx="5">
                  <c:v>393</c:v>
                </c:pt>
                <c:pt idx="6">
                  <c:v>208</c:v>
                </c:pt>
                <c:pt idx="7">
                  <c:v>219</c:v>
                </c:pt>
                <c:pt idx="8">
                  <c:v>191</c:v>
                </c:pt>
                <c:pt idx="9">
                  <c:v>45</c:v>
                </c:pt>
                <c:pt idx="10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0-CD48-82BA-41C6A6158A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29007231"/>
        <c:axId val="1428620751"/>
      </c:barChart>
      <c:catAx>
        <c:axId val="142900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8620751"/>
        <c:crosses val="autoZero"/>
        <c:auto val="1"/>
        <c:lblAlgn val="ctr"/>
        <c:lblOffset val="100"/>
        <c:noMultiLvlLbl val="0"/>
      </c:catAx>
      <c:valAx>
        <c:axId val="1428620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2900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TD!$G$206</c:f>
              <c:strCache>
                <c:ptCount val="1"/>
                <c:pt idx="0">
                  <c:v>Beneficios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TD!$F$207:$F$217</c:f>
              <c:strCache>
                <c:ptCount val="11"/>
                <c:pt idx="0">
                  <c:v>Alemania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Desconocido</c:v>
                </c:pt>
                <c:pt idx="5">
                  <c:v>EEUU</c:v>
                </c:pt>
                <c:pt idx="6">
                  <c:v>España</c:v>
                </c:pt>
                <c:pt idx="7">
                  <c:v>Francia</c:v>
                </c:pt>
                <c:pt idx="8">
                  <c:v>Italia</c:v>
                </c:pt>
                <c:pt idx="9">
                  <c:v>Méjico</c:v>
                </c:pt>
                <c:pt idx="10">
                  <c:v>Reino Unido</c:v>
                </c:pt>
              </c:strCache>
            </c:strRef>
          </c:cat>
          <c:val>
            <c:numRef>
              <c:f>TD!$G$207:$G$217</c:f>
              <c:numCache>
                <c:formatCode>_-* #,##0\ "€"_-;\-* #,##0\ "€"_-;_-* "-"??\ "€"_-;_-@_-</c:formatCode>
                <c:ptCount val="11"/>
                <c:pt idx="0">
                  <c:v>29738</c:v>
                </c:pt>
                <c:pt idx="1">
                  <c:v>48508</c:v>
                </c:pt>
                <c:pt idx="2">
                  <c:v>12057</c:v>
                </c:pt>
                <c:pt idx="3">
                  <c:v>36989</c:v>
                </c:pt>
                <c:pt idx="4">
                  <c:v>17684</c:v>
                </c:pt>
                <c:pt idx="5">
                  <c:v>50401</c:v>
                </c:pt>
                <c:pt idx="6">
                  <c:v>26179</c:v>
                </c:pt>
                <c:pt idx="7">
                  <c:v>28511</c:v>
                </c:pt>
                <c:pt idx="8">
                  <c:v>23847</c:v>
                </c:pt>
                <c:pt idx="9">
                  <c:v>5443</c:v>
                </c:pt>
                <c:pt idx="10">
                  <c:v>37145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4-894F-9828-2E57FF6BDD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96149311"/>
        <c:axId val="1396048223"/>
      </c:barChart>
      <c:catAx>
        <c:axId val="139614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6048223"/>
        <c:crosses val="autoZero"/>
        <c:auto val="1"/>
        <c:lblAlgn val="ctr"/>
        <c:lblOffset val="100"/>
        <c:noMultiLvlLbl val="0"/>
      </c:catAx>
      <c:valAx>
        <c:axId val="1396048223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39614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[Analisis_NETFLIX.xlsx]TD!VentasDiaSemana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_tradnl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TD!$C$193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TD!$B$194:$B$201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TD!$C$194:$C$201</c:f>
              <c:numCache>
                <c:formatCode>General</c:formatCode>
                <c:ptCount val="7"/>
                <c:pt idx="0">
                  <c:v>362</c:v>
                </c:pt>
                <c:pt idx="1">
                  <c:v>331</c:v>
                </c:pt>
                <c:pt idx="2">
                  <c:v>354</c:v>
                </c:pt>
                <c:pt idx="3">
                  <c:v>334</c:v>
                </c:pt>
                <c:pt idx="4">
                  <c:v>359</c:v>
                </c:pt>
                <c:pt idx="5">
                  <c:v>372</c:v>
                </c:pt>
                <c:pt idx="6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8-6B4F-A5E5-74E21F7ACB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79886207"/>
        <c:axId val="1714142655"/>
      </c:barChart>
      <c:catAx>
        <c:axId val="13798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4142655"/>
        <c:crosses val="autoZero"/>
        <c:auto val="1"/>
        <c:lblAlgn val="ctr"/>
        <c:lblOffset val="100"/>
        <c:noMultiLvlLbl val="0"/>
      </c:catAx>
      <c:valAx>
        <c:axId val="1714142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98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TD!$G$193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TD!$F$194:$F$201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TD!$G$194:$G$201</c:f>
              <c:numCache>
                <c:formatCode>_-* #,##0\ "€"_-;\-* #,##0\ "€"_-;_-* "-"??\ "€"_-;_-@_-</c:formatCode>
                <c:ptCount val="7"/>
                <c:pt idx="0">
                  <c:v>45613</c:v>
                </c:pt>
                <c:pt idx="1">
                  <c:v>42087</c:v>
                </c:pt>
                <c:pt idx="2">
                  <c:v>44891</c:v>
                </c:pt>
                <c:pt idx="3">
                  <c:v>42279</c:v>
                </c:pt>
                <c:pt idx="4">
                  <c:v>45047</c:v>
                </c:pt>
                <c:pt idx="5">
                  <c:v>47042</c:v>
                </c:pt>
                <c:pt idx="6">
                  <c:v>49543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8-AC47-8700-BECB69D53B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63228191"/>
        <c:axId val="1469116015"/>
      </c:barChart>
      <c:catAx>
        <c:axId val="14632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9116015"/>
        <c:crosses val="autoZero"/>
        <c:auto val="1"/>
        <c:lblAlgn val="ctr"/>
        <c:lblOffset val="100"/>
        <c:noMultiLvlLbl val="0"/>
      </c:catAx>
      <c:valAx>
        <c:axId val="1469116015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46322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[Analisis_NETFLIX.xlsx]TD!TablaDinámica13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TD!$F$224:$F$232</c:f>
              <c:strCache>
                <c:ptCount val="8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81-85</c:v>
                </c:pt>
                <c:pt idx="7">
                  <c:v>86-90</c:v>
                </c:pt>
              </c:strCache>
            </c:strRef>
          </c:cat>
          <c:val>
            <c:numRef>
              <c:f>TD!$G$224:$G$232</c:f>
              <c:numCache>
                <c:formatCode>_-* #,##0\ "€"_-;\-* #,##0\ "€"_-;_-* "-"??\ "€"_-;_-@_-</c:formatCode>
                <c:ptCount val="8"/>
                <c:pt idx="0">
                  <c:v>53426</c:v>
                </c:pt>
                <c:pt idx="1">
                  <c:v>63023</c:v>
                </c:pt>
                <c:pt idx="2">
                  <c:v>63664</c:v>
                </c:pt>
                <c:pt idx="3">
                  <c:v>61254</c:v>
                </c:pt>
                <c:pt idx="4">
                  <c:v>62602</c:v>
                </c:pt>
                <c:pt idx="5">
                  <c:v>11651</c:v>
                </c:pt>
                <c:pt idx="6">
                  <c:v>522</c:v>
                </c:pt>
                <c:pt idx="7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B-6E46-A428-10C7BA80FD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05895919"/>
        <c:axId val="1772990271"/>
      </c:barChart>
      <c:catAx>
        <c:axId val="170589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2990271"/>
        <c:crosses val="autoZero"/>
        <c:auto val="1"/>
        <c:lblAlgn val="ctr"/>
        <c:lblOffset val="100"/>
        <c:noMultiLvlLbl val="0"/>
      </c:catAx>
      <c:valAx>
        <c:axId val="1772990271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70589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[Analisis_NETFLIX.xlsx]TD!TablaDinámica14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TD!$B$224:$B$232</c:f>
              <c:strCache>
                <c:ptCount val="8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81-85</c:v>
                </c:pt>
                <c:pt idx="7">
                  <c:v>86-90</c:v>
                </c:pt>
              </c:strCache>
            </c:strRef>
          </c:cat>
          <c:val>
            <c:numRef>
              <c:f>TD!$C$224:$C$232</c:f>
              <c:numCache>
                <c:formatCode>General</c:formatCode>
                <c:ptCount val="8"/>
                <c:pt idx="0">
                  <c:v>422</c:v>
                </c:pt>
                <c:pt idx="1">
                  <c:v>490</c:v>
                </c:pt>
                <c:pt idx="2">
                  <c:v>514</c:v>
                </c:pt>
                <c:pt idx="3">
                  <c:v>484</c:v>
                </c:pt>
                <c:pt idx="4">
                  <c:v>492</c:v>
                </c:pt>
                <c:pt idx="5">
                  <c:v>91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B7-9B41-A8E0-1F32C0E8F0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22645935"/>
        <c:axId val="1522647647"/>
      </c:barChart>
      <c:catAx>
        <c:axId val="15226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2647647"/>
        <c:crosses val="autoZero"/>
        <c:auto val="1"/>
        <c:lblAlgn val="ctr"/>
        <c:lblOffset val="100"/>
        <c:noMultiLvlLbl val="0"/>
      </c:catAx>
      <c:valAx>
        <c:axId val="152264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226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[Analisis_NETFLIX.xlsx]TD!TablaDinámica15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TD!$C$237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CB-DB4D-AE5B-B33480D9DAA8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CB-DB4D-AE5B-B33480D9DAA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TD!$B$238:$B$240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TD!$C$238:$C$240</c:f>
              <c:numCache>
                <c:formatCode>0.00%</c:formatCode>
                <c:ptCount val="2"/>
                <c:pt idx="0">
                  <c:v>0.50280000000000002</c:v>
                </c:pt>
                <c:pt idx="1">
                  <c:v>0.49719999999999998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11-1B41-8043-85632E8061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[Analisis_NETFLIX.xlsx]TD!TablaDinámica18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TD!$G$237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A9-134A-8FE6-8075E882F9A8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A9-134A-8FE6-8075E882F9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TD!$F$238:$F$240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TD!$G$238:$G$240</c:f>
              <c:numCache>
                <c:formatCode>_-* #,##0\ "€"_-;\-* #,##0\ "€"_-;_-* "-"??\ "€"_-;_-@_-</c:formatCode>
                <c:ptCount val="2"/>
                <c:pt idx="0">
                  <c:v>158309</c:v>
                </c:pt>
                <c:pt idx="1">
                  <c:v>158193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20-E44B-9BC0-773A66FA8C3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[Analisis_NETFLIX.xlsx]TD!TablaDinámica16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TD!$B$250:$B$254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TD!$C$250:$C$254</c:f>
              <c:numCache>
                <c:formatCode>General</c:formatCode>
                <c:ptCount val="4"/>
                <c:pt idx="0">
                  <c:v>636</c:v>
                </c:pt>
                <c:pt idx="1">
                  <c:v>610</c:v>
                </c:pt>
                <c:pt idx="2">
                  <c:v>621</c:v>
                </c:pt>
                <c:pt idx="3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6-C94B-AF8B-FAAB0772AC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85366879"/>
        <c:axId val="1557763951"/>
      </c:barChart>
      <c:catAx>
        <c:axId val="15853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763951"/>
        <c:crosses val="autoZero"/>
        <c:auto val="1"/>
        <c:lblAlgn val="ctr"/>
        <c:lblOffset val="100"/>
        <c:noMultiLvlLbl val="0"/>
      </c:catAx>
      <c:valAx>
        <c:axId val="15577639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536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[Analisis_NETFLIX.xlsx]TD!TablaDinámica19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TD!$F$250:$F$254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TD!$G$250:$G$254</c:f>
              <c:numCache>
                <c:formatCode>_-* #,##0\ "€"_-;\-* #,##0\ "€"_-;_-* "-"??\ "€"_-;_-@_-</c:formatCode>
                <c:ptCount val="4"/>
                <c:pt idx="0">
                  <c:v>79728</c:v>
                </c:pt>
                <c:pt idx="1">
                  <c:v>76728</c:v>
                </c:pt>
                <c:pt idx="2">
                  <c:v>79119</c:v>
                </c:pt>
                <c:pt idx="3">
                  <c:v>80927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D-F349-B9ED-F71010D730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11290431"/>
        <c:axId val="1610674815"/>
      </c:barChart>
      <c:catAx>
        <c:axId val="16112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0674815"/>
        <c:crosses val="autoZero"/>
        <c:auto val="1"/>
        <c:lblAlgn val="ctr"/>
        <c:lblOffset val="100"/>
        <c:noMultiLvlLbl val="0"/>
      </c:catAx>
      <c:valAx>
        <c:axId val="1610674815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61129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[Analisis_NETFLIX.xlsx]TD!TablaDinámica17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TD!$C$265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TD!$B$266:$B$270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TD!$C$266:$C$270</c:f>
              <c:numCache>
                <c:formatCode>General</c:formatCode>
                <c:ptCount val="4"/>
                <c:pt idx="0">
                  <c:v>470</c:v>
                </c:pt>
                <c:pt idx="1">
                  <c:v>1051</c:v>
                </c:pt>
                <c:pt idx="2">
                  <c:v>484</c:v>
                </c:pt>
                <c:pt idx="3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2-734E-B4F3-77CA1EB3C6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93401071"/>
        <c:axId val="1593322223"/>
      </c:barChart>
      <c:catAx>
        <c:axId val="15934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322223"/>
        <c:crosses val="autoZero"/>
        <c:auto val="1"/>
        <c:lblAlgn val="ctr"/>
        <c:lblOffset val="100"/>
        <c:noMultiLvlLbl val="0"/>
      </c:catAx>
      <c:valAx>
        <c:axId val="15933222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9340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[Analisis_NETFLIX.xlsx]TD!TablaDinámica20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TD!$G$265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TD!$F$266:$F$270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TD!$G$266:$G$270</c:f>
              <c:numCache>
                <c:formatCode>_-* #,##0\ "€"_-;\-* #,##0\ "€"_-;_-* "-"??\ "€"_-;_-@_-</c:formatCode>
                <c:ptCount val="4"/>
                <c:pt idx="0">
                  <c:v>59745</c:v>
                </c:pt>
                <c:pt idx="1">
                  <c:v>133789</c:v>
                </c:pt>
                <c:pt idx="2">
                  <c:v>61064</c:v>
                </c:pt>
                <c:pt idx="3">
                  <c:v>61904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4-5343-AE6A-DBC895A566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06230111"/>
        <c:axId val="1592892831"/>
      </c:barChart>
      <c:catAx>
        <c:axId val="16062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892831"/>
        <c:crosses val="autoZero"/>
        <c:auto val="1"/>
        <c:lblAlgn val="ctr"/>
        <c:lblOffset val="100"/>
        <c:noMultiLvlLbl val="0"/>
      </c:catAx>
      <c:valAx>
        <c:axId val="1592892831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6062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[Analisis_NETFLIX.xlsx]TD!TablaDinámica22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TD!$G$12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TD!$F$13:$F$22</c:f>
              <c:multiLvlStrCache>
                <c:ptCount val="6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</c:lvl>
                <c:lvl>
                  <c:pt idx="0">
                    <c:v>Básica</c:v>
                  </c:pt>
                  <c:pt idx="2">
                    <c:v>Estándar</c:v>
                  </c:pt>
                  <c:pt idx="4">
                    <c:v>Premium</c:v>
                  </c:pt>
                </c:lvl>
              </c:multiLvlStrCache>
            </c:multiLvlStrRef>
          </c:cat>
          <c:val>
            <c:numRef>
              <c:f>TD!$G$13:$G$22</c:f>
              <c:numCache>
                <c:formatCode>_-* #,##0_-;\-* #,##0_-;_-* "-"??_-;_-@_-</c:formatCode>
                <c:ptCount val="6"/>
                <c:pt idx="0">
                  <c:v>942</c:v>
                </c:pt>
                <c:pt idx="1">
                  <c:v>57</c:v>
                </c:pt>
                <c:pt idx="2">
                  <c:v>715</c:v>
                </c:pt>
                <c:pt idx="3">
                  <c:v>53</c:v>
                </c:pt>
                <c:pt idx="4">
                  <c:v>684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7-2A43-A1A6-7672BF6621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85902863"/>
        <c:axId val="1185904575"/>
      </c:barChart>
      <c:catAx>
        <c:axId val="11859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5904575"/>
        <c:crosses val="autoZero"/>
        <c:auto val="1"/>
        <c:lblAlgn val="ctr"/>
        <c:lblOffset val="100"/>
        <c:noMultiLvlLbl val="0"/>
      </c:catAx>
      <c:valAx>
        <c:axId val="1185904575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18590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[Analisis_NETFLIX.xlsx]TD!TablaDinámica23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TD!$J$12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TD!$I$13:$I$22</c:f>
              <c:multiLvlStrCache>
                <c:ptCount val="6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</c:lvl>
                <c:lvl>
                  <c:pt idx="0">
                    <c:v>Básica</c:v>
                  </c:pt>
                  <c:pt idx="2">
                    <c:v>Estándar</c:v>
                  </c:pt>
                  <c:pt idx="4">
                    <c:v>Premium</c:v>
                  </c:pt>
                </c:lvl>
              </c:multiLvlStrCache>
            </c:multiLvlStrRef>
          </c:cat>
          <c:val>
            <c:numRef>
              <c:f>TD!$J$13:$J$22</c:f>
              <c:numCache>
                <c:formatCode>_-* #,##0\ "€"_-;\-* #,##0\ "€"_-;_-* "-"??\ "€"_-;_-@_-</c:formatCode>
                <c:ptCount val="6"/>
                <c:pt idx="0">
                  <c:v>100060</c:v>
                </c:pt>
                <c:pt idx="1">
                  <c:v>6820</c:v>
                </c:pt>
                <c:pt idx="2">
                  <c:v>90996</c:v>
                </c:pt>
                <c:pt idx="3">
                  <c:v>8853</c:v>
                </c:pt>
                <c:pt idx="4">
                  <c:v>101598</c:v>
                </c:pt>
                <c:pt idx="5">
                  <c:v>8175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4-264E-99EC-995A31742C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58606799"/>
        <c:axId val="1127096991"/>
      </c:barChart>
      <c:catAx>
        <c:axId val="11586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7096991"/>
        <c:crosses val="autoZero"/>
        <c:auto val="1"/>
        <c:lblAlgn val="ctr"/>
        <c:lblOffset val="100"/>
        <c:noMultiLvlLbl val="0"/>
      </c:catAx>
      <c:valAx>
        <c:axId val="1127096991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15860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[Analisis_NETFLIX.xlsx]TD DashBoard!TDV_MesAño</c:name>
    <c:fmtId val="10"/>
  </c:pivotSource>
  <c:chart>
    <c:title>
      <c:tx>
        <c:strRef>
          <c:f>'TD DashBoard'!$C$36</c:f>
          <c:strCache>
            <c:ptCount val="1"/>
            <c:pt idx="0">
              <c:v>Suma de Identificador Usuario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5980893249286E-2"/>
          <c:y val="0.17168999708369787"/>
          <c:w val="0.93686835937718149"/>
          <c:h val="0.4835272674249052"/>
        </c:manualLayout>
      </c:layout>
      <c:lineChart>
        <c:grouping val="standard"/>
        <c:varyColors val="0"/>
        <c:ser>
          <c:idx val="0"/>
          <c:order val="0"/>
          <c:tx>
            <c:strRef>
              <c:f>'TD DashBoard'!$C$36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'TD DashBoard'!$C$36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'TD DashBoard'!$C$36</c:f>
              <c:numCache>
                <c:formatCode>0</c:formatCode>
                <c:ptCount val="28"/>
                <c:pt idx="0">
                  <c:v>710</c:v>
                </c:pt>
                <c:pt idx="1">
                  <c:v>359</c:v>
                </c:pt>
                <c:pt idx="2">
                  <c:v>340</c:v>
                </c:pt>
                <c:pt idx="3">
                  <c:v>1243</c:v>
                </c:pt>
                <c:pt idx="4">
                  <c:v>3130</c:v>
                </c:pt>
                <c:pt idx="5">
                  <c:v>9468</c:v>
                </c:pt>
                <c:pt idx="6">
                  <c:v>106264</c:v>
                </c:pt>
                <c:pt idx="7">
                  <c:v>78799</c:v>
                </c:pt>
                <c:pt idx="8">
                  <c:v>77197</c:v>
                </c:pt>
                <c:pt idx="9">
                  <c:v>291232</c:v>
                </c:pt>
                <c:pt idx="10">
                  <c:v>216189</c:v>
                </c:pt>
                <c:pt idx="11">
                  <c:v>209758</c:v>
                </c:pt>
                <c:pt idx="12">
                  <c:v>189918</c:v>
                </c:pt>
                <c:pt idx="13">
                  <c:v>156932</c:v>
                </c:pt>
                <c:pt idx="14">
                  <c:v>149749</c:v>
                </c:pt>
                <c:pt idx="15">
                  <c:v>192997</c:v>
                </c:pt>
                <c:pt idx="16">
                  <c:v>159368</c:v>
                </c:pt>
                <c:pt idx="17">
                  <c:v>139636</c:v>
                </c:pt>
                <c:pt idx="18">
                  <c:v>293934</c:v>
                </c:pt>
                <c:pt idx="19">
                  <c:v>193597</c:v>
                </c:pt>
                <c:pt idx="20">
                  <c:v>219452</c:v>
                </c:pt>
                <c:pt idx="21">
                  <c:v>168371</c:v>
                </c:pt>
                <c:pt idx="22">
                  <c:v>145673</c:v>
                </c:pt>
                <c:pt idx="23">
                  <c:v>113266</c:v>
                </c:pt>
                <c:pt idx="24">
                  <c:v>1416</c:v>
                </c:pt>
                <c:pt idx="25">
                  <c:v>934</c:v>
                </c:pt>
                <c:pt idx="26">
                  <c:v>1457</c:v>
                </c:pt>
                <c:pt idx="27">
                  <c:v>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C-064C-9DED-1FD532F4C4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9963183"/>
        <c:axId val="1749365855"/>
      </c:lineChart>
      <c:catAx>
        <c:axId val="17499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365855"/>
        <c:crosses val="autoZero"/>
        <c:auto val="1"/>
        <c:lblAlgn val="ctr"/>
        <c:lblOffset val="100"/>
        <c:noMultiLvlLbl val="0"/>
      </c:catAx>
      <c:valAx>
        <c:axId val="17493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96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'TD DashBoard'!$C$112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DashBoard'!$C$112</c:f>
              <c:strCache>
                <c:ptCount val="1"/>
                <c:pt idx="0">
                  <c:v>Suma de Ingresos Totales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DashBoard'!$B$113:$B$123</c:f>
              <c:strCache>
                <c:ptCount val="11"/>
                <c:pt idx="0">
                  <c:v>Alemania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Desconocido</c:v>
                </c:pt>
                <c:pt idx="5">
                  <c:v>EEUU</c:v>
                </c:pt>
                <c:pt idx="6">
                  <c:v>España</c:v>
                </c:pt>
                <c:pt idx="7">
                  <c:v>Francia</c:v>
                </c:pt>
                <c:pt idx="8">
                  <c:v>Italia</c:v>
                </c:pt>
                <c:pt idx="9">
                  <c:v>Méjico</c:v>
                </c:pt>
                <c:pt idx="10">
                  <c:v>Reino Unido</c:v>
                </c:pt>
              </c:strCache>
            </c:strRef>
          </c:cat>
          <c:val>
            <c:numRef>
              <c:f>'TD DashBoard'!$C$113:$C$123</c:f>
              <c:numCache>
                <c:formatCode>#,##0\ "€"</c:formatCode>
                <c:ptCount val="11"/>
                <c:pt idx="0">
                  <c:v>29738</c:v>
                </c:pt>
                <c:pt idx="1">
                  <c:v>48508</c:v>
                </c:pt>
                <c:pt idx="2">
                  <c:v>12057</c:v>
                </c:pt>
                <c:pt idx="3">
                  <c:v>36989</c:v>
                </c:pt>
                <c:pt idx="4">
                  <c:v>17684</c:v>
                </c:pt>
                <c:pt idx="5">
                  <c:v>50401</c:v>
                </c:pt>
                <c:pt idx="6">
                  <c:v>26179</c:v>
                </c:pt>
                <c:pt idx="7">
                  <c:v>28511</c:v>
                </c:pt>
                <c:pt idx="8">
                  <c:v>23847</c:v>
                </c:pt>
                <c:pt idx="9">
                  <c:v>5443</c:v>
                </c:pt>
                <c:pt idx="10">
                  <c:v>37145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1-824F-AB48-8870322199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29007231"/>
        <c:axId val="1428620751"/>
      </c:barChart>
      <c:catAx>
        <c:axId val="142900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8620751"/>
        <c:crosses val="autoZero"/>
        <c:auto val="1"/>
        <c:lblAlgn val="ctr"/>
        <c:lblOffset val="100"/>
        <c:noMultiLvlLbl val="0"/>
      </c:catAx>
      <c:valAx>
        <c:axId val="1428620751"/>
        <c:scaling>
          <c:orientation val="minMax"/>
        </c:scaling>
        <c:delete val="1"/>
        <c:axPos val="l"/>
        <c:numFmt formatCode="#,##0\ &quot;€&quot;" sourceLinked="1"/>
        <c:majorTickMark val="none"/>
        <c:minorTickMark val="none"/>
        <c:tickLblPos val="nextTo"/>
        <c:crossAx val="142900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 DashBoard!TDV_DiaSemana</c:name>
    <c:fmtId val="6"/>
  </c:pivotSource>
  <c:chart>
    <c:title>
      <c:tx>
        <c:strRef>
          <c:f>'TD DashBoard'!$C$99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'TD DashBoard'!$C$99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DashBoard'!$C$99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'TD DashBoard'!$C$99</c:f>
              <c:numCache>
                <c:formatCode>#,##0\ "€"</c:formatCode>
                <c:ptCount val="7"/>
                <c:pt idx="0">
                  <c:v>45613</c:v>
                </c:pt>
                <c:pt idx="1">
                  <c:v>42087</c:v>
                </c:pt>
                <c:pt idx="2">
                  <c:v>44891</c:v>
                </c:pt>
                <c:pt idx="3">
                  <c:v>42279</c:v>
                </c:pt>
                <c:pt idx="4">
                  <c:v>45047</c:v>
                </c:pt>
                <c:pt idx="5">
                  <c:v>47042</c:v>
                </c:pt>
                <c:pt idx="6">
                  <c:v>49543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0A-6545-AEA9-BE6814BBEB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9886207"/>
        <c:axId val="1714142655"/>
      </c:lineChart>
      <c:catAx>
        <c:axId val="13798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4142655"/>
        <c:crosses val="autoZero"/>
        <c:auto val="1"/>
        <c:lblAlgn val="ctr"/>
        <c:lblOffset val="100"/>
        <c:noMultiLvlLbl val="0"/>
      </c:catAx>
      <c:valAx>
        <c:axId val="17141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8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 DashBoard!TDV_Edad</c:name>
    <c:fmtId val="4"/>
  </c:pivotSource>
  <c:chart>
    <c:title>
      <c:tx>
        <c:strRef>
          <c:f>'TD DashBoard'!$C$129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DashBoard'!$C$129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DashBoard'!$C$129</c:f>
              <c:strCache>
                <c:ptCount val="8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81-85</c:v>
                </c:pt>
                <c:pt idx="7">
                  <c:v>86-90</c:v>
                </c:pt>
              </c:strCache>
            </c:strRef>
          </c:cat>
          <c:val>
            <c:numRef>
              <c:f>'TD DashBoard'!$C$129</c:f>
              <c:numCache>
                <c:formatCode>#,##0\ "€"</c:formatCode>
                <c:ptCount val="8"/>
                <c:pt idx="0">
                  <c:v>53426</c:v>
                </c:pt>
                <c:pt idx="1">
                  <c:v>63023</c:v>
                </c:pt>
                <c:pt idx="2">
                  <c:v>63664</c:v>
                </c:pt>
                <c:pt idx="3">
                  <c:v>61254</c:v>
                </c:pt>
                <c:pt idx="4">
                  <c:v>62602</c:v>
                </c:pt>
                <c:pt idx="5">
                  <c:v>11651</c:v>
                </c:pt>
                <c:pt idx="6">
                  <c:v>522</c:v>
                </c:pt>
                <c:pt idx="7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E1-7D44-B302-9F300579E2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22645935"/>
        <c:axId val="1522647647"/>
      </c:barChart>
      <c:catAx>
        <c:axId val="15226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2647647"/>
        <c:crosses val="autoZero"/>
        <c:auto val="1"/>
        <c:lblAlgn val="ctr"/>
        <c:lblOffset val="100"/>
        <c:noMultiLvlLbl val="0"/>
      </c:catAx>
      <c:valAx>
        <c:axId val="1522647647"/>
        <c:scaling>
          <c:orientation val="minMax"/>
        </c:scaling>
        <c:delete val="1"/>
        <c:axPos val="l"/>
        <c:numFmt formatCode="#,##0\ &quot;€&quot;" sourceLinked="1"/>
        <c:majorTickMark val="none"/>
        <c:minorTickMark val="none"/>
        <c:tickLblPos val="nextTo"/>
        <c:crossAx val="15226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[Analisis_NETFLIX.xlsx]TD DashBoard!TDV_Genero</c:name>
    <c:fmtId val="8"/>
  </c:pivotSource>
  <c:chart>
    <c:title>
      <c:tx>
        <c:strRef>
          <c:f>'TD DashBoard'!$C$143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'TD DashBoard'!$C$143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D-4D4B-BF61-3267E32F1BBF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DCD-4D4B-BF61-3267E32F1BB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'TD DashBoard'!$C$143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'TD DashBoard'!$C$143</c:f>
              <c:numCache>
                <c:formatCode>0.00%</c:formatCode>
                <c:ptCount val="2"/>
                <c:pt idx="0">
                  <c:v>0.50018325318639378</c:v>
                </c:pt>
                <c:pt idx="1">
                  <c:v>0.49981674681360622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4A-0846-9D7C-991BA9A8C7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 DashBoard!TDV_Dispositivo</c:name>
    <c:fmtId val="3"/>
  </c:pivotSource>
  <c:chart>
    <c:title>
      <c:tx>
        <c:strRef>
          <c:f>'TD DashBoard'!$C$155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DashBoard'!$C$155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DashBoard'!$C$155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'TD DashBoard'!$C$155</c:f>
              <c:numCache>
                <c:formatCode>#,##0\ "€"</c:formatCode>
                <c:ptCount val="4"/>
                <c:pt idx="0">
                  <c:v>79728</c:v>
                </c:pt>
                <c:pt idx="1">
                  <c:v>76728</c:v>
                </c:pt>
                <c:pt idx="2">
                  <c:v>79119</c:v>
                </c:pt>
                <c:pt idx="3">
                  <c:v>80927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09-0C4E-AF04-E998B3B214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85366879"/>
        <c:axId val="1557763951"/>
      </c:barChart>
      <c:catAx>
        <c:axId val="15853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763951"/>
        <c:crosses val="autoZero"/>
        <c:auto val="1"/>
        <c:lblAlgn val="ctr"/>
        <c:lblOffset val="100"/>
        <c:noMultiLvlLbl val="0"/>
      </c:catAx>
      <c:valAx>
        <c:axId val="1557763951"/>
        <c:scaling>
          <c:orientation val="minMax"/>
        </c:scaling>
        <c:delete val="1"/>
        <c:axPos val="l"/>
        <c:numFmt formatCode="#,##0\ &quot;€&quot;" sourceLinked="1"/>
        <c:majorTickMark val="none"/>
        <c:minorTickMark val="none"/>
        <c:tickLblPos val="nextTo"/>
        <c:crossAx val="158536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[Analisis_NETFLIX.xlsx]TD DashBoard!TDV_DuracionPlan</c:name>
    <c:fmtId val="3"/>
  </c:pivotSource>
  <c:chart>
    <c:title>
      <c:tx>
        <c:strRef>
          <c:f>'TD DashBoard'!$C$171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DashBoard'!$C$171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DashBoard'!$C$171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'TD DashBoard'!$C$171</c:f>
              <c:numCache>
                <c:formatCode>#,##0\ "€"</c:formatCode>
                <c:ptCount val="4"/>
                <c:pt idx="0">
                  <c:v>59745</c:v>
                </c:pt>
                <c:pt idx="1">
                  <c:v>133789</c:v>
                </c:pt>
                <c:pt idx="2">
                  <c:v>61064</c:v>
                </c:pt>
                <c:pt idx="3">
                  <c:v>61904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53-C447-887B-4DC31CDE00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93401071"/>
        <c:axId val="1593322223"/>
      </c:barChart>
      <c:catAx>
        <c:axId val="15934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322223"/>
        <c:crosses val="autoZero"/>
        <c:auto val="1"/>
        <c:lblAlgn val="ctr"/>
        <c:lblOffset val="100"/>
        <c:noMultiLvlLbl val="0"/>
      </c:catAx>
      <c:valAx>
        <c:axId val="1593322223"/>
        <c:scaling>
          <c:orientation val="minMax"/>
        </c:scaling>
        <c:delete val="1"/>
        <c:axPos val="l"/>
        <c:numFmt formatCode="#,##0\ &quot;€&quot;" sourceLinked="1"/>
        <c:majorTickMark val="none"/>
        <c:minorTickMark val="none"/>
        <c:tickLblPos val="nextTo"/>
        <c:crossAx val="159340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[Analisis_NETFLIX.xlsx]TD DashBoard!TDV_Dispositivo</c:name>
    <c:fmtId val="8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DashBoard'!$C$155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'TD DashBoard'!$B$156:$B$160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'TD DashBoard'!$C$156:$C$160</c:f>
              <c:numCache>
                <c:formatCode>#,##0\ "€"</c:formatCode>
                <c:ptCount val="4"/>
                <c:pt idx="0">
                  <c:v>79728</c:v>
                </c:pt>
                <c:pt idx="1">
                  <c:v>76728</c:v>
                </c:pt>
                <c:pt idx="2">
                  <c:v>79119</c:v>
                </c:pt>
                <c:pt idx="3">
                  <c:v>80927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32-FE4C-B1C2-7111EB0216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85366879"/>
        <c:axId val="1557763951"/>
      </c:barChart>
      <c:catAx>
        <c:axId val="15853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763951"/>
        <c:crosses val="autoZero"/>
        <c:auto val="1"/>
        <c:lblAlgn val="ctr"/>
        <c:lblOffset val="100"/>
        <c:noMultiLvlLbl val="0"/>
      </c:catAx>
      <c:valAx>
        <c:axId val="155776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536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[Analisis_NETFLIX.xlsx]TD DashBoard!TDV_DuracionPlan</c:name>
    <c:fmtId val="8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DashBoard'!$C$171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DashBoard'!$B$172:$B$176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'TD DashBoard'!$C$172:$C$176</c:f>
              <c:numCache>
                <c:formatCode>#,##0\ "€"</c:formatCode>
                <c:ptCount val="4"/>
                <c:pt idx="0">
                  <c:v>59745</c:v>
                </c:pt>
                <c:pt idx="1">
                  <c:v>133789</c:v>
                </c:pt>
                <c:pt idx="2">
                  <c:v>61064</c:v>
                </c:pt>
                <c:pt idx="3">
                  <c:v>61904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A-204A-A847-384456034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93401071"/>
        <c:axId val="1593322223"/>
      </c:barChart>
      <c:catAx>
        <c:axId val="15934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322223"/>
        <c:crosses val="autoZero"/>
        <c:auto val="1"/>
        <c:lblAlgn val="ctr"/>
        <c:lblOffset val="100"/>
        <c:noMultiLvlLbl val="0"/>
      </c:catAx>
      <c:valAx>
        <c:axId val="15933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40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[Analisis_NETFLIX.xlsx]TD DashBoard!TDV_DiaSemana</c:name>
    <c:fmtId val="1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'TD DashBoard'!$C$99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'TD DashBoard'!$C$100:$C$107</c:f>
              <c:numCache>
                <c:formatCode>#,##0\ "€"</c:formatCode>
                <c:ptCount val="7"/>
                <c:pt idx="0">
                  <c:v>45613</c:v>
                </c:pt>
                <c:pt idx="1">
                  <c:v>42087</c:v>
                </c:pt>
                <c:pt idx="2">
                  <c:v>44891</c:v>
                </c:pt>
                <c:pt idx="3">
                  <c:v>42279</c:v>
                </c:pt>
                <c:pt idx="4">
                  <c:v>45047</c:v>
                </c:pt>
                <c:pt idx="5">
                  <c:v>47042</c:v>
                </c:pt>
                <c:pt idx="6">
                  <c:v>49543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4-674D-B1C0-C8F3390E74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9886207"/>
        <c:axId val="1714142655"/>
      </c:lineChart>
      <c:catAx>
        <c:axId val="13798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4142655"/>
        <c:crosses val="autoZero"/>
        <c:auto val="1"/>
        <c:lblAlgn val="ctr"/>
        <c:lblOffset val="100"/>
        <c:noMultiLvlLbl val="0"/>
      </c:catAx>
      <c:valAx>
        <c:axId val="17141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8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[Analisis_NETFLIX.xlsx]TD DashBoard!TDV_MesAño</c:name>
    <c:fmtId val="20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5980893249286E-2"/>
          <c:y val="0.17168999708369787"/>
          <c:w val="0.93686835937718149"/>
          <c:h val="0.4835272674249052"/>
        </c:manualLayout>
      </c:layout>
      <c:lineChart>
        <c:grouping val="standard"/>
        <c:varyColors val="0"/>
        <c:ser>
          <c:idx val="0"/>
          <c:order val="0"/>
          <c:tx>
            <c:strRef>
              <c:f>'TD DashBoard'!$C$36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'TD DashBoard'!$B$37:$B$94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'TD DashBoard'!$C$37:$C$94</c:f>
              <c:numCache>
                <c:formatCode>0</c:formatCode>
                <c:ptCount val="28"/>
                <c:pt idx="0">
                  <c:v>710</c:v>
                </c:pt>
                <c:pt idx="1">
                  <c:v>359</c:v>
                </c:pt>
                <c:pt idx="2">
                  <c:v>340</c:v>
                </c:pt>
                <c:pt idx="3">
                  <c:v>1243</c:v>
                </c:pt>
                <c:pt idx="4">
                  <c:v>3130</c:v>
                </c:pt>
                <c:pt idx="5">
                  <c:v>9468</c:v>
                </c:pt>
                <c:pt idx="6">
                  <c:v>106264</c:v>
                </c:pt>
                <c:pt idx="7">
                  <c:v>78799</c:v>
                </c:pt>
                <c:pt idx="8">
                  <c:v>77197</c:v>
                </c:pt>
                <c:pt idx="9">
                  <c:v>291232</c:v>
                </c:pt>
                <c:pt idx="10">
                  <c:v>216189</c:v>
                </c:pt>
                <c:pt idx="11">
                  <c:v>209758</c:v>
                </c:pt>
                <c:pt idx="12">
                  <c:v>189918</c:v>
                </c:pt>
                <c:pt idx="13">
                  <c:v>156932</c:v>
                </c:pt>
                <c:pt idx="14">
                  <c:v>149749</c:v>
                </c:pt>
                <c:pt idx="15">
                  <c:v>192997</c:v>
                </c:pt>
                <c:pt idx="16">
                  <c:v>159368</c:v>
                </c:pt>
                <c:pt idx="17">
                  <c:v>139636</c:v>
                </c:pt>
                <c:pt idx="18">
                  <c:v>293934</c:v>
                </c:pt>
                <c:pt idx="19">
                  <c:v>193597</c:v>
                </c:pt>
                <c:pt idx="20">
                  <c:v>219452</c:v>
                </c:pt>
                <c:pt idx="21">
                  <c:v>168371</c:v>
                </c:pt>
                <c:pt idx="22">
                  <c:v>145673</c:v>
                </c:pt>
                <c:pt idx="23">
                  <c:v>113266</c:v>
                </c:pt>
                <c:pt idx="24">
                  <c:v>1416</c:v>
                </c:pt>
                <c:pt idx="25">
                  <c:v>934</c:v>
                </c:pt>
                <c:pt idx="26">
                  <c:v>1457</c:v>
                </c:pt>
                <c:pt idx="27">
                  <c:v>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E-8848-9690-C6E9EAA014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9963183"/>
        <c:axId val="1749365855"/>
      </c:lineChart>
      <c:catAx>
        <c:axId val="17499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365855"/>
        <c:crosses val="autoZero"/>
        <c:auto val="1"/>
        <c:lblAlgn val="ctr"/>
        <c:lblOffset val="100"/>
        <c:noMultiLvlLbl val="0"/>
      </c:catAx>
      <c:valAx>
        <c:axId val="17493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96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[Analisis_NETFLIX.xlsx]TD DashBoard!TDV_Genero</c:name>
    <c:fmtId val="12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</c:pivotFmt>
      <c:pivotFmt>
        <c:idx val="12"/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2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'TD DashBoard'!$C$143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EA-3E46-B0E7-662733FEDF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EA-3E46-B0E7-662733FEDF3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'TD DashBoard'!$B$144:$B$146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'TD DashBoard'!$C$144:$C$146</c:f>
              <c:numCache>
                <c:formatCode>0.00%</c:formatCode>
                <c:ptCount val="2"/>
                <c:pt idx="0">
                  <c:v>0.50018325318639378</c:v>
                </c:pt>
                <c:pt idx="1">
                  <c:v>0.49981674681360622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81-864E-9E19-5DAE442228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15927CC2-0825-6042-A958-B29A4529917A}">
          <cx:tx>
            <cx:txData>
              <cx:f/>
              <cx:v>Edad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Outliers 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Outliers EDAD</a:t>
          </a:r>
        </a:p>
      </cx:txPr>
    </cx:title>
    <cx:plotArea>
      <cx:plotAreaRegion>
        <cx:series layoutId="boxWhisker" uniqueId="{15927CC2-0825-6042-A958-B29A4529917A}">
          <cx:tx>
            <cx:txData>
              <cx:f/>
              <cx:v>Edad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9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microsoft.com/office/2014/relationships/chartEx" Target="../charts/chartEx2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image" Target="../media/image1.png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38100</xdr:rowOff>
    </xdr:from>
    <xdr:to>
      <xdr:col>6</xdr:col>
      <xdr:colOff>406400</xdr:colOff>
      <xdr:row>14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8136628-A62C-0D40-9D6A-24082C6A13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228600"/>
              <a:ext cx="3035300" cy="256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10584</xdr:colOff>
      <xdr:row>25</xdr:row>
      <xdr:rowOff>57149</xdr:rowOff>
    </xdr:from>
    <xdr:to>
      <xdr:col>21</xdr:col>
      <xdr:colOff>279400</xdr:colOff>
      <xdr:row>39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495D3D-79C7-F744-B5BC-AF9472D3F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40</xdr:row>
      <xdr:rowOff>14815</xdr:rowOff>
    </xdr:from>
    <xdr:to>
      <xdr:col>21</xdr:col>
      <xdr:colOff>254000</xdr:colOff>
      <xdr:row>54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A66759-6D58-1F4E-954C-289B247E9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203</xdr:row>
      <xdr:rowOff>38100</xdr:rowOff>
    </xdr:from>
    <xdr:to>
      <xdr:col>14</xdr:col>
      <xdr:colOff>355600</xdr:colOff>
      <xdr:row>218</xdr:row>
      <xdr:rowOff>12700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AF3CAC-67CC-4140-85F9-4676D2578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812800</xdr:colOff>
      <xdr:row>203</xdr:row>
      <xdr:rowOff>12700</xdr:rowOff>
    </xdr:from>
    <xdr:to>
      <xdr:col>20</xdr:col>
      <xdr:colOff>292100</xdr:colOff>
      <xdr:row>217</xdr:row>
      <xdr:rowOff>165100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1F524BF-8887-5B41-9384-57BFA51E9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527050</xdr:colOff>
      <xdr:row>189</xdr:row>
      <xdr:rowOff>165100</xdr:rowOff>
    </xdr:from>
    <xdr:to>
      <xdr:col>11</xdr:col>
      <xdr:colOff>444500</xdr:colOff>
      <xdr:row>201</xdr:row>
      <xdr:rowOff>88900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7DCA4D-4ED6-A44F-8936-8146872FE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6350</xdr:colOff>
      <xdr:row>190</xdr:row>
      <xdr:rowOff>12700</xdr:rowOff>
    </xdr:from>
    <xdr:to>
      <xdr:col>17</xdr:col>
      <xdr:colOff>0</xdr:colOff>
      <xdr:row>201</xdr:row>
      <xdr:rowOff>101600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558D7D7-AD7C-D440-8468-3251DBDB5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133350</xdr:colOff>
      <xdr:row>220</xdr:row>
      <xdr:rowOff>12700</xdr:rowOff>
    </xdr:from>
    <xdr:to>
      <xdr:col>17</xdr:col>
      <xdr:colOff>342900</xdr:colOff>
      <xdr:row>230</xdr:row>
      <xdr:rowOff>25400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998F2A7-D519-5448-B04C-5CBCB4837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57150</xdr:colOff>
      <xdr:row>220</xdr:row>
      <xdr:rowOff>12700</xdr:rowOff>
    </xdr:from>
    <xdr:to>
      <xdr:col>12</xdr:col>
      <xdr:colOff>25400</xdr:colOff>
      <xdr:row>230</xdr:row>
      <xdr:rowOff>14687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C936B8-A815-5046-8520-D986C307C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44450</xdr:colOff>
      <xdr:row>234</xdr:row>
      <xdr:rowOff>25400</xdr:rowOff>
    </xdr:from>
    <xdr:to>
      <xdr:col>12</xdr:col>
      <xdr:colOff>101600</xdr:colOff>
      <xdr:row>245</xdr:row>
      <xdr:rowOff>88900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A6CE0AC-9981-5844-994F-412B98CBA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234949</xdr:colOff>
      <xdr:row>234</xdr:row>
      <xdr:rowOff>25400</xdr:rowOff>
    </xdr:from>
    <xdr:to>
      <xdr:col>17</xdr:col>
      <xdr:colOff>342900</xdr:colOff>
      <xdr:row>245</xdr:row>
      <xdr:rowOff>88900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9318916-A934-BF4C-ACB0-BC235E8E7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6350</xdr:colOff>
      <xdr:row>247</xdr:row>
      <xdr:rowOff>12700</xdr:rowOff>
    </xdr:from>
    <xdr:to>
      <xdr:col>12</xdr:col>
      <xdr:colOff>63500</xdr:colOff>
      <xdr:row>261</xdr:row>
      <xdr:rowOff>88900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52C07D1-0B08-A443-A981-6F8BAF104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247649</xdr:colOff>
      <xdr:row>247</xdr:row>
      <xdr:rowOff>0</xdr:rowOff>
    </xdr:from>
    <xdr:to>
      <xdr:col>17</xdr:col>
      <xdr:colOff>337492</xdr:colOff>
      <xdr:row>261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1CC296F-99EC-474D-9870-E1F66C84E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57150</xdr:colOff>
      <xdr:row>262</xdr:row>
      <xdr:rowOff>139700</xdr:rowOff>
    </xdr:from>
    <xdr:to>
      <xdr:col>12</xdr:col>
      <xdr:colOff>63500</xdr:colOff>
      <xdr:row>277</xdr:row>
      <xdr:rowOff>25400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F31206E-EF40-EC47-A816-7AB8BDB55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298450</xdr:colOff>
      <xdr:row>262</xdr:row>
      <xdr:rowOff>101600</xdr:rowOff>
    </xdr:from>
    <xdr:to>
      <xdr:col>16</xdr:col>
      <xdr:colOff>812800</xdr:colOff>
      <xdr:row>276</xdr:row>
      <xdr:rowOff>177800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BAB0F39-A6AD-8B49-BC3C-6A7B77D8D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635000</xdr:colOff>
      <xdr:row>219</xdr:row>
      <xdr:rowOff>25400</xdr:rowOff>
    </xdr:from>
    <xdr:to>
      <xdr:col>21</xdr:col>
      <xdr:colOff>215900</xdr:colOff>
      <xdr:row>245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071C0E57-AC80-374A-B33C-8F2BB9C21C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73600" y="41744900"/>
              <a:ext cx="3035300" cy="504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209550</xdr:colOff>
      <xdr:row>8</xdr:row>
      <xdr:rowOff>127000</xdr:rowOff>
    </xdr:from>
    <xdr:to>
      <xdr:col>15</xdr:col>
      <xdr:colOff>590550</xdr:colOff>
      <xdr:row>22</xdr:row>
      <xdr:rowOff>127000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D53093BC-4DC8-5049-9E12-7188E3BBD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793750</xdr:colOff>
      <xdr:row>8</xdr:row>
      <xdr:rowOff>127000</xdr:rowOff>
    </xdr:from>
    <xdr:to>
      <xdr:col>21</xdr:col>
      <xdr:colOff>184150</xdr:colOff>
      <xdr:row>22</xdr:row>
      <xdr:rowOff>88900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94F08AC2-991D-1A43-AA88-3894D3528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35</xdr:row>
      <xdr:rowOff>82549</xdr:rowOff>
    </xdr:from>
    <xdr:to>
      <xdr:col>14</xdr:col>
      <xdr:colOff>736600</xdr:colOff>
      <xdr:row>49</xdr:row>
      <xdr:rowOff>158749</xdr:rowOff>
    </xdr:to>
    <xdr:graphicFrame macro="">
      <xdr:nvGraphicFramePr>
        <xdr:cNvPr id="3" name="Gr_MesAño">
          <a:extLst>
            <a:ext uri="{FF2B5EF4-FFF2-40B4-BE49-F238E27FC236}">
              <a16:creationId xmlns:a16="http://schemas.microsoft.com/office/drawing/2014/main" id="{563BA913-9511-7346-BE0F-33E09199F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111</xdr:row>
      <xdr:rowOff>0</xdr:rowOff>
    </xdr:from>
    <xdr:to>
      <xdr:col>9</xdr:col>
      <xdr:colOff>215900</xdr:colOff>
      <xdr:row>124</xdr:row>
      <xdr:rowOff>12700</xdr:rowOff>
    </xdr:to>
    <xdr:graphicFrame macro="">
      <xdr:nvGraphicFramePr>
        <xdr:cNvPr id="5" name="GrDV_Pais">
          <a:extLst>
            <a:ext uri="{FF2B5EF4-FFF2-40B4-BE49-F238E27FC236}">
              <a16:creationId xmlns:a16="http://schemas.microsoft.com/office/drawing/2014/main" id="{E87A6A19-9B8A-B34B-A0E0-AC5CDC2D1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</xdr:colOff>
      <xdr:row>97</xdr:row>
      <xdr:rowOff>88900</xdr:rowOff>
    </xdr:from>
    <xdr:to>
      <xdr:col>11</xdr:col>
      <xdr:colOff>546100</xdr:colOff>
      <xdr:row>109</xdr:row>
      <xdr:rowOff>12700</xdr:rowOff>
    </xdr:to>
    <xdr:graphicFrame macro="">
      <xdr:nvGraphicFramePr>
        <xdr:cNvPr id="7" name="GrV_DiasSemana">
          <a:extLst>
            <a:ext uri="{FF2B5EF4-FFF2-40B4-BE49-F238E27FC236}">
              <a16:creationId xmlns:a16="http://schemas.microsoft.com/office/drawing/2014/main" id="{118A4F51-2724-C04B-89A7-B68B31FB4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</xdr:colOff>
      <xdr:row>126</xdr:row>
      <xdr:rowOff>12700</xdr:rowOff>
    </xdr:from>
    <xdr:to>
      <xdr:col>11</xdr:col>
      <xdr:colOff>25400</xdr:colOff>
      <xdr:row>136</xdr:row>
      <xdr:rowOff>14687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A5558CC-BFFC-4D43-8C99-9C72B58E0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44450</xdr:colOff>
      <xdr:row>140</xdr:row>
      <xdr:rowOff>25400</xdr:rowOff>
    </xdr:from>
    <xdr:to>
      <xdr:col>11</xdr:col>
      <xdr:colOff>101600</xdr:colOff>
      <xdr:row>151</xdr:row>
      <xdr:rowOff>88900</xdr:rowOff>
    </xdr:to>
    <xdr:graphicFrame macro="">
      <xdr:nvGraphicFramePr>
        <xdr:cNvPr id="11" name="GrV_Genero">
          <a:extLst>
            <a:ext uri="{FF2B5EF4-FFF2-40B4-BE49-F238E27FC236}">
              <a16:creationId xmlns:a16="http://schemas.microsoft.com/office/drawing/2014/main" id="{C4FA30AE-580A-2442-9029-FE1442B72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6350</xdr:colOff>
      <xdr:row>153</xdr:row>
      <xdr:rowOff>12700</xdr:rowOff>
    </xdr:from>
    <xdr:to>
      <xdr:col>11</xdr:col>
      <xdr:colOff>63500</xdr:colOff>
      <xdr:row>167</xdr:row>
      <xdr:rowOff>88900</xdr:rowOff>
    </xdr:to>
    <xdr:graphicFrame macro="">
      <xdr:nvGraphicFramePr>
        <xdr:cNvPr id="13" name="GrV_Dispositivo">
          <a:extLst>
            <a:ext uri="{FF2B5EF4-FFF2-40B4-BE49-F238E27FC236}">
              <a16:creationId xmlns:a16="http://schemas.microsoft.com/office/drawing/2014/main" id="{9B16D696-DED8-B545-AF8D-192095376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168</xdr:row>
      <xdr:rowOff>139700</xdr:rowOff>
    </xdr:from>
    <xdr:to>
      <xdr:col>11</xdr:col>
      <xdr:colOff>63500</xdr:colOff>
      <xdr:row>183</xdr:row>
      <xdr:rowOff>25400</xdr:rowOff>
    </xdr:to>
    <xdr:graphicFrame macro="">
      <xdr:nvGraphicFramePr>
        <xdr:cNvPr id="15" name="GrV_DuracionPlan">
          <a:extLst>
            <a:ext uri="{FF2B5EF4-FFF2-40B4-BE49-F238E27FC236}">
              <a16:creationId xmlns:a16="http://schemas.microsoft.com/office/drawing/2014/main" id="{C8A526E5-C090-9B45-A7C9-9651CB113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266700</xdr:colOff>
      <xdr:row>1</xdr:row>
      <xdr:rowOff>12701</xdr:rowOff>
    </xdr:from>
    <xdr:to>
      <xdr:col>6</xdr:col>
      <xdr:colOff>101600</xdr:colOff>
      <xdr:row>7</xdr:row>
      <xdr:rowOff>21569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Tipo Suscripción">
              <a:extLst>
                <a:ext uri="{FF2B5EF4-FFF2-40B4-BE49-F238E27FC236}">
                  <a16:creationId xmlns:a16="http://schemas.microsoft.com/office/drawing/2014/main" id="{A94EB801-ABDA-960A-9974-EA18950E2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03201"/>
              <a:ext cx="1828800" cy="11518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63500</xdr:colOff>
      <xdr:row>1</xdr:row>
      <xdr:rowOff>12701</xdr:rowOff>
    </xdr:from>
    <xdr:to>
      <xdr:col>7</xdr:col>
      <xdr:colOff>1892300</xdr:colOff>
      <xdr:row>7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Año Suscripción">
              <a:extLst>
                <a:ext uri="{FF2B5EF4-FFF2-40B4-BE49-F238E27FC236}">
                  <a16:creationId xmlns:a16="http://schemas.microsoft.com/office/drawing/2014/main" id="{8FAB44B2-90B7-68A0-3335-F44CD2954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203201"/>
              <a:ext cx="1828800" cy="1142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698500</xdr:colOff>
      <xdr:row>1</xdr:row>
      <xdr:rowOff>12701</xdr:rowOff>
    </xdr:from>
    <xdr:to>
      <xdr:col>12</xdr:col>
      <xdr:colOff>800100</xdr:colOff>
      <xdr:row>11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Ingresos Mensuales">
              <a:extLst>
                <a:ext uri="{FF2B5EF4-FFF2-40B4-BE49-F238E27FC236}">
                  <a16:creationId xmlns:a16="http://schemas.microsoft.com/office/drawing/2014/main" id="{6E36E938-12E5-2EC6-87A0-579E3C7332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gresos Mensual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6600" y="203201"/>
              <a:ext cx="1828800" cy="1930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101600</xdr:colOff>
      <xdr:row>1</xdr:row>
      <xdr:rowOff>12701</xdr:rowOff>
    </xdr:from>
    <xdr:to>
      <xdr:col>10</xdr:col>
      <xdr:colOff>495300</xdr:colOff>
      <xdr:row>6</xdr:row>
      <xdr:rowOff>177800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Mes Suscripción">
              <a:extLst>
                <a:ext uri="{FF2B5EF4-FFF2-40B4-BE49-F238E27FC236}">
                  <a16:creationId xmlns:a16="http://schemas.microsoft.com/office/drawing/2014/main" id="{DD000752-9DA2-4314-306F-303DCCD7AB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4600" y="203201"/>
              <a:ext cx="1828800" cy="1117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139700</xdr:colOff>
      <xdr:row>1</xdr:row>
      <xdr:rowOff>12701</xdr:rowOff>
    </xdr:from>
    <xdr:to>
      <xdr:col>15</xdr:col>
      <xdr:colOff>241300</xdr:colOff>
      <xdr:row>7</xdr:row>
      <xdr:rowOff>25400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Edad">
              <a:extLst>
                <a:ext uri="{FF2B5EF4-FFF2-40B4-BE49-F238E27FC236}">
                  <a16:creationId xmlns:a16="http://schemas.microsoft.com/office/drawing/2014/main" id="{8DAA5E16-8944-82D9-5CDB-9B16EE86FC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28600" y="203201"/>
              <a:ext cx="1828800" cy="1155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444500</xdr:colOff>
      <xdr:row>1</xdr:row>
      <xdr:rowOff>12701</xdr:rowOff>
    </xdr:from>
    <xdr:to>
      <xdr:col>17</xdr:col>
      <xdr:colOff>546100</xdr:colOff>
      <xdr:row>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Género">
              <a:extLst>
                <a:ext uri="{FF2B5EF4-FFF2-40B4-BE49-F238E27FC236}">
                  <a16:creationId xmlns:a16="http://schemas.microsoft.com/office/drawing/2014/main" id="{1C5CBBE9-E729-1C76-307F-AEFB120877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60600" y="203201"/>
              <a:ext cx="1828800" cy="90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749300</xdr:colOff>
      <xdr:row>1</xdr:row>
      <xdr:rowOff>12701</xdr:rowOff>
    </xdr:from>
    <xdr:to>
      <xdr:col>19</xdr:col>
      <xdr:colOff>850900</xdr:colOff>
      <xdr:row>8</xdr:row>
      <xdr:rowOff>127001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Dispositivo">
              <a:extLst>
                <a:ext uri="{FF2B5EF4-FFF2-40B4-BE49-F238E27FC236}">
                  <a16:creationId xmlns:a16="http://schemas.microsoft.com/office/drawing/2014/main" id="{491ED3DD-6DC7-BB62-5462-60549983A9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posi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92600" y="203201"/>
              <a:ext cx="182880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</xdr:row>
      <xdr:rowOff>12700</xdr:rowOff>
    </xdr:from>
    <xdr:to>
      <xdr:col>4</xdr:col>
      <xdr:colOff>609600</xdr:colOff>
      <xdr:row>12</xdr:row>
      <xdr:rowOff>152400</xdr:rowOff>
    </xdr:to>
    <xdr:sp macro="" textlink="'TD DashBoard'!C3">
      <xdr:nvSpPr>
        <xdr:cNvPr id="2" name="Rectángulo redondeado 1">
          <a:extLst>
            <a:ext uri="{FF2B5EF4-FFF2-40B4-BE49-F238E27FC236}">
              <a16:creationId xmlns:a16="http://schemas.microsoft.com/office/drawing/2014/main" id="{B52D8EEE-7DE7-FC42-95B6-2F0DDABE717C}"/>
            </a:ext>
          </a:extLst>
        </xdr:cNvPr>
        <xdr:cNvSpPr/>
      </xdr:nvSpPr>
      <xdr:spPr>
        <a:xfrm>
          <a:off x="508000" y="203200"/>
          <a:ext cx="2832100" cy="2235200"/>
        </a:xfrm>
        <a:prstGeom prst="roundRect">
          <a:avLst>
            <a:gd name="adj" fmla="val 9078"/>
          </a:avLst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FD522EC-DE39-0041-B78E-0C12A01ADD44}" type="TxLink">
            <a:rPr lang="en-US" sz="3200" b="1" i="0" u="none" strike="noStrike" kern="1200">
              <a:solidFill>
                <a:sysClr val="windowText" lastClr="000000"/>
              </a:solidFill>
              <a:latin typeface="Aptos Narrow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Análisis Beneficios NETFLIX</a:t>
          </a:fld>
          <a:endParaRPr lang="es-ES_tradnl" sz="3200" b="1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584200</xdr:colOff>
      <xdr:row>8</xdr:row>
      <xdr:rowOff>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86F88C72-C55F-1D45-84E6-2239699D1806}"/>
            </a:ext>
          </a:extLst>
        </xdr:cNvPr>
        <xdr:cNvGrpSpPr/>
      </xdr:nvGrpSpPr>
      <xdr:grpSpPr>
        <a:xfrm>
          <a:off x="4381500" y="190500"/>
          <a:ext cx="3060700" cy="1333500"/>
          <a:chOff x="4025900" y="190500"/>
          <a:chExt cx="3060700" cy="1333500"/>
        </a:xfrm>
        <a:solidFill>
          <a:schemeClr val="bg1"/>
        </a:solidFill>
      </xdr:grpSpPr>
      <xdr:sp macro="" textlink="'TD DashBoard'!B16">
        <xdr:nvSpPr>
          <xdr:cNvPr id="4" name="Rectángulo redondeado 3">
            <a:extLst>
              <a:ext uri="{FF2B5EF4-FFF2-40B4-BE49-F238E27FC236}">
                <a16:creationId xmlns:a16="http://schemas.microsoft.com/office/drawing/2014/main" id="{EA51F957-C4A8-8A3E-47AC-3ADF841F9803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1EFCB9E3-DD6C-D845-8B82-49BDBA3846C6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2.500 </a:t>
            </a:fld>
            <a:endParaRPr lang="es-ES_tradnl" sz="66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3F812CD7-BEAA-1B76-67E9-A107A0961E1C}"/>
              </a:ext>
            </a:extLst>
          </xdr:cNvPr>
          <xdr:cNvSpPr txBox="1"/>
        </xdr:nvSpPr>
        <xdr:spPr>
          <a:xfrm>
            <a:off x="4025900" y="228600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/>
              <a:t>Total</a:t>
            </a:r>
            <a:r>
              <a:rPr lang="es-ES_tradnl" sz="1800" kern="1200" baseline="0"/>
              <a:t> </a:t>
            </a:r>
            <a:r>
              <a:rPr lang="es-ES_tradnl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Usuarios</a:t>
            </a:r>
          </a:p>
        </xdr:txBody>
      </xdr:sp>
    </xdr:grpSp>
    <xdr:clientData/>
  </xdr:twoCellAnchor>
  <xdr:twoCellAnchor>
    <xdr:from>
      <xdr:col>9</xdr:col>
      <xdr:colOff>0</xdr:colOff>
      <xdr:row>1</xdr:row>
      <xdr:rowOff>0</xdr:rowOff>
    </xdr:from>
    <xdr:to>
      <xdr:col>12</xdr:col>
      <xdr:colOff>584200</xdr:colOff>
      <xdr:row>8</xdr:row>
      <xdr:rowOff>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5A92D32-6E19-0A48-B3E5-879127D23BAF}"/>
            </a:ext>
          </a:extLst>
        </xdr:cNvPr>
        <xdr:cNvGrpSpPr/>
      </xdr:nvGrpSpPr>
      <xdr:grpSpPr>
        <a:xfrm>
          <a:off x="7683500" y="190500"/>
          <a:ext cx="3060700" cy="1333500"/>
          <a:chOff x="4025900" y="190500"/>
          <a:chExt cx="3060700" cy="1333500"/>
        </a:xfrm>
        <a:solidFill>
          <a:schemeClr val="bg1"/>
        </a:solidFill>
      </xdr:grpSpPr>
      <xdr:sp macro="" textlink="'TD DashBoard'!C16">
        <xdr:nvSpPr>
          <xdr:cNvPr id="7" name="Rectángulo redondeado 6">
            <a:extLst>
              <a:ext uri="{FF2B5EF4-FFF2-40B4-BE49-F238E27FC236}">
                <a16:creationId xmlns:a16="http://schemas.microsoft.com/office/drawing/2014/main" id="{FCD88C68-4F51-8DE4-3093-D051FEB5BE29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37758D01-FEC4-7245-AE33-B3AC537101C5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316.502 € </a:t>
            </a:fld>
            <a:endParaRPr lang="es-ES_tradnl" sz="40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D7ED1933-8372-ECA8-48BB-AFA700F26862}"/>
              </a:ext>
            </a:extLst>
          </xdr:cNvPr>
          <xdr:cNvSpPr txBox="1"/>
        </xdr:nvSpPr>
        <xdr:spPr>
          <a:xfrm>
            <a:off x="4025900" y="228600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/>
              <a:t>Total</a:t>
            </a:r>
            <a:r>
              <a:rPr lang="es-ES_tradnl" sz="1800" kern="1200" baseline="0"/>
              <a:t> </a:t>
            </a:r>
            <a:r>
              <a:rPr lang="es-ES_tradnl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Beneficios</a:t>
            </a:r>
          </a:p>
        </xdr:txBody>
      </xdr:sp>
    </xdr:grp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584200</xdr:colOff>
      <xdr:row>8</xdr:row>
      <xdr:rowOff>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7F3253AE-962D-8F4C-8197-BAAA4DDC7C77}"/>
            </a:ext>
          </a:extLst>
        </xdr:cNvPr>
        <xdr:cNvGrpSpPr/>
      </xdr:nvGrpSpPr>
      <xdr:grpSpPr>
        <a:xfrm>
          <a:off x="10985500" y="190500"/>
          <a:ext cx="3060700" cy="1333500"/>
          <a:chOff x="4025900" y="190500"/>
          <a:chExt cx="3060700" cy="1333500"/>
        </a:xfrm>
        <a:solidFill>
          <a:schemeClr val="bg1"/>
        </a:solidFill>
      </xdr:grpSpPr>
      <xdr:sp macro="" textlink="'TD DashBoard'!I17">
        <xdr:nvSpPr>
          <xdr:cNvPr id="10" name="Rectángulo redondeado 9">
            <a:extLst>
              <a:ext uri="{FF2B5EF4-FFF2-40B4-BE49-F238E27FC236}">
                <a16:creationId xmlns:a16="http://schemas.microsoft.com/office/drawing/2014/main" id="{697F50F0-FE6B-E1B7-9A20-1C2265A76F4F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039BFE6B-A4A1-FC42-9905-AF17C5F41468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2.500 </a:t>
            </a:fld>
            <a:endParaRPr lang="es-ES_tradnl" sz="40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CuadroTexto 10">
            <a:extLst>
              <a:ext uri="{FF2B5EF4-FFF2-40B4-BE49-F238E27FC236}">
                <a16:creationId xmlns:a16="http://schemas.microsoft.com/office/drawing/2014/main" id="{B275FBC5-1D10-8277-0200-D6B943BF68BA}"/>
              </a:ext>
            </a:extLst>
          </xdr:cNvPr>
          <xdr:cNvSpPr txBox="1"/>
        </xdr:nvSpPr>
        <xdr:spPr>
          <a:xfrm>
            <a:off x="4025900" y="228600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Ventas</a:t>
            </a:r>
            <a:r>
              <a:rPr lang="es-ES_tradnl" sz="1800" kern="12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Último Mes</a:t>
            </a:r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584200</xdr:colOff>
      <xdr:row>8</xdr:row>
      <xdr:rowOff>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C6FF7AD2-F707-9E49-A556-9FE95C43EE6F}"/>
            </a:ext>
          </a:extLst>
        </xdr:cNvPr>
        <xdr:cNvGrpSpPr/>
      </xdr:nvGrpSpPr>
      <xdr:grpSpPr>
        <a:xfrm>
          <a:off x="14287500" y="190500"/>
          <a:ext cx="3060700" cy="1333500"/>
          <a:chOff x="4025900" y="190500"/>
          <a:chExt cx="3060700" cy="1333500"/>
        </a:xfrm>
        <a:solidFill>
          <a:schemeClr val="bg1"/>
        </a:solidFill>
      </xdr:grpSpPr>
      <xdr:sp macro="" textlink="'TD DashBoard'!F17">
        <xdr:nvSpPr>
          <xdr:cNvPr id="13" name="Rectángulo redondeado 12">
            <a:extLst>
              <a:ext uri="{FF2B5EF4-FFF2-40B4-BE49-F238E27FC236}">
                <a16:creationId xmlns:a16="http://schemas.microsoft.com/office/drawing/2014/main" id="{0453DB44-49BB-F048-4FB7-9CED45FF15CD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8122DE7E-D52E-7A4A-B5DA-9E078D0EB658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112.470 € </a:t>
            </a:fld>
            <a:endParaRPr lang="es-ES_tradnl" sz="40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4E0AF8DA-C7B1-C1AF-97C6-8578E1C30ECC}"/>
              </a:ext>
            </a:extLst>
          </xdr:cNvPr>
          <xdr:cNvSpPr txBox="1"/>
        </xdr:nvSpPr>
        <xdr:spPr>
          <a:xfrm>
            <a:off x="4025900" y="228600"/>
            <a:ext cx="30480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/>
              <a:t>Beneficios Último Mes</a:t>
            </a:r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9</xdr:row>
      <xdr:rowOff>0</xdr:rowOff>
    </xdr:from>
    <xdr:to>
      <xdr:col>20</xdr:col>
      <xdr:colOff>558800</xdr:colOff>
      <xdr:row>23</xdr:row>
      <xdr:rowOff>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D5F30891-AE5B-6343-A8BE-582AB5DC49F1}"/>
            </a:ext>
          </a:extLst>
        </xdr:cNvPr>
        <xdr:cNvGrpSpPr/>
      </xdr:nvGrpSpPr>
      <xdr:grpSpPr>
        <a:xfrm>
          <a:off x="4381500" y="1714500"/>
          <a:ext cx="12941300" cy="2667000"/>
          <a:chOff x="4025900" y="190500"/>
          <a:chExt cx="3060700" cy="1333500"/>
        </a:xfrm>
        <a:solidFill>
          <a:schemeClr val="bg1"/>
        </a:solidFill>
      </xdr:grpSpPr>
      <xdr:sp macro="" textlink="">
        <xdr:nvSpPr>
          <xdr:cNvPr id="16" name="Rectángulo redondeado 15">
            <a:extLst>
              <a:ext uri="{FF2B5EF4-FFF2-40B4-BE49-F238E27FC236}">
                <a16:creationId xmlns:a16="http://schemas.microsoft.com/office/drawing/2014/main" id="{7F1577F6-2975-E1A2-E1AC-DD2C823DC0EF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4">
        <xdr:nvSpPr>
          <xdr:cNvPr id="17" name="CuadroTexto 16">
            <a:extLst>
              <a:ext uri="{FF2B5EF4-FFF2-40B4-BE49-F238E27FC236}">
                <a16:creationId xmlns:a16="http://schemas.microsoft.com/office/drawing/2014/main" id="{6FDA4F74-0B52-7767-276C-B5B7FEBF66FF}"/>
              </a:ext>
            </a:extLst>
          </xdr:cNvPr>
          <xdr:cNvSpPr txBox="1"/>
        </xdr:nvSpPr>
        <xdr:spPr>
          <a:xfrm>
            <a:off x="4025900" y="195528"/>
            <a:ext cx="3057696" cy="2807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C5B793D5-8E60-7143-8D92-FDE190B62014}" type="TxLink">
              <a:rPr lang="en-US" sz="18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desde el inicio</a:t>
            </a:fld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1</xdr:colOff>
      <xdr:row>24</xdr:row>
      <xdr:rowOff>0</xdr:rowOff>
    </xdr:from>
    <xdr:to>
      <xdr:col>20</xdr:col>
      <xdr:colOff>571503</xdr:colOff>
      <xdr:row>34</xdr:row>
      <xdr:rowOff>152400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9A1B77A2-2665-3647-80A7-F4A1FC9600D7}"/>
            </a:ext>
          </a:extLst>
        </xdr:cNvPr>
        <xdr:cNvGrpSpPr/>
      </xdr:nvGrpSpPr>
      <xdr:grpSpPr>
        <a:xfrm>
          <a:off x="4381501" y="4572000"/>
          <a:ext cx="12954002" cy="2057400"/>
          <a:chOff x="4025900" y="190500"/>
          <a:chExt cx="3063704" cy="1333500"/>
        </a:xfrm>
        <a:solidFill>
          <a:schemeClr val="bg1"/>
        </a:solidFill>
      </xdr:grpSpPr>
      <xdr:sp macro="" textlink="">
        <xdr:nvSpPr>
          <xdr:cNvPr id="19" name="Rectángulo redondeado 18">
            <a:extLst>
              <a:ext uri="{FF2B5EF4-FFF2-40B4-BE49-F238E27FC236}">
                <a16:creationId xmlns:a16="http://schemas.microsoft.com/office/drawing/2014/main" id="{3AAB732A-0671-5D14-BC42-FCF5E58D1997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5">
        <xdr:nvSpPr>
          <xdr:cNvPr id="20" name="CuadroTexto 19">
            <a:extLst>
              <a:ext uri="{FF2B5EF4-FFF2-40B4-BE49-F238E27FC236}">
                <a16:creationId xmlns:a16="http://schemas.microsoft.com/office/drawing/2014/main" id="{E23E561B-2301-0341-C7B7-573106FBF077}"/>
              </a:ext>
            </a:extLst>
          </xdr:cNvPr>
          <xdr:cNvSpPr txBox="1"/>
        </xdr:nvSpPr>
        <xdr:spPr>
          <a:xfrm>
            <a:off x="4025900" y="190500"/>
            <a:ext cx="3063704" cy="469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FA6967DA-357E-464A-A268-B60012D92B74}" type="TxLink">
              <a:rPr lang="en-US" sz="18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Semana</a:t>
            </a:fld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825499</xdr:colOff>
      <xdr:row>35</xdr:row>
      <xdr:rowOff>152400</xdr:rowOff>
    </xdr:from>
    <xdr:to>
      <xdr:col>10</xdr:col>
      <xdr:colOff>101600</xdr:colOff>
      <xdr:row>49</xdr:row>
      <xdr:rowOff>127000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E52D19AC-2B7B-4547-A9B2-03B457EDCB92}"/>
            </a:ext>
          </a:extLst>
        </xdr:cNvPr>
        <xdr:cNvGrpSpPr/>
      </xdr:nvGrpSpPr>
      <xdr:grpSpPr>
        <a:xfrm>
          <a:off x="4381499" y="6819900"/>
          <a:ext cx="4229101" cy="2641600"/>
          <a:chOff x="4025900" y="190500"/>
          <a:chExt cx="3060701" cy="1333500"/>
        </a:xfrm>
        <a:solidFill>
          <a:schemeClr val="bg1"/>
        </a:solidFill>
      </xdr:grpSpPr>
      <xdr:sp macro="" textlink="">
        <xdr:nvSpPr>
          <xdr:cNvPr id="22" name="Rectángulo redondeado 21">
            <a:extLst>
              <a:ext uri="{FF2B5EF4-FFF2-40B4-BE49-F238E27FC236}">
                <a16:creationId xmlns:a16="http://schemas.microsoft.com/office/drawing/2014/main" id="{8978BEA4-ECEC-D153-CA09-7CB4907DD0CE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6">
        <xdr:nvSpPr>
          <xdr:cNvPr id="23" name="CuadroTexto 22">
            <a:extLst>
              <a:ext uri="{FF2B5EF4-FFF2-40B4-BE49-F238E27FC236}">
                <a16:creationId xmlns:a16="http://schemas.microsoft.com/office/drawing/2014/main" id="{9FA7B574-007B-1F2F-9FD1-B42E53EEE44E}"/>
              </a:ext>
            </a:extLst>
          </xdr:cNvPr>
          <xdr:cNvSpPr txBox="1"/>
        </xdr:nvSpPr>
        <xdr:spPr>
          <a:xfrm>
            <a:off x="4025901" y="190500"/>
            <a:ext cx="3060700" cy="469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B5B710CE-BEFA-C242-8C57-7621F1FCDB40}" type="TxLink">
              <a:rPr lang="en-US" sz="16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Género</a:t>
            </a:fld>
            <a:endParaRPr lang="es-ES_tradnl" sz="16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228599</xdr:colOff>
      <xdr:row>35</xdr:row>
      <xdr:rowOff>151675</xdr:rowOff>
    </xdr:from>
    <xdr:to>
      <xdr:col>15</xdr:col>
      <xdr:colOff>330200</xdr:colOff>
      <xdr:row>49</xdr:row>
      <xdr:rowOff>127000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2358C62C-DAE8-0F43-AD38-99289960D12A}"/>
            </a:ext>
          </a:extLst>
        </xdr:cNvPr>
        <xdr:cNvGrpSpPr/>
      </xdr:nvGrpSpPr>
      <xdr:grpSpPr>
        <a:xfrm>
          <a:off x="8737599" y="6819175"/>
          <a:ext cx="4229101" cy="2642325"/>
          <a:chOff x="4025900" y="190134"/>
          <a:chExt cx="3060701" cy="1333866"/>
        </a:xfrm>
        <a:solidFill>
          <a:schemeClr val="bg1"/>
        </a:solidFill>
      </xdr:grpSpPr>
      <xdr:sp macro="" textlink="">
        <xdr:nvSpPr>
          <xdr:cNvPr id="25" name="Rectángulo redondeado 24">
            <a:extLst>
              <a:ext uri="{FF2B5EF4-FFF2-40B4-BE49-F238E27FC236}">
                <a16:creationId xmlns:a16="http://schemas.microsoft.com/office/drawing/2014/main" id="{36CC48C6-F38B-C144-A8FD-AAE0AA3E6562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7">
        <xdr:nvSpPr>
          <xdr:cNvPr id="26" name="CuadroTexto 25">
            <a:extLst>
              <a:ext uri="{FF2B5EF4-FFF2-40B4-BE49-F238E27FC236}">
                <a16:creationId xmlns:a16="http://schemas.microsoft.com/office/drawing/2014/main" id="{406098ED-55C5-BC1B-450A-204D798DF281}"/>
              </a:ext>
            </a:extLst>
          </xdr:cNvPr>
          <xdr:cNvSpPr txBox="1"/>
        </xdr:nvSpPr>
        <xdr:spPr>
          <a:xfrm>
            <a:off x="4025901" y="190134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97A95D3A-E498-1746-831B-256BBA701071}" type="TxLink">
              <a:rPr lang="en-US" sz="16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Dispositivo</a:t>
            </a:fld>
            <a:endParaRPr lang="es-ES_tradnl" sz="16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457200</xdr:colOff>
      <xdr:row>35</xdr:row>
      <xdr:rowOff>152400</xdr:rowOff>
    </xdr:from>
    <xdr:to>
      <xdr:col>20</xdr:col>
      <xdr:colOff>558800</xdr:colOff>
      <xdr:row>49</xdr:row>
      <xdr:rowOff>127000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5D1CFB83-22AF-7145-BBE6-09941879B57B}"/>
            </a:ext>
          </a:extLst>
        </xdr:cNvPr>
        <xdr:cNvGrpSpPr/>
      </xdr:nvGrpSpPr>
      <xdr:grpSpPr>
        <a:xfrm>
          <a:off x="13093700" y="6819900"/>
          <a:ext cx="4229100" cy="2641600"/>
          <a:chOff x="4025900" y="190500"/>
          <a:chExt cx="3060700" cy="1333500"/>
        </a:xfrm>
        <a:solidFill>
          <a:schemeClr val="bg1"/>
        </a:solidFill>
      </xdr:grpSpPr>
      <xdr:sp macro="" textlink="">
        <xdr:nvSpPr>
          <xdr:cNvPr id="28" name="Rectángulo redondeado 27">
            <a:extLst>
              <a:ext uri="{FF2B5EF4-FFF2-40B4-BE49-F238E27FC236}">
                <a16:creationId xmlns:a16="http://schemas.microsoft.com/office/drawing/2014/main" id="{430FE033-78DA-EB22-5E53-AB01AC63C39F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8">
        <xdr:nvSpPr>
          <xdr:cNvPr id="29" name="CuadroTexto 28">
            <a:extLst>
              <a:ext uri="{FF2B5EF4-FFF2-40B4-BE49-F238E27FC236}">
                <a16:creationId xmlns:a16="http://schemas.microsoft.com/office/drawing/2014/main" id="{4DD0D92C-4EFF-4851-4EB5-52B42E57EAE5}"/>
              </a:ext>
            </a:extLst>
          </xdr:cNvPr>
          <xdr:cNvSpPr txBox="1"/>
        </xdr:nvSpPr>
        <xdr:spPr>
          <a:xfrm>
            <a:off x="4025901" y="194775"/>
            <a:ext cx="3051507" cy="4656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04928AE8-0553-224A-B591-ED82D0A7D254}" type="TxLink">
              <a:rPr lang="en-US" sz="16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Plan Contratado</a:t>
            </a:fld>
            <a:endParaRPr lang="es-ES_tradnl" sz="16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304800</xdr:colOff>
      <xdr:row>37</xdr:row>
      <xdr:rowOff>152400</xdr:rowOff>
    </xdr:from>
    <xdr:to>
      <xdr:col>15</xdr:col>
      <xdr:colOff>260350</xdr:colOff>
      <xdr:row>49</xdr:row>
      <xdr:rowOff>25400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E2A1CAE-07C2-3A4A-8900-92572798E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520700</xdr:colOff>
      <xdr:row>37</xdr:row>
      <xdr:rowOff>139700</xdr:rowOff>
    </xdr:from>
    <xdr:to>
      <xdr:col>20</xdr:col>
      <xdr:colOff>501650</xdr:colOff>
      <xdr:row>49</xdr:row>
      <xdr:rowOff>50800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07A05D62-48A1-A644-99BE-FEDCDB415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292100</xdr:colOff>
      <xdr:row>26</xdr:row>
      <xdr:rowOff>0</xdr:rowOff>
    </xdr:from>
    <xdr:to>
      <xdr:col>20</xdr:col>
      <xdr:colOff>453512</xdr:colOff>
      <xdr:row>34</xdr:row>
      <xdr:rowOff>139700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EDFD6A44-90D3-B741-B18A-2296A334F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787400</xdr:colOff>
      <xdr:row>10</xdr:row>
      <xdr:rowOff>0</xdr:rowOff>
    </xdr:from>
    <xdr:to>
      <xdr:col>20</xdr:col>
      <xdr:colOff>453512</xdr:colOff>
      <xdr:row>22</xdr:row>
      <xdr:rowOff>76200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3C068E77-BE60-4D4B-BA36-CD321F71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88900</xdr:colOff>
      <xdr:row>37</xdr:row>
      <xdr:rowOff>139700</xdr:rowOff>
    </xdr:from>
    <xdr:to>
      <xdr:col>10</xdr:col>
      <xdr:colOff>44450</xdr:colOff>
      <xdr:row>49</xdr:row>
      <xdr:rowOff>12700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F79527CD-F90B-BE47-ABE6-7EE05BDC2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806450</xdr:colOff>
      <xdr:row>9</xdr:row>
      <xdr:rowOff>10055</xdr:rowOff>
    </xdr:from>
    <xdr:to>
      <xdr:col>23</xdr:col>
      <xdr:colOff>704850</xdr:colOff>
      <xdr:row>15</xdr:row>
      <xdr:rowOff>48155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0" name="Edad 1">
              <a:extLst>
                <a:ext uri="{FF2B5EF4-FFF2-40B4-BE49-F238E27FC236}">
                  <a16:creationId xmlns:a16="http://schemas.microsoft.com/office/drawing/2014/main" id="{F3B706BC-AC9C-9B43-BEC0-50D16FDB4A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70450" y="1724555"/>
              <a:ext cx="23749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806450</xdr:colOff>
      <xdr:row>16</xdr:row>
      <xdr:rowOff>170127</xdr:rowOff>
    </xdr:from>
    <xdr:to>
      <xdr:col>23</xdr:col>
      <xdr:colOff>704850</xdr:colOff>
      <xdr:row>21</xdr:row>
      <xdr:rowOff>182827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" name="Género 1">
              <a:extLst>
                <a:ext uri="{FF2B5EF4-FFF2-40B4-BE49-F238E27FC236}">
                  <a16:creationId xmlns:a16="http://schemas.microsoft.com/office/drawing/2014/main" id="{70F195BA-1046-4F4C-A692-B92497BE0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70450" y="3218127"/>
              <a:ext cx="2374900" cy="96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806450</xdr:colOff>
      <xdr:row>23</xdr:row>
      <xdr:rowOff>114300</xdr:rowOff>
    </xdr:from>
    <xdr:to>
      <xdr:col>23</xdr:col>
      <xdr:colOff>704850</xdr:colOff>
      <xdr:row>31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2" name="Dispositivo 1">
              <a:extLst>
                <a:ext uri="{FF2B5EF4-FFF2-40B4-BE49-F238E27FC236}">
                  <a16:creationId xmlns:a16="http://schemas.microsoft.com/office/drawing/2014/main" id="{8B49F9DB-54AA-FE49-A8E4-AE203E06DF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positiv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70450" y="4495800"/>
              <a:ext cx="2374900" cy="142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13</xdr:row>
          <xdr:rowOff>190500</xdr:rowOff>
        </xdr:from>
        <xdr:to>
          <xdr:col>4</xdr:col>
          <xdr:colOff>609600</xdr:colOff>
          <xdr:row>15</xdr:row>
          <xdr:rowOff>190500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s-ES_tradnl" sz="1600" b="1" i="0" u="none" strike="noStrike" baseline="0">
                  <a:solidFill>
                    <a:srgbClr val="000000"/>
                  </a:solidFill>
                  <a:latin typeface="Aptos Narrow" charset="0"/>
                </a:rPr>
                <a:t>Ventas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241300</xdr:colOff>
          <xdr:row>17</xdr:row>
          <xdr:rowOff>0</xdr:rowOff>
        </xdr:from>
        <xdr:to>
          <xdr:col>4</xdr:col>
          <xdr:colOff>622300</xdr:colOff>
          <xdr:row>19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s-ES_tradnl" sz="1600" b="1" i="0" u="none" strike="noStrike" baseline="0">
                  <a:solidFill>
                    <a:srgbClr val="000000"/>
                  </a:solidFill>
                  <a:latin typeface="Aptos Narrow" charset="0"/>
                </a:rPr>
                <a:t>Beneficios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20</xdr:col>
      <xdr:colOff>806450</xdr:colOff>
      <xdr:row>1</xdr:row>
      <xdr:rowOff>0</xdr:rowOff>
    </xdr:from>
    <xdr:to>
      <xdr:col>23</xdr:col>
      <xdr:colOff>704850</xdr:colOff>
      <xdr:row>8</xdr:row>
      <xdr:rowOff>2382</xdr:rowOff>
    </xdr:to>
    <xdr:pic>
      <xdr:nvPicPr>
        <xdr:cNvPr id="44" name="Imagen 43" descr="El Logo De Netflix Y Un Cambio En La Industria Del Entretenimiento">
          <a:extLst>
            <a:ext uri="{FF2B5EF4-FFF2-40B4-BE49-F238E27FC236}">
              <a16:creationId xmlns:a16="http://schemas.microsoft.com/office/drawing/2014/main" id="{459C71FD-1D3A-455E-34C5-02CCB63A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4950" y="190500"/>
          <a:ext cx="2374900" cy="1335882"/>
        </a:xfrm>
        <a:prstGeom prst="roundRect">
          <a:avLst>
            <a:gd name="adj" fmla="val 12147"/>
          </a:avLst>
        </a:prstGeom>
        <a:solidFill>
          <a:srgbClr val="FFFFFF">
            <a:shade val="85000"/>
          </a:srgbClr>
        </a:solidFill>
        <a:ln>
          <a:noFill/>
        </a:ln>
        <a:effectLst/>
      </xdr:spPr>
    </xdr:pic>
    <xdr:clientData/>
  </xdr:twoCellAnchor>
  <xdr:twoCellAnchor editAs="oneCell">
    <xdr:from>
      <xdr:col>1</xdr:col>
      <xdr:colOff>241300</xdr:colOff>
      <xdr:row>36</xdr:row>
      <xdr:rowOff>93555</xdr:rowOff>
    </xdr:from>
    <xdr:to>
      <xdr:col>4</xdr:col>
      <xdr:colOff>609600</xdr:colOff>
      <xdr:row>43</xdr:row>
      <xdr:rowOff>4655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5" name="Tipo Suscripción 1">
              <a:extLst>
                <a:ext uri="{FF2B5EF4-FFF2-40B4-BE49-F238E27FC236}">
                  <a16:creationId xmlns:a16="http://schemas.microsoft.com/office/drawing/2014/main" id="{33213762-04A7-C14A-9148-C73DADA821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6951555"/>
              <a:ext cx="2844800" cy="124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241300</xdr:colOff>
      <xdr:row>21</xdr:row>
      <xdr:rowOff>1270</xdr:rowOff>
    </xdr:from>
    <xdr:to>
      <xdr:col>4</xdr:col>
      <xdr:colOff>609600</xdr:colOff>
      <xdr:row>27</xdr:row>
      <xdr:rowOff>1269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6" name="Año Suscripción 1">
              <a:extLst>
                <a:ext uri="{FF2B5EF4-FFF2-40B4-BE49-F238E27FC236}">
                  <a16:creationId xmlns:a16="http://schemas.microsoft.com/office/drawing/2014/main" id="{F6A7075C-A867-E24F-A58E-8EC4F50AB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4001770"/>
              <a:ext cx="2844800" cy="1142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241300</xdr:colOff>
      <xdr:row>44</xdr:row>
      <xdr:rowOff>101600</xdr:rowOff>
    </xdr:from>
    <xdr:to>
      <xdr:col>4</xdr:col>
      <xdr:colOff>609600</xdr:colOff>
      <xdr:row>49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7" name="Ingresos Mensuales 1">
              <a:extLst>
                <a:ext uri="{FF2B5EF4-FFF2-40B4-BE49-F238E27FC236}">
                  <a16:creationId xmlns:a16="http://schemas.microsoft.com/office/drawing/2014/main" id="{0293D9B7-2BD0-DC4A-8E32-67468ABC2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gresos Mensual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8483600"/>
              <a:ext cx="2844800" cy="97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241300</xdr:colOff>
      <xdr:row>28</xdr:row>
      <xdr:rowOff>98212</xdr:rowOff>
    </xdr:from>
    <xdr:to>
      <xdr:col>4</xdr:col>
      <xdr:colOff>609600</xdr:colOff>
      <xdr:row>34</xdr:row>
      <xdr:rowOff>187112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Mes Suscripción 1">
              <a:extLst>
                <a:ext uri="{FF2B5EF4-FFF2-40B4-BE49-F238E27FC236}">
                  <a16:creationId xmlns:a16="http://schemas.microsoft.com/office/drawing/2014/main" id="{11C051B9-D932-9D48-97CC-389C2BEC8C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5432212"/>
              <a:ext cx="2844800" cy="123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Polo" refreshedDate="45611.457082291665" createdVersion="8" refreshedVersion="8" minRefreshableVersion="3" recordCount="2500" xr:uid="{9A1E7BE5-0F75-0948-895E-A65FCAC83AA6}">
  <cacheSource type="worksheet">
    <worksheetSource name="BBDD_Usiarios_Netflix_jul"/>
  </cacheSource>
  <cacheFields count="24">
    <cacheField name="Identificador Usuario" numFmtId="0">
      <sharedItems containsSemiMixedTypes="0" containsString="0" containsNumber="1" containsInteger="1" minValue="1" maxValue="2500" count="2500">
        <n v="2"/>
        <n v="48"/>
        <n v="18"/>
        <n v="28"/>
        <n v="58"/>
        <n v="26"/>
        <n v="87"/>
        <n v="38"/>
        <n v="68"/>
        <n v="46"/>
        <n v="66"/>
        <n v="7"/>
        <n v="13"/>
        <n v="23"/>
        <n v="6"/>
        <n v="36"/>
        <n v="56"/>
        <n v="94"/>
        <n v="106"/>
        <n v="186"/>
        <n v="33"/>
        <n v="53"/>
        <n v="16"/>
        <n v="162"/>
        <n v="166"/>
        <n v="176"/>
        <n v="244"/>
        <n v="43"/>
        <n v="63"/>
        <n v="93"/>
        <n v="117"/>
        <n v="127"/>
        <n v="116"/>
        <n v="141"/>
        <n v="171"/>
        <n v="235"/>
        <n v="246"/>
        <n v="254"/>
        <n v="385"/>
        <n v="98"/>
        <n v="17"/>
        <n v="76"/>
        <n v="92"/>
        <n v="24"/>
        <n v="44"/>
        <n v="103"/>
        <n v="163"/>
        <n v="174"/>
        <n v="241"/>
        <n v="256"/>
        <n v="312"/>
        <n v="316"/>
        <n v="394"/>
        <n v="1"/>
        <n v="71"/>
        <n v="819"/>
        <n v="874"/>
        <n v="881"/>
        <n v="946"/>
        <n v="951"/>
        <n v="956"/>
        <n v="1014"/>
        <n v="1016"/>
        <n v="1021"/>
        <n v="1024"/>
        <n v="1026"/>
        <n v="1086"/>
        <n v="1091"/>
        <n v="1096"/>
        <n v="1151"/>
        <n v="1154"/>
        <n v="1156"/>
        <n v="1164"/>
        <n v="1166"/>
        <n v="1226"/>
        <n v="1229"/>
        <n v="1231"/>
        <n v="1236"/>
        <n v="1291"/>
        <n v="1294"/>
        <n v="1296"/>
        <n v="1301"/>
        <n v="1304"/>
        <n v="1306"/>
        <n v="1362"/>
        <n v="1366"/>
        <n v="1369"/>
        <n v="1371"/>
        <n v="1376"/>
        <n v="1435"/>
        <n v="1437"/>
        <n v="1441"/>
        <n v="1444"/>
        <n v="1506"/>
        <n v="1510"/>
        <n v="1512"/>
        <n v="1577"/>
        <n v="1581"/>
        <n v="1585"/>
        <n v="1649"/>
        <n v="1652"/>
        <n v="1719"/>
        <n v="1724"/>
        <n v="1791"/>
        <n v="1794"/>
        <n v="1859"/>
        <n v="1861"/>
        <n v="1926"/>
        <n v="1999"/>
        <n v="34"/>
        <n v="104"/>
        <n v="108"/>
        <n v="113"/>
        <n v="123"/>
        <n v="165"/>
        <n v="181"/>
        <n v="183"/>
        <n v="184"/>
        <n v="196"/>
        <n v="234"/>
        <n v="243"/>
        <n v="251"/>
        <n v="253"/>
        <n v="310"/>
        <n v="313"/>
        <n v="315"/>
        <n v="321"/>
        <n v="324"/>
        <n v="326"/>
        <n v="374"/>
        <n v="384"/>
        <n v="391"/>
        <n v="396"/>
        <n v="444"/>
        <n v="452"/>
        <n v="454"/>
        <n v="456"/>
        <n v="462"/>
        <n v="466"/>
        <n v="469"/>
        <n v="524"/>
        <n v="531"/>
        <n v="535"/>
        <n v="537"/>
        <n v="591"/>
        <n v="594"/>
        <n v="602"/>
        <n v="606"/>
        <n v="661"/>
        <n v="666"/>
        <n v="669"/>
        <n v="674"/>
        <n v="677"/>
        <n v="731"/>
        <n v="734"/>
        <n v="736"/>
        <n v="741"/>
        <n v="744"/>
        <n v="801"/>
        <n v="809"/>
        <n v="811"/>
        <n v="816"/>
        <n v="871"/>
        <n v="876"/>
        <n v="884"/>
        <n v="886"/>
        <n v="941"/>
        <n v="949"/>
        <n v="1081"/>
        <n v="1089"/>
        <n v="86"/>
        <n v="95"/>
        <n v="97"/>
        <n v="105"/>
        <n v="107"/>
        <n v="164"/>
        <n v="323"/>
        <n v="453"/>
        <n v="1161"/>
        <n v="1666"/>
        <n v="1996"/>
        <n v="936"/>
        <n v="939"/>
        <n v="959"/>
        <n v="961"/>
        <n v="1006"/>
        <n v="1031"/>
        <n v="1079"/>
        <n v="1099"/>
        <n v="1101"/>
        <n v="1146"/>
        <n v="1171"/>
        <n v="1216"/>
        <n v="1219"/>
        <n v="1221"/>
        <n v="1239"/>
        <n v="1241"/>
        <n v="1287"/>
        <n v="1311"/>
        <n v="1356"/>
        <n v="1360"/>
        <n v="1379"/>
        <n v="1381"/>
        <n v="1427"/>
        <n v="1431"/>
        <n v="1446"/>
        <n v="1451"/>
        <n v="1494"/>
        <n v="1499"/>
        <n v="1502"/>
        <n v="1516"/>
        <n v="1519"/>
        <n v="1569"/>
        <n v="1574"/>
        <n v="1587"/>
        <n v="1641"/>
        <n v="1644"/>
        <n v="1656"/>
        <n v="1660"/>
        <n v="1706"/>
        <n v="1709"/>
        <n v="1711"/>
        <n v="1716"/>
        <n v="1727"/>
        <n v="1776"/>
        <n v="1781"/>
        <n v="1784"/>
        <n v="1786"/>
        <n v="1799"/>
        <n v="1849"/>
        <n v="1851"/>
        <n v="1856"/>
        <n v="1866"/>
        <n v="1921"/>
        <n v="1924"/>
        <n v="1931"/>
        <n v="1934"/>
        <n v="1936"/>
        <n v="1989"/>
        <n v="1991"/>
        <n v="2001"/>
        <n v="2006"/>
        <n v="2009"/>
        <n v="2061"/>
        <n v="2064"/>
        <n v="2066"/>
        <n v="2071"/>
        <n v="2074"/>
        <n v="2076"/>
        <n v="2129"/>
        <n v="2131"/>
        <n v="2136"/>
        <n v="2139"/>
        <n v="2141"/>
        <n v="2146"/>
        <n v="2149"/>
        <n v="2201"/>
        <n v="2204"/>
        <n v="2206"/>
        <n v="2211"/>
        <n v="2214"/>
        <n v="2216"/>
        <n v="2269"/>
        <n v="2271"/>
        <n v="2276"/>
        <n v="2279"/>
        <n v="2281"/>
        <n v="2286"/>
        <n v="2289"/>
        <n v="2341"/>
        <n v="2344"/>
        <n v="2346"/>
        <n v="2351"/>
        <n v="2354"/>
        <n v="2356"/>
        <n v="2410"/>
        <n v="2412"/>
        <n v="2416"/>
        <n v="2419"/>
        <n v="2421"/>
        <n v="2426"/>
        <n v="2429"/>
        <n v="2481"/>
        <n v="2485"/>
        <n v="2487"/>
        <n v="2491"/>
        <n v="2494"/>
        <n v="2496"/>
        <n v="111"/>
        <n v="191"/>
        <n v="201"/>
        <n v="237"/>
        <n v="261"/>
        <n v="306"/>
        <n v="329"/>
        <n v="331"/>
        <n v="381"/>
        <n v="387"/>
        <n v="401"/>
        <n v="460"/>
        <n v="471"/>
        <n v="511"/>
        <n v="527"/>
        <n v="541"/>
        <n v="584"/>
        <n v="599"/>
        <n v="610"/>
        <n v="612"/>
        <n v="681"/>
        <n v="749"/>
        <n v="752"/>
        <n v="799"/>
        <n v="806"/>
        <n v="891"/>
        <n v="1011"/>
        <n v="102"/>
        <n v="115"/>
        <n v="167"/>
        <n v="175"/>
        <n v="245"/>
        <n v="314"/>
        <n v="738"/>
        <n v="803"/>
        <n v="808"/>
        <n v="873"/>
        <n v="878"/>
        <n v="943"/>
        <n v="944"/>
        <n v="948"/>
        <n v="1013"/>
        <n v="1018"/>
        <n v="1023"/>
        <n v="1083"/>
        <n v="1084"/>
        <n v="1088"/>
        <n v="1093"/>
        <n v="1094"/>
        <n v="1153"/>
        <n v="1158"/>
        <n v="1159"/>
        <n v="1163"/>
        <n v="1223"/>
        <n v="1224"/>
        <n v="1228"/>
        <n v="1233"/>
        <n v="1234"/>
        <n v="1290"/>
        <n v="1293"/>
        <n v="1298"/>
        <n v="1299"/>
        <n v="1303"/>
        <n v="1363"/>
        <n v="1365"/>
        <n v="1368"/>
        <n v="1373"/>
        <n v="1374"/>
        <n v="1432"/>
        <n v="1434"/>
        <n v="1438"/>
        <n v="1440"/>
        <n v="1443"/>
        <n v="1503"/>
        <n v="1504"/>
        <n v="1507"/>
        <n v="1509"/>
        <n v="1513"/>
        <n v="1515"/>
        <n v="1578"/>
        <n v="1579"/>
        <n v="1582"/>
        <n v="1584"/>
        <n v="1648"/>
        <n v="1653"/>
        <n v="1654"/>
        <n v="1718"/>
        <n v="1723"/>
        <n v="1788"/>
        <n v="1789"/>
        <n v="1793"/>
        <n v="1858"/>
        <n v="1863"/>
        <n v="1864"/>
        <n v="1928"/>
        <n v="1998"/>
        <n v="2068"/>
        <n v="64"/>
        <n v="133"/>
        <n v="173"/>
        <n v="303"/>
        <n v="304"/>
        <n v="373"/>
        <n v="382"/>
        <n v="393"/>
        <n v="463"/>
        <n v="465"/>
        <n v="523"/>
        <n v="532"/>
        <n v="534"/>
        <n v="538"/>
        <n v="593"/>
        <n v="603"/>
        <n v="604"/>
        <n v="607"/>
        <n v="663"/>
        <n v="664"/>
        <n v="673"/>
        <n v="678"/>
        <n v="733"/>
        <n v="739"/>
        <n v="743"/>
        <n v="813"/>
        <n v="814"/>
        <n v="879"/>
        <n v="883"/>
        <n v="888"/>
        <n v="953"/>
        <n v="954"/>
        <n v="1019"/>
        <n v="762"/>
        <n v="796"/>
        <n v="861"/>
        <n v="864"/>
        <n v="866"/>
        <n v="894"/>
        <n v="931"/>
        <n v="966"/>
        <n v="1001"/>
        <n v="1004"/>
        <n v="1034"/>
        <n v="1036"/>
        <n v="1076"/>
        <n v="1106"/>
        <n v="1141"/>
        <n v="1144"/>
        <n v="1174"/>
        <n v="1176"/>
        <n v="1212"/>
        <n v="1246"/>
        <n v="1281"/>
        <n v="1285"/>
        <n v="1314"/>
        <n v="1316"/>
        <n v="1349"/>
        <n v="1352"/>
        <n v="1386"/>
        <n v="1424"/>
        <n v="1454"/>
        <n v="1456"/>
        <n v="1521"/>
        <n v="1526"/>
        <n v="1566"/>
        <n v="1591"/>
        <n v="1594"/>
        <n v="1596"/>
        <n v="1634"/>
        <n v="1636"/>
        <n v="1662"/>
        <n v="1731"/>
        <n v="1735"/>
        <n v="1737"/>
        <n v="1774"/>
        <n v="1802"/>
        <n v="1806"/>
        <n v="1846"/>
        <n v="1869"/>
        <n v="1874"/>
        <n v="1916"/>
        <n v="1941"/>
        <n v="1944"/>
        <n v="1986"/>
        <n v="2011"/>
        <n v="2016"/>
        <n v="2056"/>
        <n v="2081"/>
        <n v="2084"/>
        <n v="2086"/>
        <n v="2126"/>
        <n v="2151"/>
        <n v="2156"/>
        <n v="2194"/>
        <n v="2196"/>
        <n v="2221"/>
        <n v="2224"/>
        <n v="2226"/>
        <n v="2266"/>
        <n v="2291"/>
        <n v="2296"/>
        <n v="2335"/>
        <n v="2337"/>
        <n v="2361"/>
        <n v="2364"/>
        <n v="2366"/>
        <n v="2406"/>
        <n v="2431"/>
        <n v="2474"/>
        <n v="2477"/>
        <n v="11"/>
        <n v="96"/>
        <n v="122"/>
        <n v="140"/>
        <n v="144"/>
        <n v="145"/>
        <n v="156"/>
        <n v="172"/>
        <n v="177"/>
        <n v="182"/>
        <n v="185"/>
        <n v="206"/>
        <n v="236"/>
        <n v="255"/>
        <n v="264"/>
        <n v="266"/>
        <n v="271"/>
        <n v="274"/>
        <n v="276"/>
        <n v="284"/>
        <n v="305"/>
        <n v="319"/>
        <n v="341"/>
        <n v="377"/>
        <n v="404"/>
        <n v="406"/>
        <n v="414"/>
        <n v="449"/>
        <n v="476"/>
        <n v="516"/>
        <n v="519"/>
        <n v="544"/>
        <n v="546"/>
        <n v="554"/>
        <n v="581"/>
        <n v="586"/>
        <n v="649"/>
        <n v="651"/>
        <n v="656"/>
        <n v="659"/>
        <n v="685"/>
        <n v="687"/>
        <n v="721"/>
        <n v="724"/>
        <n v="726"/>
        <n v="756"/>
        <n v="791"/>
        <n v="824"/>
        <n v="827"/>
        <n v="929"/>
        <n v="804"/>
        <n v="1168"/>
        <n v="1313"/>
        <n v="868"/>
        <n v="869"/>
        <n v="889"/>
        <n v="893"/>
        <n v="938"/>
        <n v="958"/>
        <n v="963"/>
        <n v="1008"/>
        <n v="1009"/>
        <n v="1028"/>
        <n v="1029"/>
        <n v="1033"/>
        <n v="1078"/>
        <n v="1098"/>
        <n v="1148"/>
        <n v="1149"/>
        <n v="1169"/>
        <n v="1218"/>
        <n v="1238"/>
        <n v="1288"/>
        <n v="1308"/>
        <n v="1309"/>
        <n v="1357"/>
        <n v="1359"/>
        <n v="1378"/>
        <n v="1428"/>
        <n v="1429"/>
        <n v="1448"/>
        <n v="1449"/>
        <n v="1498"/>
        <n v="1518"/>
        <n v="1568"/>
        <n v="1573"/>
        <n v="1588"/>
        <n v="1590"/>
        <n v="1638"/>
        <n v="1639"/>
        <n v="1643"/>
        <n v="1657"/>
        <n v="1659"/>
        <n v="1708"/>
        <n v="1713"/>
        <n v="1714"/>
        <n v="1728"/>
        <n v="1729"/>
        <n v="1778"/>
        <n v="1779"/>
        <n v="1783"/>
        <n v="1798"/>
        <n v="1848"/>
        <n v="1853"/>
        <n v="1854"/>
        <n v="1868"/>
        <n v="1918"/>
        <n v="1919"/>
        <n v="1923"/>
        <n v="1929"/>
        <n v="1933"/>
        <n v="1938"/>
        <n v="1988"/>
        <n v="1993"/>
        <n v="1994"/>
        <n v="2003"/>
        <n v="2004"/>
        <n v="2008"/>
        <n v="2058"/>
        <n v="2059"/>
        <n v="2063"/>
        <n v="2069"/>
        <n v="2073"/>
        <n v="2078"/>
        <n v="2079"/>
        <n v="2128"/>
        <n v="2133"/>
        <n v="2134"/>
        <n v="2143"/>
        <n v="2144"/>
        <n v="2148"/>
        <n v="2203"/>
        <n v="2208"/>
        <n v="2209"/>
        <n v="2213"/>
        <n v="2218"/>
        <n v="2219"/>
        <n v="2273"/>
        <n v="2274"/>
        <n v="2278"/>
        <n v="2283"/>
        <n v="2284"/>
        <n v="2288"/>
        <n v="2338"/>
        <n v="2340"/>
        <n v="2343"/>
        <n v="2348"/>
        <n v="2349"/>
        <n v="2353"/>
        <n v="2358"/>
        <n v="2409"/>
        <n v="2413"/>
        <n v="2415"/>
        <n v="2418"/>
        <n v="2423"/>
        <n v="2424"/>
        <n v="2428"/>
        <n v="2482"/>
        <n v="2484"/>
        <n v="2488"/>
        <n v="2490"/>
        <n v="2493"/>
        <n v="2498"/>
        <n v="2499"/>
        <n v="4"/>
        <n v="54"/>
        <n v="188"/>
        <n v="214"/>
        <n v="238"/>
        <n v="240"/>
        <n v="258"/>
        <n v="283"/>
        <n v="307"/>
        <n v="328"/>
        <n v="333"/>
        <n v="334"/>
        <n v="388"/>
        <n v="390"/>
        <n v="398"/>
        <n v="399"/>
        <n v="403"/>
        <n v="443"/>
        <n v="457"/>
        <n v="459"/>
        <n v="468"/>
        <n v="473"/>
        <n v="513"/>
        <n v="514"/>
        <n v="528"/>
        <n v="529"/>
        <n v="540"/>
        <n v="543"/>
        <n v="583"/>
        <n v="598"/>
        <n v="609"/>
        <n v="613"/>
        <n v="653"/>
        <n v="654"/>
        <n v="668"/>
        <n v="679"/>
        <n v="682"/>
        <n v="729"/>
        <n v="748"/>
        <n v="753"/>
        <n v="798"/>
        <n v="818"/>
        <n v="823"/>
        <n v="75"/>
        <n v="252"/>
        <n v="325"/>
        <n v="455"/>
        <n v="694"/>
        <n v="696"/>
        <n v="704"/>
        <n v="760"/>
        <n v="766"/>
        <n v="902"/>
        <n v="974"/>
        <n v="1041"/>
        <n v="1044"/>
        <n v="1071"/>
        <n v="1109"/>
        <n v="1111"/>
        <n v="1181"/>
        <n v="1184"/>
        <n v="1210"/>
        <n v="1249"/>
        <n v="1251"/>
        <n v="1256"/>
        <n v="1277"/>
        <n v="1321"/>
        <n v="1324"/>
        <n v="1326"/>
        <n v="1389"/>
        <n v="1391"/>
        <n v="1419"/>
        <n v="1461"/>
        <n v="1464"/>
        <n v="1491"/>
        <n v="1529"/>
        <n v="1531"/>
        <n v="1559"/>
        <n v="1561"/>
        <n v="1601"/>
        <n v="1604"/>
        <n v="1631"/>
        <n v="1669"/>
        <n v="1671"/>
        <n v="1699"/>
        <n v="1701"/>
        <n v="1741"/>
        <n v="1744"/>
        <n v="1766"/>
        <n v="1771"/>
        <n v="1810"/>
        <n v="1812"/>
        <n v="1839"/>
        <n v="1841"/>
        <n v="1877"/>
        <n v="1881"/>
        <n v="1911"/>
        <n v="1914"/>
        <n v="1949"/>
        <n v="1952"/>
        <n v="1979"/>
        <n v="1981"/>
        <n v="2019"/>
        <n v="2024"/>
        <n v="2051"/>
        <n v="2054"/>
        <n v="2091"/>
        <n v="2121"/>
        <n v="2159"/>
        <n v="2161"/>
        <n v="2191"/>
        <n v="2231"/>
        <n v="2234"/>
        <n v="2260"/>
        <n v="2262"/>
        <n v="2299"/>
        <n v="2301"/>
        <n v="2371"/>
        <n v="2402"/>
        <n v="2436"/>
        <n v="2439"/>
        <n v="2441"/>
        <n v="126"/>
        <n v="136"/>
        <n v="189"/>
        <n v="302"/>
        <n v="336"/>
        <n v="346"/>
        <n v="411"/>
        <n v="416"/>
        <n v="424"/>
        <n v="479"/>
        <n v="481"/>
        <n v="486"/>
        <n v="551"/>
        <n v="556"/>
        <n v="564"/>
        <n v="616"/>
        <n v="619"/>
        <n v="621"/>
        <n v="626"/>
        <n v="631"/>
        <n v="691"/>
        <n v="701"/>
        <n v="789"/>
        <n v="831"/>
        <n v="835"/>
        <n v="899"/>
        <n v="969"/>
        <n v="898"/>
        <n v="933"/>
        <n v="934"/>
        <n v="964"/>
        <n v="968"/>
        <n v="999"/>
        <n v="1003"/>
        <n v="1038"/>
        <n v="1073"/>
        <n v="1074"/>
        <n v="1103"/>
        <n v="1104"/>
        <n v="1108"/>
        <n v="1143"/>
        <n v="1173"/>
        <n v="1178"/>
        <n v="1213"/>
        <n v="1215"/>
        <n v="1243"/>
        <n v="1244"/>
        <n v="1248"/>
        <n v="1282"/>
        <n v="1284"/>
        <n v="1318"/>
        <n v="1353"/>
        <n v="1354"/>
        <n v="1383"/>
        <n v="1384"/>
        <n v="1388"/>
        <n v="1423"/>
        <n v="1453"/>
        <n v="1493"/>
        <n v="1523"/>
        <n v="1524"/>
        <n v="1563"/>
        <n v="1564"/>
        <n v="1593"/>
        <n v="1633"/>
        <n v="1663"/>
        <n v="1665"/>
        <n v="1668"/>
        <n v="1703"/>
        <n v="1704"/>
        <n v="1732"/>
        <n v="1734"/>
        <n v="1803"/>
        <n v="1804"/>
        <n v="1873"/>
        <n v="1939"/>
        <n v="1943"/>
        <n v="2013"/>
        <n v="2014"/>
        <n v="2083"/>
        <n v="2153"/>
        <n v="2154"/>
        <n v="2198"/>
        <n v="2199"/>
        <n v="2223"/>
        <n v="2265"/>
        <n v="2268"/>
        <n v="2293"/>
        <n v="2294"/>
        <n v="2359"/>
        <n v="2363"/>
        <n v="2407"/>
        <n v="2433"/>
        <n v="2434"/>
        <n v="2478"/>
        <n v="2479"/>
        <n v="118"/>
        <n v="193"/>
        <n v="194"/>
        <n v="203"/>
        <n v="204"/>
        <n v="259"/>
        <n v="263"/>
        <n v="273"/>
        <n v="309"/>
        <n v="343"/>
        <n v="344"/>
        <n v="353"/>
        <n v="354"/>
        <n v="378"/>
        <n v="379"/>
        <n v="413"/>
        <n v="448"/>
        <n v="474"/>
        <n v="483"/>
        <n v="484"/>
        <n v="518"/>
        <n v="553"/>
        <n v="588"/>
        <n v="589"/>
        <n v="615"/>
        <n v="658"/>
        <n v="684"/>
        <n v="723"/>
        <n v="728"/>
        <n v="754"/>
        <n v="793"/>
        <n v="794"/>
        <n v="828"/>
        <n v="863"/>
        <n v="812"/>
        <n v="872"/>
        <n v="877"/>
        <n v="882"/>
        <n v="885"/>
        <n v="940"/>
        <n v="942"/>
        <n v="947"/>
        <n v="952"/>
        <n v="955"/>
        <n v="957"/>
        <n v="1010"/>
        <n v="1012"/>
        <n v="1017"/>
        <n v="1020"/>
        <n v="1022"/>
        <n v="1025"/>
        <n v="1082"/>
        <n v="1087"/>
        <n v="1090"/>
        <n v="1092"/>
        <n v="1095"/>
        <n v="1150"/>
        <n v="1152"/>
        <n v="1157"/>
        <n v="1160"/>
        <n v="1162"/>
        <n v="1165"/>
        <n v="1220"/>
        <n v="1222"/>
        <n v="1225"/>
        <n v="1227"/>
        <n v="1230"/>
        <n v="1232"/>
        <n v="1235"/>
        <n v="1289"/>
        <n v="1292"/>
        <n v="1295"/>
        <n v="1297"/>
        <n v="1300"/>
        <n v="1302"/>
        <n v="1305"/>
        <n v="1361"/>
        <n v="1364"/>
        <n v="1367"/>
        <n v="1370"/>
        <n v="1372"/>
        <n v="1375"/>
        <n v="1433"/>
        <n v="1436"/>
        <n v="1439"/>
        <n v="1442"/>
        <n v="1445"/>
        <n v="1505"/>
        <n v="1508"/>
        <n v="1511"/>
        <n v="1514"/>
        <n v="1576"/>
        <n v="1580"/>
        <n v="1583"/>
        <n v="1646"/>
        <n v="1650"/>
        <n v="1651"/>
        <n v="1655"/>
        <n v="1720"/>
        <n v="1721"/>
        <n v="1722"/>
        <n v="1787"/>
        <n v="1790"/>
        <n v="1792"/>
        <n v="1795"/>
        <n v="1857"/>
        <n v="1860"/>
        <n v="1862"/>
        <n v="1927"/>
        <n v="1930"/>
        <n v="1932"/>
        <n v="2000"/>
        <n v="2002"/>
        <n v="2072"/>
        <n v="42"/>
        <n v="112"/>
        <n v="132"/>
        <n v="142"/>
        <n v="192"/>
        <n v="202"/>
        <n v="242"/>
        <n v="257"/>
        <n v="311"/>
        <n v="322"/>
        <n v="375"/>
        <n v="376"/>
        <n v="383"/>
        <n v="392"/>
        <n v="395"/>
        <n v="445"/>
        <n v="446"/>
        <n v="461"/>
        <n v="464"/>
        <n v="467"/>
        <n v="521"/>
        <n v="522"/>
        <n v="525"/>
        <n v="526"/>
        <n v="530"/>
        <n v="533"/>
        <n v="536"/>
        <n v="592"/>
        <n v="595"/>
        <n v="596"/>
        <n v="597"/>
        <n v="600"/>
        <n v="601"/>
        <n v="605"/>
        <n v="608"/>
        <n v="660"/>
        <n v="662"/>
        <n v="665"/>
        <n v="667"/>
        <n v="670"/>
        <n v="671"/>
        <n v="672"/>
        <n v="675"/>
        <n v="676"/>
        <n v="730"/>
        <n v="732"/>
        <n v="735"/>
        <n v="740"/>
        <n v="742"/>
        <n v="745"/>
        <n v="746"/>
        <n v="747"/>
        <n v="800"/>
        <n v="802"/>
        <n v="805"/>
        <n v="807"/>
        <n v="810"/>
        <n v="815"/>
        <n v="817"/>
        <n v="875"/>
        <n v="880"/>
        <n v="887"/>
        <n v="945"/>
        <n v="950"/>
        <n v="1015"/>
        <n v="1085"/>
        <n v="1155"/>
        <n v="566"/>
        <n v="636"/>
        <n v="706"/>
        <n v="776"/>
        <n v="844"/>
        <n v="846"/>
        <n v="906"/>
        <n v="910"/>
        <n v="912"/>
        <n v="916"/>
        <n v="926"/>
        <n v="987"/>
        <n v="994"/>
        <n v="996"/>
        <n v="1049"/>
        <n v="1052"/>
        <n v="1056"/>
        <n v="1066"/>
        <n v="1069"/>
        <n v="1116"/>
        <n v="1119"/>
        <n v="1124"/>
        <n v="1127"/>
        <n v="1135"/>
        <n v="1137"/>
        <n v="1186"/>
        <n v="1191"/>
        <n v="1194"/>
        <n v="1199"/>
        <n v="1206"/>
        <n v="1259"/>
        <n v="1261"/>
        <n v="1266"/>
        <n v="1269"/>
        <n v="1274"/>
        <n v="1331"/>
        <n v="1334"/>
        <n v="1336"/>
        <n v="1344"/>
        <n v="1396"/>
        <n v="1399"/>
        <n v="1401"/>
        <n v="1406"/>
        <n v="1409"/>
        <n v="1411"/>
        <n v="1416"/>
        <n v="1466"/>
        <n v="1471"/>
        <n v="1474"/>
        <n v="1476"/>
        <n v="1481"/>
        <n v="1484"/>
        <n v="1486"/>
        <n v="1536"/>
        <n v="1539"/>
        <n v="1541"/>
        <n v="1546"/>
        <n v="1549"/>
        <n v="1556"/>
        <n v="1606"/>
        <n v="1611"/>
        <n v="1614"/>
        <n v="1616"/>
        <n v="1621"/>
        <n v="1624"/>
        <n v="1626"/>
        <n v="1676"/>
        <n v="1679"/>
        <n v="1681"/>
        <n v="1686"/>
        <n v="1689"/>
        <n v="1691"/>
        <n v="1696"/>
        <n v="1746"/>
        <n v="1751"/>
        <n v="1754"/>
        <n v="1756"/>
        <n v="1764"/>
        <n v="1816"/>
        <n v="1819"/>
        <n v="1821"/>
        <n v="1826"/>
        <n v="1829"/>
        <n v="1831"/>
        <n v="1836"/>
        <n v="1885"/>
        <n v="1887"/>
        <n v="1891"/>
        <n v="1894"/>
        <n v="1896"/>
        <n v="1904"/>
        <n v="1906"/>
        <n v="1956"/>
        <n v="1960"/>
        <n v="1962"/>
        <n v="1966"/>
        <n v="1969"/>
        <n v="1976"/>
        <n v="2027"/>
        <n v="2031"/>
        <n v="2035"/>
        <n v="2037"/>
        <n v="2044"/>
        <n v="2046"/>
        <n v="2094"/>
        <n v="2099"/>
        <n v="2102"/>
        <n v="2106"/>
        <n v="2110"/>
        <n v="2112"/>
        <n v="2116"/>
        <n v="2119"/>
        <n v="2166"/>
        <n v="2169"/>
        <n v="2174"/>
        <n v="2177"/>
        <n v="2185"/>
        <n v="2187"/>
        <n v="2236"/>
        <n v="2241"/>
        <n v="2244"/>
        <n v="2252"/>
        <n v="2256"/>
        <n v="2306"/>
        <n v="2309"/>
        <n v="2311"/>
        <n v="2316"/>
        <n v="2319"/>
        <n v="2324"/>
        <n v="2327"/>
        <n v="2331"/>
        <n v="2374"/>
        <n v="2376"/>
        <n v="2381"/>
        <n v="2384"/>
        <n v="2386"/>
        <n v="2394"/>
        <n v="2399"/>
        <n v="2446"/>
        <n v="2449"/>
        <n v="2451"/>
        <n v="2456"/>
        <n v="2459"/>
        <n v="2466"/>
        <n v="2469"/>
        <n v="91"/>
        <n v="101"/>
        <n v="121"/>
        <n v="131"/>
        <n v="216"/>
        <n v="227"/>
        <n v="286"/>
        <n v="294"/>
        <n v="339"/>
        <n v="356"/>
        <n v="366"/>
        <n v="369"/>
        <n v="421"/>
        <n v="426"/>
        <n v="434"/>
        <n v="436"/>
        <n v="441"/>
        <n v="489"/>
        <n v="491"/>
        <n v="496"/>
        <n v="506"/>
        <n v="509"/>
        <n v="561"/>
        <n v="574"/>
        <n v="576"/>
        <n v="629"/>
        <n v="646"/>
        <n v="716"/>
        <n v="769"/>
        <n v="771"/>
        <n v="786"/>
        <n v="837"/>
        <n v="841"/>
        <n v="856"/>
        <n v="977"/>
        <n v="981"/>
        <n v="985"/>
        <n v="1490"/>
        <n v="1705"/>
        <n v="832"/>
        <n v="834"/>
        <n v="870"/>
        <n v="904"/>
        <n v="962"/>
        <n v="973"/>
        <n v="998"/>
        <n v="1027"/>
        <n v="1030"/>
        <n v="1032"/>
        <n v="1039"/>
        <n v="1043"/>
        <n v="1080"/>
        <n v="1097"/>
        <n v="1100"/>
        <n v="1102"/>
        <n v="1113"/>
        <n v="1114"/>
        <n v="1140"/>
        <n v="1147"/>
        <n v="1167"/>
        <n v="1170"/>
        <n v="1172"/>
        <n v="1179"/>
        <n v="1183"/>
        <n v="1209"/>
        <n v="1217"/>
        <n v="1237"/>
        <n v="1240"/>
        <n v="1242"/>
        <n v="1253"/>
        <n v="1254"/>
        <n v="1278"/>
        <n v="1279"/>
        <n v="1286"/>
        <n v="1307"/>
        <n v="1310"/>
        <n v="1312"/>
        <n v="1319"/>
        <n v="1323"/>
        <n v="1348"/>
        <n v="1355"/>
        <n v="1358"/>
        <n v="1377"/>
        <n v="1380"/>
        <n v="1393"/>
        <n v="1394"/>
        <n v="1418"/>
        <n v="1425"/>
        <n v="1426"/>
        <n v="1430"/>
        <n v="1447"/>
        <n v="1450"/>
        <n v="1458"/>
        <n v="1459"/>
        <n v="1463"/>
        <n v="1488"/>
        <n v="1489"/>
        <n v="1495"/>
        <n v="1496"/>
        <n v="1497"/>
        <n v="1500"/>
        <n v="1501"/>
        <n v="1517"/>
        <n v="1520"/>
        <n v="1528"/>
        <n v="1533"/>
        <n v="1534"/>
        <n v="1558"/>
        <n v="1567"/>
        <n v="1570"/>
        <n v="1571"/>
        <n v="1572"/>
        <n v="1575"/>
        <n v="1586"/>
        <n v="1589"/>
        <n v="1598"/>
        <n v="1599"/>
        <n v="1603"/>
        <n v="1628"/>
        <n v="1629"/>
        <n v="1637"/>
        <n v="1640"/>
        <n v="1642"/>
        <n v="1645"/>
        <n v="1647"/>
        <n v="1658"/>
        <n v="1673"/>
        <n v="1674"/>
        <n v="1698"/>
        <n v="1707"/>
        <n v="1710"/>
        <n v="1712"/>
        <n v="1715"/>
        <n v="1717"/>
        <n v="1725"/>
        <n v="1726"/>
        <n v="1730"/>
        <n v="1738"/>
        <n v="1740"/>
        <n v="1743"/>
        <n v="1768"/>
        <n v="1769"/>
        <n v="1773"/>
        <n v="1777"/>
        <n v="1780"/>
        <n v="1782"/>
        <n v="1785"/>
        <n v="1796"/>
        <n v="1797"/>
        <n v="1807"/>
        <n v="1809"/>
        <n v="1813"/>
        <n v="1838"/>
        <n v="1843"/>
        <n v="1844"/>
        <n v="1847"/>
        <n v="1850"/>
        <n v="1852"/>
        <n v="1855"/>
        <n v="1865"/>
        <n v="1867"/>
        <n v="1878"/>
        <n v="1879"/>
        <n v="1882"/>
        <n v="1884"/>
        <n v="1908"/>
        <n v="1909"/>
        <n v="1913"/>
        <n v="1920"/>
        <n v="1922"/>
        <n v="1925"/>
        <n v="1935"/>
        <n v="1937"/>
        <n v="1948"/>
        <n v="1953"/>
        <n v="1954"/>
        <n v="1978"/>
        <n v="1983"/>
        <n v="1984"/>
        <n v="1987"/>
        <n v="1990"/>
        <n v="1992"/>
        <n v="1995"/>
        <n v="1997"/>
        <n v="2005"/>
        <n v="2007"/>
        <n v="2010"/>
        <n v="2018"/>
        <n v="2023"/>
        <n v="2049"/>
        <n v="2053"/>
        <n v="2060"/>
        <n v="2062"/>
        <n v="2065"/>
        <n v="2067"/>
        <n v="2070"/>
        <n v="2075"/>
        <n v="2077"/>
        <n v="2088"/>
        <n v="2089"/>
        <n v="2093"/>
        <n v="2123"/>
        <n v="2124"/>
        <n v="2130"/>
        <n v="2132"/>
        <n v="2135"/>
        <n v="2137"/>
        <n v="2140"/>
        <n v="2142"/>
        <n v="2145"/>
        <n v="2147"/>
        <n v="2150"/>
        <n v="2158"/>
        <n v="2163"/>
        <n v="2190"/>
        <n v="2193"/>
        <n v="2200"/>
        <n v="2202"/>
        <n v="2205"/>
        <n v="2207"/>
        <n v="2210"/>
        <n v="2212"/>
        <n v="2215"/>
        <n v="2217"/>
        <n v="2220"/>
        <n v="2228"/>
        <n v="2229"/>
        <n v="2233"/>
        <n v="2263"/>
        <n v="2270"/>
        <n v="2272"/>
        <n v="2275"/>
        <n v="2277"/>
        <n v="2280"/>
        <n v="2282"/>
        <n v="2285"/>
        <n v="2287"/>
        <n v="2298"/>
        <n v="2303"/>
        <n v="2334"/>
        <n v="2339"/>
        <n v="2342"/>
        <n v="2345"/>
        <n v="2347"/>
        <n v="2350"/>
        <n v="2352"/>
        <n v="2355"/>
        <n v="2357"/>
        <n v="2368"/>
        <n v="2369"/>
        <n v="2403"/>
        <n v="2404"/>
        <n v="2411"/>
        <n v="2414"/>
        <n v="2417"/>
        <n v="2420"/>
        <n v="2422"/>
        <n v="2425"/>
        <n v="2427"/>
        <n v="2438"/>
        <n v="2443"/>
        <n v="2473"/>
        <n v="2480"/>
        <n v="2483"/>
        <n v="2486"/>
        <n v="2489"/>
        <n v="2492"/>
        <n v="2495"/>
        <n v="2497"/>
        <n v="22"/>
        <n v="32"/>
        <n v="88"/>
        <n v="119"/>
        <n v="135"/>
        <n v="138"/>
        <n v="143"/>
        <n v="187"/>
        <n v="213"/>
        <n v="232"/>
        <n v="233"/>
        <n v="247"/>
        <n v="248"/>
        <n v="249"/>
        <n v="260"/>
        <n v="262"/>
        <n v="318"/>
        <n v="327"/>
        <n v="330"/>
        <n v="332"/>
        <n v="386"/>
        <n v="397"/>
        <n v="400"/>
        <n v="402"/>
        <n v="408"/>
        <n v="409"/>
        <n v="423"/>
        <n v="442"/>
        <n v="451"/>
        <n v="458"/>
        <n v="470"/>
        <n v="472"/>
        <n v="478"/>
        <n v="493"/>
        <n v="494"/>
        <n v="512"/>
        <n v="515"/>
        <n v="539"/>
        <n v="542"/>
        <n v="548"/>
        <n v="549"/>
        <n v="563"/>
        <n v="582"/>
        <n v="585"/>
        <n v="590"/>
        <n v="611"/>
        <n v="618"/>
        <n v="623"/>
        <n v="624"/>
        <n v="633"/>
        <n v="634"/>
        <n v="655"/>
        <n v="680"/>
        <n v="688"/>
        <n v="690"/>
        <n v="693"/>
        <n v="703"/>
        <n v="718"/>
        <n v="719"/>
        <n v="737"/>
        <n v="750"/>
        <n v="751"/>
        <n v="757"/>
        <n v="759"/>
        <n v="763"/>
        <n v="765"/>
        <n v="788"/>
        <n v="820"/>
        <n v="821"/>
        <n v="822"/>
        <n v="829"/>
        <n v="858"/>
        <n v="859"/>
        <n v="867"/>
        <n v="890"/>
        <n v="892"/>
        <n v="903"/>
        <n v="937"/>
        <n v="960"/>
        <n v="1007"/>
        <n v="1077"/>
        <n v="921"/>
        <n v="991"/>
        <n v="1060"/>
        <n v="1062"/>
        <n v="1131"/>
        <n v="1202"/>
        <n v="1341"/>
        <n v="1551"/>
        <n v="1761"/>
        <n v="1901"/>
        <n v="1971"/>
        <n v="2041"/>
        <n v="2181"/>
        <n v="2249"/>
        <n v="2391"/>
        <n v="2461"/>
        <n v="49"/>
        <n v="114"/>
        <n v="124"/>
        <n v="134"/>
        <n v="149"/>
        <n v="152"/>
        <n v="160"/>
        <n v="199"/>
        <n v="211"/>
        <n v="219"/>
        <n v="224"/>
        <n v="231"/>
        <n v="281"/>
        <n v="299"/>
        <n v="349"/>
        <n v="351"/>
        <n v="359"/>
        <n v="361"/>
        <n v="499"/>
        <n v="501"/>
        <n v="571"/>
        <n v="639"/>
        <n v="641"/>
        <n v="711"/>
        <n v="714"/>
        <n v="779"/>
        <n v="781"/>
        <n v="851"/>
        <n v="854"/>
        <n v="919"/>
        <n v="795"/>
        <n v="826"/>
        <n v="830"/>
        <n v="860"/>
        <n v="862"/>
        <n v="865"/>
        <n v="896"/>
        <n v="900"/>
        <n v="930"/>
        <n v="932"/>
        <n v="935"/>
        <n v="970"/>
        <n v="1000"/>
        <n v="1002"/>
        <n v="1005"/>
        <n v="1035"/>
        <n v="1040"/>
        <n v="1072"/>
        <n v="1075"/>
        <n v="1105"/>
        <n v="1107"/>
        <n v="1142"/>
        <n v="1145"/>
        <n v="1175"/>
        <n v="1177"/>
        <n v="1211"/>
        <n v="1214"/>
        <n v="1245"/>
        <n v="1247"/>
        <n v="1280"/>
        <n v="1283"/>
        <n v="1315"/>
        <n v="1317"/>
        <n v="1350"/>
        <n v="1351"/>
        <n v="1382"/>
        <n v="1385"/>
        <n v="1387"/>
        <n v="1420"/>
        <n v="1421"/>
        <n v="1422"/>
        <n v="1452"/>
        <n v="1455"/>
        <n v="1457"/>
        <n v="1522"/>
        <n v="1525"/>
        <n v="1527"/>
        <n v="1562"/>
        <n v="1565"/>
        <n v="1592"/>
        <n v="1595"/>
        <n v="1597"/>
        <n v="1632"/>
        <n v="1635"/>
        <n v="1661"/>
        <n v="1664"/>
        <n v="1667"/>
        <n v="1702"/>
        <n v="1733"/>
        <n v="1736"/>
        <n v="1775"/>
        <n v="1800"/>
        <n v="1801"/>
        <n v="1805"/>
        <n v="1845"/>
        <n v="1870"/>
        <n v="1871"/>
        <n v="1872"/>
        <n v="1875"/>
        <n v="1876"/>
        <n v="1917"/>
        <n v="1940"/>
        <n v="1942"/>
        <n v="1945"/>
        <n v="1985"/>
        <n v="2012"/>
        <n v="2015"/>
        <n v="2055"/>
        <n v="2057"/>
        <n v="2080"/>
        <n v="2082"/>
        <n v="2085"/>
        <n v="2125"/>
        <n v="2127"/>
        <n v="2152"/>
        <n v="2155"/>
        <n v="2195"/>
        <n v="2197"/>
        <n v="2222"/>
        <n v="2225"/>
        <n v="2264"/>
        <n v="2267"/>
        <n v="2290"/>
        <n v="2292"/>
        <n v="2295"/>
        <n v="2336"/>
        <n v="2360"/>
        <n v="2362"/>
        <n v="2365"/>
        <n v="2405"/>
        <n v="2408"/>
        <n v="2430"/>
        <n v="2432"/>
        <n v="2435"/>
        <n v="2475"/>
        <n v="2476"/>
        <n v="2500"/>
        <n v="14"/>
        <n v="62"/>
        <n v="125"/>
        <n v="137"/>
        <n v="205"/>
        <n v="250"/>
        <n v="265"/>
        <n v="272"/>
        <n v="275"/>
        <n v="317"/>
        <n v="320"/>
        <n v="335"/>
        <n v="342"/>
        <n v="345"/>
        <n v="380"/>
        <n v="389"/>
        <n v="405"/>
        <n v="407"/>
        <n v="415"/>
        <n v="447"/>
        <n v="450"/>
        <n v="475"/>
        <n v="477"/>
        <n v="482"/>
        <n v="517"/>
        <n v="520"/>
        <n v="545"/>
        <n v="580"/>
        <n v="587"/>
        <n v="614"/>
        <n v="650"/>
        <n v="652"/>
        <n v="657"/>
        <n v="683"/>
        <n v="686"/>
        <n v="720"/>
        <n v="722"/>
        <n v="725"/>
        <n v="727"/>
        <n v="755"/>
        <n v="790"/>
        <n v="792"/>
        <n v="797"/>
        <n v="825"/>
        <n v="895"/>
        <n v="897"/>
        <n v="965"/>
        <n v="967"/>
        <n v="1037"/>
        <n v="628"/>
        <n v="698"/>
        <n v="768"/>
        <n v="774"/>
        <n v="838"/>
        <n v="840"/>
        <n v="843"/>
        <n v="848"/>
        <n v="909"/>
        <n v="913"/>
        <n v="918"/>
        <n v="928"/>
        <n v="978"/>
        <n v="979"/>
        <n v="982"/>
        <n v="984"/>
        <n v="988"/>
        <n v="1048"/>
        <n v="1053"/>
        <n v="1054"/>
        <n v="1057"/>
        <n v="1063"/>
        <n v="1065"/>
        <n v="1068"/>
        <n v="1118"/>
        <n v="1123"/>
        <n v="1134"/>
        <n v="1138"/>
        <n v="1188"/>
        <n v="1189"/>
        <n v="1193"/>
        <n v="1198"/>
        <n v="1203"/>
        <n v="1204"/>
        <n v="1207"/>
        <n v="1258"/>
        <n v="1263"/>
        <n v="1264"/>
        <n v="1268"/>
        <n v="1273"/>
        <n v="1328"/>
        <n v="1329"/>
        <n v="1333"/>
        <n v="1338"/>
        <n v="1339"/>
        <n v="1343"/>
        <n v="1398"/>
        <n v="1403"/>
        <n v="1404"/>
        <n v="1408"/>
        <n v="1413"/>
        <n v="1414"/>
        <n v="1468"/>
        <n v="1469"/>
        <n v="1473"/>
        <n v="1478"/>
        <n v="1479"/>
        <n v="1483"/>
        <n v="1538"/>
        <n v="1543"/>
        <n v="1544"/>
        <n v="1548"/>
        <n v="1553"/>
        <n v="1554"/>
        <n v="1608"/>
        <n v="1609"/>
        <n v="1613"/>
        <n v="1618"/>
        <n v="1619"/>
        <n v="1623"/>
        <n v="1678"/>
        <n v="1683"/>
        <n v="1684"/>
        <n v="1688"/>
        <n v="1693"/>
        <n v="1694"/>
        <n v="1748"/>
        <n v="1749"/>
        <n v="1753"/>
        <n v="1758"/>
        <n v="1759"/>
        <n v="1763"/>
        <n v="1815"/>
        <n v="1818"/>
        <n v="1823"/>
        <n v="1824"/>
        <n v="1828"/>
        <n v="1833"/>
        <n v="1834"/>
        <n v="1888"/>
        <n v="1890"/>
        <n v="1893"/>
        <n v="1898"/>
        <n v="1899"/>
        <n v="1903"/>
        <n v="1957"/>
        <n v="1959"/>
        <n v="1963"/>
        <n v="1965"/>
        <n v="1968"/>
        <n v="1973"/>
        <n v="1974"/>
        <n v="2028"/>
        <n v="2029"/>
        <n v="2032"/>
        <n v="2034"/>
        <n v="2038"/>
        <n v="2040"/>
        <n v="2043"/>
        <n v="2048"/>
        <n v="2098"/>
        <n v="2103"/>
        <n v="2104"/>
        <n v="2107"/>
        <n v="2109"/>
        <n v="2113"/>
        <n v="2115"/>
        <n v="2118"/>
        <n v="2164"/>
        <n v="2168"/>
        <n v="2173"/>
        <n v="2178"/>
        <n v="2179"/>
        <n v="2182"/>
        <n v="2184"/>
        <n v="2188"/>
        <n v="2238"/>
        <n v="2239"/>
        <n v="2243"/>
        <n v="2248"/>
        <n v="2253"/>
        <n v="2254"/>
        <n v="2257"/>
        <n v="2259"/>
        <n v="2304"/>
        <n v="2308"/>
        <n v="2313"/>
        <n v="2314"/>
        <n v="2318"/>
        <n v="2323"/>
        <n v="2328"/>
        <n v="2329"/>
        <n v="2332"/>
        <n v="2373"/>
        <n v="2378"/>
        <n v="2379"/>
        <n v="2383"/>
        <n v="2388"/>
        <n v="2389"/>
        <n v="2393"/>
        <n v="2398"/>
        <n v="2444"/>
        <n v="2448"/>
        <n v="2453"/>
        <n v="2454"/>
        <n v="2458"/>
        <n v="2464"/>
        <n v="2468"/>
        <n v="9"/>
        <n v="73"/>
        <n v="128"/>
        <n v="157"/>
        <n v="178"/>
        <n v="198"/>
        <n v="268"/>
        <n v="269"/>
        <n v="278"/>
        <n v="288"/>
        <n v="338"/>
        <n v="348"/>
        <n v="364"/>
        <n v="368"/>
        <n v="418"/>
        <n v="438"/>
        <n v="439"/>
        <n v="488"/>
        <n v="504"/>
        <n v="508"/>
        <n v="558"/>
        <n v="559"/>
        <n v="578"/>
        <n v="579"/>
        <n v="644"/>
        <n v="648"/>
        <n v="699"/>
        <n v="773"/>
        <n v="907"/>
        <n v="915"/>
        <n v="29"/>
        <n v="59"/>
        <n v="69"/>
        <n v="74"/>
        <n v="179"/>
        <n v="209"/>
        <n v="291"/>
        <n v="431"/>
        <n v="632"/>
        <n v="702"/>
        <n v="764"/>
        <n v="971"/>
        <n v="972"/>
        <n v="1042"/>
        <n v="1070"/>
        <n v="1110"/>
        <n v="1112"/>
        <n v="1139"/>
        <n v="1180"/>
        <n v="1182"/>
        <n v="1208"/>
        <n v="1250"/>
        <n v="1252"/>
        <n v="1255"/>
        <n v="1320"/>
        <n v="1322"/>
        <n v="1325"/>
        <n v="1390"/>
        <n v="1392"/>
        <n v="1417"/>
        <n v="1460"/>
        <n v="1462"/>
        <n v="1487"/>
        <n v="1492"/>
        <n v="1530"/>
        <n v="1532"/>
        <n v="1557"/>
        <n v="1560"/>
        <n v="1600"/>
        <n v="1602"/>
        <n v="1605"/>
        <n v="1630"/>
        <n v="1670"/>
        <n v="1672"/>
        <n v="1697"/>
        <n v="1700"/>
        <n v="1739"/>
        <n v="1742"/>
        <n v="1767"/>
        <n v="1770"/>
        <n v="1772"/>
        <n v="1808"/>
        <n v="1811"/>
        <n v="1814"/>
        <n v="1840"/>
        <n v="1842"/>
        <n v="1880"/>
        <n v="1883"/>
        <n v="1907"/>
        <n v="1910"/>
        <n v="1912"/>
        <n v="1915"/>
        <n v="1946"/>
        <n v="1947"/>
        <n v="1950"/>
        <n v="1951"/>
        <n v="1980"/>
        <n v="1982"/>
        <n v="2017"/>
        <n v="2020"/>
        <n v="2021"/>
        <n v="2022"/>
        <n v="2050"/>
        <n v="2052"/>
        <n v="2087"/>
        <n v="2090"/>
        <n v="2092"/>
        <n v="2120"/>
        <n v="2122"/>
        <n v="2157"/>
        <n v="2160"/>
        <n v="2162"/>
        <n v="2189"/>
        <n v="2192"/>
        <n v="2227"/>
        <n v="2230"/>
        <n v="2232"/>
        <n v="2261"/>
        <n v="2297"/>
        <n v="2300"/>
        <n v="2302"/>
        <n v="2333"/>
        <n v="2367"/>
        <n v="2370"/>
        <n v="2372"/>
        <n v="2437"/>
        <n v="2440"/>
        <n v="2442"/>
        <n v="2472"/>
        <n v="27"/>
        <n v="37"/>
        <n v="52"/>
        <n v="67"/>
        <n v="190"/>
        <n v="195"/>
        <n v="207"/>
        <n v="215"/>
        <n v="267"/>
        <n v="270"/>
        <n v="277"/>
        <n v="285"/>
        <n v="340"/>
        <n v="347"/>
        <n v="352"/>
        <n v="372"/>
        <n v="410"/>
        <n v="412"/>
        <n v="417"/>
        <n v="422"/>
        <n v="480"/>
        <n v="485"/>
        <n v="492"/>
        <n v="547"/>
        <n v="550"/>
        <n v="552"/>
        <n v="555"/>
        <n v="562"/>
        <n v="617"/>
        <n v="620"/>
        <n v="622"/>
        <n v="625"/>
        <n v="627"/>
        <n v="689"/>
        <n v="692"/>
        <n v="695"/>
        <n v="758"/>
        <n v="761"/>
        <n v="833"/>
        <n v="857"/>
        <n v="901"/>
        <n v="638"/>
        <n v="708"/>
        <n v="778"/>
        <n v="924"/>
        <n v="990"/>
        <n v="993"/>
        <n v="1059"/>
        <n v="1128"/>
        <n v="1129"/>
        <n v="1132"/>
        <n v="2463"/>
        <n v="78"/>
        <n v="129"/>
        <n v="148"/>
        <n v="218"/>
        <n v="228"/>
        <n v="229"/>
        <n v="279"/>
        <n v="289"/>
        <n v="298"/>
        <n v="358"/>
        <n v="363"/>
        <n v="419"/>
        <n v="428"/>
        <n v="429"/>
        <n v="433"/>
        <n v="498"/>
        <n v="503"/>
        <n v="568"/>
        <n v="569"/>
        <n v="573"/>
        <n v="643"/>
        <n v="709"/>
        <n v="713"/>
        <n v="783"/>
        <n v="784"/>
        <n v="849"/>
        <n v="853"/>
        <n v="923"/>
        <n v="79"/>
        <n v="82"/>
        <n v="159"/>
        <n v="168"/>
        <n v="293"/>
        <n v="770"/>
        <n v="772"/>
        <n v="836"/>
        <n v="842"/>
        <n v="908"/>
        <n v="914"/>
        <n v="925"/>
        <n v="927"/>
        <n v="976"/>
        <n v="980"/>
        <n v="983"/>
        <n v="986"/>
        <n v="995"/>
        <n v="997"/>
        <n v="1045"/>
        <n v="1046"/>
        <n v="1047"/>
        <n v="1050"/>
        <n v="1055"/>
        <n v="1064"/>
        <n v="1067"/>
        <n v="1115"/>
        <n v="1117"/>
        <n v="1120"/>
        <n v="1121"/>
        <n v="1122"/>
        <n v="1125"/>
        <n v="1126"/>
        <n v="1136"/>
        <n v="1185"/>
        <n v="1187"/>
        <n v="1190"/>
        <n v="1192"/>
        <n v="1195"/>
        <n v="1196"/>
        <n v="1197"/>
        <n v="1200"/>
        <n v="1205"/>
        <n v="1257"/>
        <n v="1260"/>
        <n v="1262"/>
        <n v="1265"/>
        <n v="1267"/>
        <n v="1270"/>
        <n v="1275"/>
        <n v="1276"/>
        <n v="1327"/>
        <n v="1330"/>
        <n v="1332"/>
        <n v="1335"/>
        <n v="1337"/>
        <n v="1340"/>
        <n v="1342"/>
        <n v="1345"/>
        <n v="1346"/>
        <n v="1347"/>
        <n v="1395"/>
        <n v="1397"/>
        <n v="1400"/>
        <n v="1402"/>
        <n v="1405"/>
        <n v="1407"/>
        <n v="1410"/>
        <n v="1412"/>
        <n v="1415"/>
        <n v="1465"/>
        <n v="1467"/>
        <n v="1470"/>
        <n v="1472"/>
        <n v="1475"/>
        <n v="1477"/>
        <n v="1480"/>
        <n v="1482"/>
        <n v="1485"/>
        <n v="1535"/>
        <n v="1537"/>
        <n v="1540"/>
        <n v="1542"/>
        <n v="1545"/>
        <n v="1547"/>
        <n v="1550"/>
        <n v="1552"/>
        <n v="1555"/>
        <n v="1607"/>
        <n v="1610"/>
        <n v="1612"/>
        <n v="1615"/>
        <n v="1617"/>
        <n v="1620"/>
        <n v="1622"/>
        <n v="1625"/>
        <n v="1627"/>
        <n v="1675"/>
        <n v="1677"/>
        <n v="1680"/>
        <n v="1682"/>
        <n v="1685"/>
        <n v="1687"/>
        <n v="1690"/>
        <n v="1692"/>
        <n v="1695"/>
        <n v="1745"/>
        <n v="1747"/>
        <n v="1750"/>
        <n v="1752"/>
        <n v="1755"/>
        <n v="1757"/>
        <n v="1760"/>
        <n v="1762"/>
        <n v="1765"/>
        <n v="1817"/>
        <n v="1820"/>
        <n v="1822"/>
        <n v="1825"/>
        <n v="1827"/>
        <n v="1830"/>
        <n v="1832"/>
        <n v="1835"/>
        <n v="1837"/>
        <n v="1886"/>
        <n v="1889"/>
        <n v="1892"/>
        <n v="1895"/>
        <n v="1897"/>
        <n v="1900"/>
        <n v="1902"/>
        <n v="1905"/>
        <n v="1955"/>
        <n v="1958"/>
        <n v="1961"/>
        <n v="1964"/>
        <n v="1967"/>
        <n v="1970"/>
        <n v="1972"/>
        <n v="1975"/>
        <n v="1977"/>
        <n v="2025"/>
        <n v="2026"/>
        <n v="2030"/>
        <n v="2033"/>
        <n v="2036"/>
        <n v="2039"/>
        <n v="2042"/>
        <n v="2045"/>
        <n v="2047"/>
        <n v="2095"/>
        <n v="2096"/>
        <n v="2097"/>
        <n v="2100"/>
        <n v="2101"/>
        <n v="2105"/>
        <n v="2108"/>
        <n v="2111"/>
        <n v="2114"/>
        <n v="2117"/>
        <n v="2165"/>
        <n v="2167"/>
        <n v="2170"/>
        <n v="2171"/>
        <n v="2172"/>
        <n v="2175"/>
        <n v="2176"/>
        <n v="2180"/>
        <n v="2183"/>
        <n v="2186"/>
        <n v="2235"/>
        <n v="2237"/>
        <n v="2240"/>
        <n v="2242"/>
        <n v="2245"/>
        <n v="2246"/>
        <n v="2247"/>
        <n v="2250"/>
        <n v="2255"/>
        <n v="2258"/>
        <n v="2305"/>
        <n v="2307"/>
        <n v="2310"/>
        <n v="2312"/>
        <n v="2315"/>
        <n v="2317"/>
        <n v="2320"/>
        <n v="2325"/>
        <n v="2326"/>
        <n v="2330"/>
        <n v="2375"/>
        <n v="2377"/>
        <n v="2380"/>
        <n v="2382"/>
        <n v="2385"/>
        <n v="2390"/>
        <n v="2392"/>
        <n v="2395"/>
        <n v="2396"/>
        <n v="2397"/>
        <n v="2400"/>
        <n v="2401"/>
        <n v="2445"/>
        <n v="2447"/>
        <n v="2450"/>
        <n v="2452"/>
        <n v="2455"/>
        <n v="2460"/>
        <n v="2462"/>
        <n v="2465"/>
        <n v="2467"/>
        <n v="2470"/>
        <n v="2471"/>
        <n v="10"/>
        <n v="39"/>
        <n v="41"/>
        <n v="47"/>
        <n v="57"/>
        <n v="72"/>
        <n v="77"/>
        <n v="81"/>
        <n v="83"/>
        <n v="89"/>
        <n v="120"/>
        <n v="146"/>
        <n v="158"/>
        <n v="161"/>
        <n v="169"/>
        <n v="180"/>
        <n v="197"/>
        <n v="200"/>
        <n v="225"/>
        <n v="226"/>
        <n v="287"/>
        <n v="295"/>
        <n v="296"/>
        <n v="301"/>
        <n v="308"/>
        <n v="337"/>
        <n v="355"/>
        <n v="357"/>
        <n v="365"/>
        <n v="367"/>
        <n v="370"/>
        <n v="371"/>
        <n v="425"/>
        <n v="435"/>
        <n v="437"/>
        <n v="440"/>
        <n v="487"/>
        <n v="490"/>
        <n v="495"/>
        <n v="505"/>
        <n v="507"/>
        <n v="510"/>
        <n v="557"/>
        <n v="560"/>
        <n v="565"/>
        <n v="575"/>
        <n v="577"/>
        <n v="630"/>
        <n v="635"/>
        <n v="645"/>
        <n v="647"/>
        <n v="697"/>
        <n v="700"/>
        <n v="705"/>
        <n v="707"/>
        <n v="715"/>
        <n v="717"/>
        <n v="767"/>
        <n v="775"/>
        <n v="777"/>
        <n v="785"/>
        <n v="787"/>
        <n v="839"/>
        <n v="845"/>
        <n v="847"/>
        <n v="905"/>
        <n v="911"/>
        <n v="917"/>
        <n v="975"/>
        <n v="1051"/>
        <n v="642"/>
        <n v="712"/>
        <n v="782"/>
        <n v="852"/>
        <n v="855"/>
        <n v="920"/>
        <n v="922"/>
        <n v="989"/>
        <n v="992"/>
        <n v="1058"/>
        <n v="1061"/>
        <n v="1130"/>
        <n v="1133"/>
        <n v="1201"/>
        <n v="1271"/>
        <n v="1272"/>
        <n v="2251"/>
        <n v="2321"/>
        <n v="2322"/>
        <n v="2387"/>
        <n v="2457"/>
        <n v="80"/>
        <n v="147"/>
        <n v="155"/>
        <n v="210"/>
        <n v="212"/>
        <n v="217"/>
        <n v="220"/>
        <n v="230"/>
        <n v="280"/>
        <n v="282"/>
        <n v="290"/>
        <n v="297"/>
        <n v="300"/>
        <n v="350"/>
        <n v="360"/>
        <n v="420"/>
        <n v="427"/>
        <n v="430"/>
        <n v="432"/>
        <n v="497"/>
        <n v="500"/>
        <n v="502"/>
        <n v="567"/>
        <n v="570"/>
        <n v="572"/>
        <n v="637"/>
        <n v="640"/>
        <n v="710"/>
        <n v="780"/>
        <n v="850"/>
        <n v="99"/>
        <n v="153"/>
        <n v="208"/>
        <n v="223"/>
        <n v="150"/>
        <n v="151"/>
        <n v="222"/>
        <n v="239"/>
        <n v="292"/>
        <n v="362"/>
        <n v="19"/>
        <n v="31"/>
        <n v="61"/>
        <n v="221"/>
        <n v="45"/>
        <n v="100"/>
        <n v="130"/>
        <n v="170"/>
        <n v="90"/>
        <n v="109"/>
        <n v="12"/>
        <n v="51"/>
        <n v="110"/>
        <n v="3"/>
        <n v="154"/>
        <n v="85"/>
        <n v="25"/>
        <n v="40"/>
        <n v="84"/>
        <n v="139"/>
        <n v="8"/>
        <n v="35"/>
        <n v="55"/>
        <n v="65"/>
        <n v="15"/>
        <n v="5"/>
        <n v="30"/>
        <n v="70"/>
        <n v="21"/>
        <n v="2138"/>
        <n v="20"/>
        <n v="50"/>
        <n v="60"/>
      </sharedItems>
    </cacheField>
    <cacheField name="Tipo Suscripción" numFmtId="0">
      <sharedItems count="3">
        <s v="Premium"/>
        <s v="Estándar"/>
        <s v="Básica"/>
      </sharedItems>
    </cacheField>
    <cacheField name="Ingresos Mensuales" numFmtId="0">
      <sharedItems containsSemiMixedTypes="0" containsString="0" containsNumber="1" containsInteger="1" minValue="10" maxValue="15" count="6">
        <n v="15"/>
        <n v="13"/>
        <n v="11"/>
        <n v="14"/>
        <n v="12"/>
        <n v="10"/>
      </sharedItems>
    </cacheField>
    <cacheField name="Ingresos Totales" numFmtId="1">
      <sharedItems containsSemiMixedTypes="0" containsString="0" containsNumber="1" containsInteger="1" minValue="11" maxValue="330" count="58">
        <n v="330"/>
        <n v="286"/>
        <n v="273"/>
        <n v="270"/>
        <n v="260"/>
        <n v="255"/>
        <n v="247"/>
        <n v="240"/>
        <n v="234"/>
        <n v="225"/>
        <n v="221"/>
        <n v="220"/>
        <n v="210"/>
        <n v="208"/>
        <n v="198"/>
        <n v="195"/>
        <n v="187"/>
        <n v="182"/>
        <n v="176"/>
        <n v="169"/>
        <n v="168"/>
        <n v="165"/>
        <n v="156"/>
        <n v="154"/>
        <n v="144"/>
        <n v="143"/>
        <n v="140"/>
        <n v="132"/>
        <n v="130"/>
        <n v="126"/>
        <n v="120"/>
        <n v="112"/>
        <n v="110"/>
        <n v="108"/>
        <n v="105"/>
        <n v="100"/>
        <n v="96"/>
        <n v="91"/>
        <n v="90"/>
        <n v="80"/>
        <n v="78"/>
        <n v="77"/>
        <n v="75"/>
        <n v="70"/>
        <n v="66"/>
        <n v="65"/>
        <n v="60"/>
        <n v="55"/>
        <n v="52"/>
        <n v="45"/>
        <n v="44"/>
        <n v="39"/>
        <n v="33"/>
        <n v="26"/>
        <n v="22"/>
        <n v="15"/>
        <n v="12"/>
        <n v="11"/>
      </sharedItems>
    </cacheField>
    <cacheField name="Día Suscripción" numFmtId="0">
      <sharedItems containsSemiMixedTypes="0" containsString="0" containsNumber="1" containsInteger="1" minValue="1" maxValue="31"/>
    </cacheField>
    <cacheField name="Mes Suscripción" numFmtId="0">
      <sharedItems containsSemiMixedTypes="0" containsString="0" containsNumber="1" containsInteger="1" minValue="1" maxValue="12" count="12">
        <n v="9"/>
        <n v="10"/>
        <n v="1"/>
        <n v="12"/>
        <n v="11"/>
        <n v="2"/>
        <n v="3"/>
        <n v="4"/>
        <n v="5"/>
        <n v="7"/>
        <n v="6"/>
        <n v="8"/>
      </sharedItems>
    </cacheField>
    <cacheField name="Año Suscripción" numFmtId="0">
      <sharedItems containsSemiMixedTypes="0" containsString="0" containsNumber="1" containsInteger="1" minValue="22" maxValue="24" count="3">
        <n v="22"/>
        <n v="23"/>
        <n v="24"/>
      </sharedItems>
    </cacheField>
    <cacheField name="Fh Suscripcion" numFmtId="14">
      <sharedItems containsSemiMixedTypes="0" containsNonDate="0" containsDate="1" containsString="0" minDate="2022-09-05T00:00:00" maxDate="2024-07-13T00:00:00" count="301">
        <d v="2022-09-05T00:00:00"/>
        <d v="2022-09-15T00:00:00"/>
        <d v="2022-10-18T00:00:00"/>
        <d v="2022-09-27T00:00:00"/>
        <d v="2022-10-08T00:00:00"/>
        <d v="2023-01-12T00:00:00"/>
        <d v="2022-12-28T00:00:00"/>
        <d v="2022-11-05T00:00:00"/>
        <d v="2022-11-09T00:00:00"/>
        <d v="2023-02-23T00:00:00"/>
        <d v="2023-01-30T00:00:00"/>
        <d v="2022-12-09T00:00:00"/>
        <d v="2022-11-30T00:00:00"/>
        <d v="2022-12-05T00:00:00"/>
        <d v="2023-03-18T00:00:00"/>
        <d v="2023-03-01T00:00:00"/>
        <d v="2023-03-15T00:00:00"/>
        <d v="2023-03-19T00:00:00"/>
        <d v="2023-01-21T00:00:00"/>
        <d v="2023-01-13T00:00:00"/>
        <d v="2023-04-07T00:00:00"/>
        <d v="2023-04-19T00:00:00"/>
        <d v="2023-04-16T00:00:00"/>
        <d v="2023-04-12T00:00:00"/>
        <d v="2023-04-26T00:00:00"/>
        <d v="2023-02-07T00:00:00"/>
        <d v="2023-02-05T00:00:00"/>
        <d v="2022-10-30T00:00:00"/>
        <d v="2022-11-23T00:00:00"/>
        <d v="2023-05-19T00:00:00"/>
        <d v="2023-05-11T00:00:00"/>
        <d v="2023-04-29T00:00:00"/>
        <d v="2023-05-17T00:00:00"/>
        <d v="2023-05-03T00:00:00"/>
        <d v="2023-05-20T00:00:00"/>
        <d v="2023-05-22T00:00:00"/>
        <d v="2023-03-07T00:00:00"/>
        <d v="2023-01-24T00:00:00"/>
        <d v="2022-12-29T00:00:00"/>
        <d v="2023-01-05T00:00:00"/>
        <d v="2023-04-03T00:00:00"/>
        <d v="2023-04-04T00:00:00"/>
        <d v="2023-04-05T00:00:00"/>
        <d v="2023-04-23T00:00:00"/>
        <d v="2023-05-31T00:00:00"/>
        <d v="2023-05-30T00:00:00"/>
        <d v="2023-05-27T00:00:00"/>
        <d v="2023-01-15T00:00:00"/>
        <d v="2023-01-26T00:00:00"/>
        <d v="2023-07-01T00:00:00"/>
        <d v="2023-06-23T00:00:00"/>
        <d v="2023-06-11T00:00:00"/>
        <d v="2023-06-28T00:00:00"/>
        <d v="2023-06-18T00:00:00"/>
        <d v="2023-06-24T00:00:00"/>
        <d v="2023-06-29T00:00:00"/>
        <d v="2023-06-22T00:00:00"/>
        <d v="2023-06-20T00:00:00"/>
        <d v="2023-06-26T00:00:00"/>
        <d v="2023-06-30T00:00:00"/>
        <d v="2023-07-02T00:00:00"/>
        <d v="2023-06-25T00:00:00"/>
        <d v="2023-07-03T00:00:00"/>
        <d v="2023-06-27T00:00:00"/>
        <d v="2023-07-05T00:00:00"/>
        <d v="2023-07-04T00:00:00"/>
        <d v="2023-07-06T00:00:00"/>
        <d v="2023-07-08T00:00:00"/>
        <d v="2023-05-25T00:00:00"/>
        <d v="2023-06-08T00:00:00"/>
        <d v="2023-05-24T00:00:00"/>
        <d v="2023-05-07T00:00:00"/>
        <d v="2023-06-16T00:00:00"/>
        <d v="2023-05-26T00:00:00"/>
        <d v="2023-06-09T00:00:00"/>
        <d v="2023-05-21T00:00:00"/>
        <d v="2023-06-14T00:00:00"/>
        <d v="2023-04-28T00:00:00"/>
        <d v="2023-06-12T00:00:00"/>
        <d v="2023-06-10T00:00:00"/>
        <d v="2023-05-28T00:00:00"/>
        <d v="2023-06-04T00:00:00"/>
        <d v="2023-06-07T00:00:00"/>
        <d v="2023-06-06T00:00:00"/>
        <d v="2023-06-15T00:00:00"/>
        <d v="2023-06-17T00:00:00"/>
        <d v="2023-06-19T00:00:00"/>
        <d v="2023-06-05T00:00:00"/>
        <d v="2023-06-13T00:00:00"/>
        <d v="2023-03-04T00:00:00"/>
        <d v="2023-02-28T00:00:00"/>
        <d v="2023-03-05T00:00:00"/>
        <d v="2023-03-11T00:00:00"/>
        <d v="2023-07-21T00:00:00"/>
        <d v="2023-07-28T00:00:00"/>
        <d v="2023-07-11T00:00:00"/>
        <d v="2023-07-18T00:00:00"/>
        <d v="2023-07-14T00:00:00"/>
        <d v="2023-07-23T00:00:00"/>
        <d v="2023-07-31T00:00:00"/>
        <d v="2023-07-20T00:00:00"/>
        <d v="2023-07-09T00:00:00"/>
        <d v="2023-08-04T00:00:00"/>
        <d v="2023-07-27T00:00:00"/>
        <d v="2023-07-16T00:00:00"/>
        <d v="2023-07-12T00:00:00"/>
        <d v="2023-07-29T00:00:00"/>
        <d v="2023-07-24T00:00:00"/>
        <d v="2023-07-10T00:00:00"/>
        <d v="2023-07-22T00:00:00"/>
        <d v="2023-07-15T00:00:00"/>
        <d v="2023-07-07T00:00:00"/>
        <d v="2023-08-01T00:00:00"/>
        <d v="2023-07-13T00:00:00"/>
        <d v="2023-07-17T00:00:00"/>
        <d v="2023-08-07T00:00:00"/>
        <d v="2023-07-26T00:00:00"/>
        <d v="2023-08-06T00:00:00"/>
        <d v="2023-08-05T00:00:00"/>
        <d v="2023-07-25T00:00:00"/>
        <d v="2023-07-30T00:00:00"/>
        <d v="2023-08-10T00:00:00"/>
        <d v="2023-07-19T00:00:00"/>
        <d v="2023-08-02T00:00:00"/>
        <d v="2023-03-29T00:00:00"/>
        <d v="2023-04-22T00:00:00"/>
        <d v="2023-04-20T00:00:00"/>
        <d v="2023-04-21T00:00:00"/>
        <d v="2023-06-03T00:00:00"/>
        <d v="2023-06-01T00:00:00"/>
        <d v="2023-06-21T00:00:00"/>
        <d v="2023-09-01T00:00:00"/>
        <d v="2023-08-14T00:00:00"/>
        <d v="2023-08-03T00:00:00"/>
        <d v="2023-08-13T00:00:00"/>
        <d v="2023-08-16T00:00:00"/>
        <d v="2023-08-12T00:00:00"/>
        <d v="2023-08-11T00:00:00"/>
        <d v="2023-08-22T00:00:00"/>
        <d v="2023-08-29T00:00:00"/>
        <d v="2023-08-18T00:00:00"/>
        <d v="2023-08-27T00:00:00"/>
        <d v="2023-08-21T00:00:00"/>
        <d v="2023-08-25T00:00:00"/>
        <d v="2023-08-28T00:00:00"/>
        <d v="2023-09-03T00:00:00"/>
        <d v="2023-08-09T00:00:00"/>
        <d v="2023-09-05T00:00:00"/>
        <d v="2023-09-08T00:00:00"/>
        <d v="2023-08-15T00:00:00"/>
        <d v="2023-09-06T00:00:00"/>
        <d v="2023-08-20T00:00:00"/>
        <d v="2023-09-04T00:00:00"/>
        <d v="2023-09-07T00:00:00"/>
        <d v="2023-09-12T00:00:00"/>
        <d v="2023-08-24T00:00:00"/>
        <d v="2023-08-26T00:00:00"/>
        <d v="2023-09-09T00:00:00"/>
        <d v="2023-08-30T00:00:00"/>
        <d v="2023-05-16T00:00:00"/>
        <d v="2023-05-02T00:00:00"/>
        <d v="2023-08-17T00:00:00"/>
        <d v="2023-05-05T00:00:00"/>
        <d v="2023-08-19T00:00:00"/>
        <d v="2023-04-27T00:00:00"/>
        <d v="2023-05-23T00:00:00"/>
        <d v="2023-05-12T00:00:00"/>
        <d v="2023-05-08T00:00:00"/>
        <d v="2023-08-08T00:00:00"/>
        <d v="2023-08-23T00:00:00"/>
        <d v="2023-05-29T00:00:00"/>
        <d v="2023-09-17T00:00:00"/>
        <d v="2023-09-29T00:00:00"/>
        <d v="2023-09-30T00:00:00"/>
        <d v="2023-09-10T00:00:00"/>
        <d v="2023-09-28T00:00:00"/>
        <d v="2023-09-26T00:00:00"/>
        <d v="2023-09-11T00:00:00"/>
        <d v="2023-09-14T00:00:00"/>
        <d v="2023-10-03T00:00:00"/>
        <d v="2023-09-15T00:00:00"/>
        <d v="2023-10-02T00:00:00"/>
        <d v="2023-10-05T00:00:00"/>
        <d v="2023-09-22T00:00:00"/>
        <d v="2023-10-04T00:00:00"/>
        <d v="2023-09-21T00:00:00"/>
        <d v="2023-09-16T00:00:00"/>
        <d v="2023-09-19T00:00:00"/>
        <d v="2023-09-20T00:00:00"/>
        <d v="2023-10-07T00:00:00"/>
        <d v="2023-09-13T00:00:00"/>
        <d v="2023-09-23T00:00:00"/>
        <d v="2023-09-27T00:00:00"/>
        <d v="2023-09-18T00:00:00"/>
        <d v="2023-10-11T00:00:00"/>
        <d v="2023-09-25T00:00:00"/>
        <d v="2023-10-01T00:00:00"/>
        <d v="2023-09-02T00:00:00"/>
        <d v="2023-08-31T00:00:00"/>
        <d v="2023-09-24T00:00:00"/>
        <d v="2023-06-02T00:00:00"/>
        <d v="2023-10-28T00:00:00"/>
        <d v="2023-10-24T00:00:00"/>
        <d v="2023-10-21T00:00:00"/>
        <d v="2023-10-14T00:00:00"/>
        <d v="2023-10-06T00:00:00"/>
        <d v="2023-10-08T00:00:00"/>
        <d v="2023-10-26T00:00:00"/>
        <d v="2023-10-23T00:00:00"/>
        <d v="2023-10-30T00:00:00"/>
        <d v="2023-10-31T00:00:00"/>
        <d v="2023-10-25T00:00:00"/>
        <d v="2023-10-09T00:00:00"/>
        <d v="2023-10-27T00:00:00"/>
        <d v="2023-10-22T00:00:00"/>
        <d v="2023-10-10T00:00:00"/>
        <d v="2023-10-17T00:00:00"/>
        <d v="2023-10-13T00:00:00"/>
        <d v="2023-10-19T00:00:00"/>
        <d v="2023-11-02T00:00:00"/>
        <d v="2023-11-03T00:00:00"/>
        <d v="2023-10-15T00:00:00"/>
        <d v="2023-10-29T00:00:00"/>
        <d v="2023-10-12T00:00:00"/>
        <d v="2023-11-05T00:00:00"/>
        <d v="2023-11-01T00:00:00"/>
        <d v="2023-10-18T00:00:00"/>
        <d v="2023-11-04T00:00:00"/>
        <d v="2023-10-16T00:00:00"/>
        <d v="2023-11-06T00:00:00"/>
        <d v="2023-11-07T00:00:00"/>
        <d v="2023-10-20T00:00:00"/>
        <d v="2023-11-10T00:00:00"/>
        <d v="2023-11-09T00:00:00"/>
        <d v="2023-11-08T00:00:00"/>
        <d v="2023-11-11T00:00:00"/>
        <d v="2023-11-12T00:00:00"/>
        <d v="2023-11-13T00:00:00"/>
        <d v="2023-11-18T00:00:00"/>
        <d v="2023-11-17T00:00:00"/>
        <d v="2023-11-23T00:00:00"/>
        <d v="2023-11-15T00:00:00"/>
        <d v="2023-11-16T00:00:00"/>
        <d v="2023-11-27T00:00:00"/>
        <d v="2023-11-20T00:00:00"/>
        <d v="2023-11-25T00:00:00"/>
        <d v="2023-11-22T00:00:00"/>
        <d v="2023-11-21T00:00:00"/>
        <d v="2023-12-19T00:00:00"/>
        <d v="2023-12-03T00:00:00"/>
        <d v="2023-12-23T00:00:00"/>
        <d v="2023-12-14T00:00:00"/>
        <d v="2023-12-10T00:00:00"/>
        <d v="2023-12-04T00:00:00"/>
        <d v="2023-12-07T00:00:00"/>
        <d v="2023-12-21T00:00:00"/>
        <d v="2023-12-11T00:00:00"/>
        <d v="2023-12-09T00:00:00"/>
        <d v="2024-01-07T00:00:00"/>
        <d v="2023-12-28T00:00:00"/>
        <d v="2024-01-20T00:00:00"/>
        <d v="2023-12-25T00:00:00"/>
        <d v="2024-01-11T00:00:00"/>
        <d v="2023-11-19T00:00:00"/>
        <d v="2023-11-26T00:00:00"/>
        <d v="2023-11-14T00:00:00"/>
        <d v="2024-01-13T00:00:00"/>
        <d v="2024-01-05T00:00:00"/>
        <d v="2024-01-08T00:00:00"/>
        <d v="2023-12-15T00:00:00"/>
        <d v="2023-12-12T00:00:00"/>
        <d v="2023-12-08T00:00:00"/>
        <d v="2024-02-15T00:00:00"/>
        <d v="2024-02-03T00:00:00"/>
        <d v="2024-02-08T00:00:00"/>
        <d v="2024-01-28T00:00:00"/>
        <d v="2024-01-22T00:00:00"/>
        <d v="2024-01-12T00:00:00"/>
        <d v="2024-03-23T00:00:00"/>
        <d v="2024-02-27T00:00:00"/>
        <d v="2024-01-26T00:00:00"/>
        <d v="2024-02-28T00:00:00"/>
        <d v="2024-03-11T00:00:00"/>
        <d v="2024-04-06T00:00:00"/>
        <d v="2024-03-14T00:00:00"/>
        <d v="2024-03-07T00:00:00"/>
        <d v="2024-04-13T00:00:00"/>
        <d v="2024-03-24T00:00:00"/>
        <d v="2024-04-02T00:00:00"/>
        <d v="2024-04-11T00:00:00"/>
        <d v="2024-04-20T00:00:00"/>
        <d v="2024-03-29T00:00:00"/>
        <d v="2024-05-09T00:00:00"/>
        <d v="2024-05-01T00:00:00"/>
        <d v="2024-05-17T00:00:00"/>
        <d v="2024-05-08T00:00:00"/>
        <d v="2024-06-10T00:00:00"/>
        <d v="2024-07-12T00:00:00"/>
        <d v="2024-05-27T00:00:00"/>
        <d v="2024-06-02T00:00:00"/>
        <d v="2024-06-14T00:00:00"/>
      </sharedItems>
      <fieldGroup par="23"/>
    </cacheField>
    <cacheField name="Día Último Pago" numFmtId="0">
      <sharedItems containsSemiMixedTypes="0" containsString="0" containsNumber="1" containsInteger="1" minValue="1" maxValue="30"/>
    </cacheField>
    <cacheField name="Mes Último Pago" numFmtId="0">
      <sharedItems containsSemiMixedTypes="0" containsString="0" containsNumber="1" containsInteger="1" minValue="6" maxValue="7"/>
    </cacheField>
    <cacheField name="Año Último Pago" numFmtId="0">
      <sharedItems containsSemiMixedTypes="0" containsString="0" containsNumber="1" containsInteger="1" minValue="24" maxValue="24"/>
    </cacheField>
    <cacheField name="Fh Ultimo Pago" numFmtId="14">
      <sharedItems containsSemiMixedTypes="0" containsNonDate="0" containsDate="1" containsString="0" minDate="2024-06-10T00:00:00" maxDate="2024-07-16T00:00:00"/>
    </cacheField>
    <cacheField name="Dia Semana" numFmtId="14">
      <sharedItems containsNonDate="0" count="14">
        <s v="lunes"/>
        <s v="jueves"/>
        <s v="martes"/>
        <s v="sábado"/>
        <s v="miércoles"/>
        <s v="viernes"/>
        <s v="domingo"/>
        <s v="lun" u="1"/>
        <s v="jue" u="1"/>
        <s v="mar" u="1"/>
        <s v="sáb" u="1"/>
        <s v="mié" u="1"/>
        <s v="vie" u="1"/>
        <s v="dom" u="1"/>
      </sharedItems>
    </cacheField>
    <cacheField name="Meses Contratados" numFmtId="1">
      <sharedItems containsSemiMixedTypes="0" containsString="0" containsNumber="1" containsInteger="1" minValue="1" maxValue="22"/>
    </cacheField>
    <cacheField name="País.OLD" numFmtId="0">
      <sharedItems/>
    </cacheField>
    <cacheField name="País" numFmtId="0">
      <sharedItems count="11">
        <s v="Brasil"/>
        <s v="Canadá"/>
        <s v="España"/>
        <s v="Australia"/>
        <s v="Italia"/>
        <s v="Reino Unido"/>
        <s v="Desconocido"/>
        <s v="Francia"/>
        <s v="Alemania"/>
        <s v="EEUU"/>
        <s v="Méjico"/>
      </sharedItems>
    </cacheField>
    <cacheField name="Edad" numFmtId="0">
      <sharedItems containsSemiMixedTypes="0" containsString="0" containsNumber="1" containsInteger="1" minValue="26" maxValue="88" count="31">
        <n v="35"/>
        <n v="32"/>
        <n v="43"/>
        <n v="33"/>
        <n v="34"/>
        <n v="29"/>
        <n v="45"/>
        <n v="46"/>
        <n v="48"/>
        <n v="49"/>
        <n v="36"/>
        <n v="44"/>
        <n v="41"/>
        <n v="31"/>
        <n v="42"/>
        <n v="37"/>
        <n v="28"/>
        <n v="40"/>
        <n v="50"/>
        <n v="38"/>
        <n v="30"/>
        <n v="51"/>
        <n v="39"/>
        <n v="47"/>
        <n v="27"/>
        <n v="83"/>
        <n v="84"/>
        <n v="88"/>
        <n v="87"/>
        <n v="85"/>
        <n v="26"/>
      </sharedItems>
      <fieldGroup base="16">
        <rangePr startNum="26" endNum="88" groupInterval="5"/>
        <groupItems count="15">
          <s v="&lt;26"/>
          <s v="26-30"/>
          <s v="31-35"/>
          <s v="36-40"/>
          <s v="41-45"/>
          <s v="46-50"/>
          <s v="51-55"/>
          <s v="56-60"/>
          <s v="61-65"/>
          <s v="66-70"/>
          <s v="71-75"/>
          <s v="76-80"/>
          <s v="81-85"/>
          <s v="86-90"/>
          <s v="&gt;91"/>
        </groupItems>
      </fieldGroup>
    </cacheField>
    <cacheField name="Género" numFmtId="0">
      <sharedItems count="2">
        <s v="Femenino"/>
        <s v="Masculino"/>
      </sharedItems>
    </cacheField>
    <cacheField name="Dispositivo" numFmtId="0">
      <sharedItems count="4">
        <s v="Tablet"/>
        <s v="Smartphone"/>
        <s v="Smart TV"/>
        <s v="Ordenador"/>
      </sharedItems>
    </cacheField>
    <cacheField name="Duración Plan.OLD" numFmtId="0">
      <sharedItems/>
    </cacheField>
    <cacheField name="Duración Plan" numFmtId="0">
      <sharedItems count="4">
        <s v="Trimestral"/>
        <s v="Anual"/>
        <s v="Mensual"/>
        <s v="Semestral"/>
      </sharedItems>
    </cacheField>
    <cacheField name="Meses (Fh Suscripcion)" numFmtId="0" databaseField="0">
      <fieldGroup base="7">
        <rangePr groupBy="months" startDate="2022-09-05T00:00:00" endDate="2024-07-13T00:00:00"/>
        <groupItems count="14">
          <s v="&lt;5/9/22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7/24"/>
        </groupItems>
      </fieldGroup>
    </cacheField>
    <cacheField name="Trimestres (Fh Suscripcion)" numFmtId="0" databaseField="0">
      <fieldGroup base="7">
        <rangePr groupBy="quarters" startDate="2022-09-05T00:00:00" endDate="2024-07-13T00:00:00"/>
        <groupItems count="6">
          <s v="&lt;5/9/22"/>
          <s v="Trim.1"/>
          <s v="Trim.2"/>
          <s v="Trim.3"/>
          <s v="Trim.4"/>
          <s v="&gt;13/7/24"/>
        </groupItems>
      </fieldGroup>
    </cacheField>
    <cacheField name="Años (Fh Suscripcion)" numFmtId="0" databaseField="0">
      <fieldGroup base="7">
        <rangePr groupBy="years" startDate="2022-09-05T00:00:00" endDate="2024-07-13T00:00:00"/>
        <groupItems count="5">
          <s v="&lt;5/9/22"/>
          <s v="2022"/>
          <s v="2023"/>
          <s v="2024"/>
          <s v="&gt;13/7/24"/>
        </groupItems>
      </fieldGroup>
    </cacheField>
  </cacheFields>
  <extLst>
    <ext xmlns:x14="http://schemas.microsoft.com/office/spreadsheetml/2009/9/main" uri="{725AE2AE-9491-48be-B2B4-4EB974FC3084}">
      <x14:pivotCacheDefinition pivotCacheId="14084482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Polo" refreshedDate="45611.457087499999" createdVersion="8" refreshedVersion="8" minRefreshableVersion="3" recordCount="2501" xr:uid="{790D313E-2287-4D61-86CE-A1EC204E365D}">
  <cacheSource type="worksheet">
    <worksheetSource ref="A1:U2855" sheet="BBDD_Usiarios_Netflix_jul"/>
  </cacheSource>
  <cacheFields count="24">
    <cacheField name="Identificador Usuario" numFmtId="0">
      <sharedItems containsString="0" containsBlank="1" containsNumber="1" containsInteger="1" minValue="1" maxValue="2500"/>
    </cacheField>
    <cacheField name="Tipo Suscripción" numFmtId="0">
      <sharedItems containsBlank="1"/>
    </cacheField>
    <cacheField name="Ingresos Mensuales" numFmtId="0">
      <sharedItems containsString="0" containsBlank="1" containsNumber="1" containsInteger="1" minValue="10" maxValue="15"/>
    </cacheField>
    <cacheField name="Ingresos Totales" numFmtId="0">
      <sharedItems containsString="0" containsBlank="1" containsNumber="1" containsInteger="1" minValue="11" maxValue="330"/>
    </cacheField>
    <cacheField name="Día Suscripción" numFmtId="0">
      <sharedItems containsString="0" containsBlank="1" containsNumber="1" containsInteger="1" minValue="1" maxValue="31"/>
    </cacheField>
    <cacheField name="Mes Suscripción" numFmtId="0">
      <sharedItems containsString="0" containsBlank="1" containsNumber="1" containsInteger="1" minValue="1" maxValue="12" count="13">
        <n v="9"/>
        <n v="10"/>
        <n v="1"/>
        <n v="12"/>
        <n v="11"/>
        <n v="2"/>
        <n v="3"/>
        <n v="4"/>
        <n v="5"/>
        <n v="7"/>
        <n v="6"/>
        <n v="8"/>
        <m/>
      </sharedItems>
    </cacheField>
    <cacheField name="Año Suscripción" numFmtId="0">
      <sharedItems containsString="0" containsBlank="1" containsNumber="1" containsInteger="1" minValue="22" maxValue="24" count="4">
        <n v="22"/>
        <n v="23"/>
        <n v="24"/>
        <m/>
      </sharedItems>
    </cacheField>
    <cacheField name="Fh Suscripcion" numFmtId="0">
      <sharedItems containsNonDate="0" containsDate="1" containsString="0" containsBlank="1" minDate="2022-09-05T00:00:00" maxDate="2024-07-13T00:00:00" count="302">
        <d v="2022-09-05T00:00:00"/>
        <d v="2022-09-15T00:00:00"/>
        <d v="2022-10-18T00:00:00"/>
        <d v="2022-09-27T00:00:00"/>
        <d v="2022-10-08T00:00:00"/>
        <d v="2023-01-12T00:00:00"/>
        <d v="2022-12-28T00:00:00"/>
        <d v="2022-11-05T00:00:00"/>
        <d v="2022-11-09T00:00:00"/>
        <d v="2023-02-23T00:00:00"/>
        <d v="2023-01-30T00:00:00"/>
        <d v="2022-12-09T00:00:00"/>
        <d v="2022-11-30T00:00:00"/>
        <d v="2022-12-05T00:00:00"/>
        <d v="2023-03-18T00:00:00"/>
        <d v="2023-03-01T00:00:00"/>
        <d v="2023-03-15T00:00:00"/>
        <d v="2023-03-19T00:00:00"/>
        <d v="2023-01-21T00:00:00"/>
        <d v="2023-01-13T00:00:00"/>
        <d v="2023-04-07T00:00:00"/>
        <d v="2023-04-19T00:00:00"/>
        <d v="2023-04-16T00:00:00"/>
        <d v="2023-04-12T00:00:00"/>
        <d v="2023-04-26T00:00:00"/>
        <d v="2023-02-07T00:00:00"/>
        <d v="2023-02-05T00:00:00"/>
        <d v="2022-10-30T00:00:00"/>
        <d v="2022-11-23T00:00:00"/>
        <d v="2023-05-19T00:00:00"/>
        <d v="2023-05-11T00:00:00"/>
        <d v="2023-04-29T00:00:00"/>
        <d v="2023-05-17T00:00:00"/>
        <d v="2023-05-03T00:00:00"/>
        <d v="2023-05-20T00:00:00"/>
        <d v="2023-05-22T00:00:00"/>
        <d v="2023-03-07T00:00:00"/>
        <d v="2023-01-24T00:00:00"/>
        <d v="2022-12-29T00:00:00"/>
        <d v="2023-01-05T00:00:00"/>
        <d v="2023-04-03T00:00:00"/>
        <d v="2023-04-04T00:00:00"/>
        <d v="2023-04-05T00:00:00"/>
        <d v="2023-04-23T00:00:00"/>
        <d v="2023-05-31T00:00:00"/>
        <d v="2023-05-30T00:00:00"/>
        <d v="2023-05-27T00:00:00"/>
        <d v="2023-01-15T00:00:00"/>
        <d v="2023-01-26T00:00:00"/>
        <d v="2023-07-01T00:00:00"/>
        <d v="2023-06-23T00:00:00"/>
        <d v="2023-06-11T00:00:00"/>
        <d v="2023-06-28T00:00:00"/>
        <d v="2023-06-18T00:00:00"/>
        <d v="2023-06-24T00:00:00"/>
        <d v="2023-06-29T00:00:00"/>
        <d v="2023-06-22T00:00:00"/>
        <d v="2023-06-20T00:00:00"/>
        <d v="2023-06-26T00:00:00"/>
        <d v="2023-06-30T00:00:00"/>
        <d v="2023-07-02T00:00:00"/>
        <d v="2023-06-25T00:00:00"/>
        <d v="2023-07-03T00:00:00"/>
        <d v="2023-06-27T00:00:00"/>
        <d v="2023-07-05T00:00:00"/>
        <d v="2023-07-04T00:00:00"/>
        <d v="2023-07-06T00:00:00"/>
        <d v="2023-07-08T00:00:00"/>
        <d v="2023-05-25T00:00:00"/>
        <d v="2023-06-08T00:00:00"/>
        <d v="2023-05-24T00:00:00"/>
        <d v="2023-05-07T00:00:00"/>
        <d v="2023-06-16T00:00:00"/>
        <d v="2023-05-26T00:00:00"/>
        <d v="2023-06-09T00:00:00"/>
        <d v="2023-05-21T00:00:00"/>
        <d v="2023-06-14T00:00:00"/>
        <d v="2023-04-28T00:00:00"/>
        <d v="2023-06-12T00:00:00"/>
        <d v="2023-06-10T00:00:00"/>
        <d v="2023-05-28T00:00:00"/>
        <d v="2023-06-04T00:00:00"/>
        <d v="2023-06-07T00:00:00"/>
        <d v="2023-06-06T00:00:00"/>
        <d v="2023-06-15T00:00:00"/>
        <d v="2023-06-17T00:00:00"/>
        <d v="2023-06-19T00:00:00"/>
        <d v="2023-06-05T00:00:00"/>
        <d v="2023-06-13T00:00:00"/>
        <d v="2023-03-04T00:00:00"/>
        <d v="2023-02-28T00:00:00"/>
        <d v="2023-03-05T00:00:00"/>
        <d v="2023-03-11T00:00:00"/>
        <d v="2023-07-21T00:00:00"/>
        <d v="2023-07-28T00:00:00"/>
        <d v="2023-07-11T00:00:00"/>
        <d v="2023-07-18T00:00:00"/>
        <d v="2023-07-14T00:00:00"/>
        <d v="2023-07-23T00:00:00"/>
        <d v="2023-07-31T00:00:00"/>
        <d v="2023-07-20T00:00:00"/>
        <d v="2023-07-09T00:00:00"/>
        <d v="2023-08-04T00:00:00"/>
        <d v="2023-07-27T00:00:00"/>
        <d v="2023-07-16T00:00:00"/>
        <d v="2023-07-12T00:00:00"/>
        <d v="2023-07-29T00:00:00"/>
        <d v="2023-07-24T00:00:00"/>
        <d v="2023-07-10T00:00:00"/>
        <d v="2023-07-22T00:00:00"/>
        <d v="2023-07-15T00:00:00"/>
        <d v="2023-07-07T00:00:00"/>
        <d v="2023-08-01T00:00:00"/>
        <d v="2023-07-13T00:00:00"/>
        <d v="2023-07-17T00:00:00"/>
        <d v="2023-08-07T00:00:00"/>
        <d v="2023-07-26T00:00:00"/>
        <d v="2023-08-06T00:00:00"/>
        <d v="2023-08-05T00:00:00"/>
        <d v="2023-07-25T00:00:00"/>
        <d v="2023-07-30T00:00:00"/>
        <d v="2023-08-10T00:00:00"/>
        <d v="2023-07-19T00:00:00"/>
        <d v="2023-08-02T00:00:00"/>
        <d v="2023-03-29T00:00:00"/>
        <d v="2023-04-22T00:00:00"/>
        <d v="2023-04-20T00:00:00"/>
        <d v="2023-04-21T00:00:00"/>
        <d v="2023-06-03T00:00:00"/>
        <d v="2023-06-01T00:00:00"/>
        <d v="2023-06-21T00:00:00"/>
        <d v="2023-09-01T00:00:00"/>
        <d v="2023-08-14T00:00:00"/>
        <d v="2023-08-03T00:00:00"/>
        <d v="2023-08-13T00:00:00"/>
        <d v="2023-08-16T00:00:00"/>
        <d v="2023-08-12T00:00:00"/>
        <d v="2023-08-11T00:00:00"/>
        <d v="2023-08-22T00:00:00"/>
        <d v="2023-08-29T00:00:00"/>
        <d v="2023-08-18T00:00:00"/>
        <d v="2023-08-27T00:00:00"/>
        <d v="2023-08-21T00:00:00"/>
        <d v="2023-08-25T00:00:00"/>
        <d v="2023-08-28T00:00:00"/>
        <d v="2023-09-03T00:00:00"/>
        <d v="2023-08-09T00:00:00"/>
        <d v="2023-09-05T00:00:00"/>
        <d v="2023-09-08T00:00:00"/>
        <d v="2023-08-15T00:00:00"/>
        <d v="2023-09-06T00:00:00"/>
        <d v="2023-08-20T00:00:00"/>
        <d v="2023-09-04T00:00:00"/>
        <d v="2023-09-07T00:00:00"/>
        <d v="2023-09-12T00:00:00"/>
        <d v="2023-08-24T00:00:00"/>
        <d v="2023-08-26T00:00:00"/>
        <d v="2023-09-09T00:00:00"/>
        <d v="2023-08-30T00:00:00"/>
        <d v="2023-05-16T00:00:00"/>
        <d v="2023-05-02T00:00:00"/>
        <d v="2023-08-17T00:00:00"/>
        <d v="2023-05-05T00:00:00"/>
        <d v="2023-08-19T00:00:00"/>
        <d v="2023-04-27T00:00:00"/>
        <d v="2023-05-23T00:00:00"/>
        <d v="2023-05-12T00:00:00"/>
        <d v="2023-05-08T00:00:00"/>
        <d v="2023-08-08T00:00:00"/>
        <d v="2023-08-23T00:00:00"/>
        <d v="2023-05-29T00:00:00"/>
        <d v="2023-09-17T00:00:00"/>
        <d v="2023-09-29T00:00:00"/>
        <d v="2023-09-30T00:00:00"/>
        <d v="2023-09-10T00:00:00"/>
        <d v="2023-09-28T00:00:00"/>
        <d v="2023-09-26T00:00:00"/>
        <d v="2023-09-11T00:00:00"/>
        <d v="2023-09-14T00:00:00"/>
        <d v="2023-10-03T00:00:00"/>
        <d v="2023-09-15T00:00:00"/>
        <d v="2023-10-02T00:00:00"/>
        <d v="2023-10-05T00:00:00"/>
        <d v="2023-09-22T00:00:00"/>
        <d v="2023-10-04T00:00:00"/>
        <d v="2023-09-21T00:00:00"/>
        <d v="2023-09-16T00:00:00"/>
        <d v="2023-09-19T00:00:00"/>
        <d v="2023-09-20T00:00:00"/>
        <d v="2023-10-07T00:00:00"/>
        <d v="2023-09-13T00:00:00"/>
        <d v="2023-09-23T00:00:00"/>
        <d v="2023-09-27T00:00:00"/>
        <d v="2023-09-18T00:00:00"/>
        <d v="2023-10-11T00:00:00"/>
        <d v="2023-09-25T00:00:00"/>
        <d v="2023-10-01T00:00:00"/>
        <d v="2023-09-02T00:00:00"/>
        <d v="2023-08-31T00:00:00"/>
        <d v="2023-09-24T00:00:00"/>
        <d v="2023-06-02T00:00:00"/>
        <d v="2023-10-28T00:00:00"/>
        <d v="2023-10-24T00:00:00"/>
        <d v="2023-10-21T00:00:00"/>
        <d v="2023-10-14T00:00:00"/>
        <d v="2023-10-06T00:00:00"/>
        <d v="2023-10-08T00:00:00"/>
        <d v="2023-10-26T00:00:00"/>
        <d v="2023-10-23T00:00:00"/>
        <d v="2023-10-30T00:00:00"/>
        <d v="2023-10-31T00:00:00"/>
        <d v="2023-10-25T00:00:00"/>
        <d v="2023-10-09T00:00:00"/>
        <d v="2023-10-27T00:00:00"/>
        <d v="2023-10-22T00:00:00"/>
        <d v="2023-10-10T00:00:00"/>
        <d v="2023-10-17T00:00:00"/>
        <d v="2023-10-13T00:00:00"/>
        <d v="2023-10-19T00:00:00"/>
        <d v="2023-11-02T00:00:00"/>
        <d v="2023-11-03T00:00:00"/>
        <d v="2023-10-15T00:00:00"/>
        <d v="2023-10-29T00:00:00"/>
        <d v="2023-10-12T00:00:00"/>
        <d v="2023-11-05T00:00:00"/>
        <d v="2023-11-01T00:00:00"/>
        <d v="2023-10-18T00:00:00"/>
        <d v="2023-11-04T00:00:00"/>
        <d v="2023-10-16T00:00:00"/>
        <d v="2023-11-06T00:00:00"/>
        <d v="2023-11-07T00:00:00"/>
        <d v="2023-10-20T00:00:00"/>
        <d v="2023-11-10T00:00:00"/>
        <d v="2023-11-09T00:00:00"/>
        <d v="2023-11-08T00:00:00"/>
        <d v="2023-11-11T00:00:00"/>
        <d v="2023-11-12T00:00:00"/>
        <d v="2023-11-13T00:00:00"/>
        <d v="2023-11-18T00:00:00"/>
        <d v="2023-11-17T00:00:00"/>
        <d v="2023-11-23T00:00:00"/>
        <d v="2023-11-15T00:00:00"/>
        <d v="2023-11-16T00:00:00"/>
        <d v="2023-11-27T00:00:00"/>
        <d v="2023-11-20T00:00:00"/>
        <d v="2023-11-25T00:00:00"/>
        <d v="2023-11-22T00:00:00"/>
        <d v="2023-11-21T00:00:00"/>
        <d v="2023-12-19T00:00:00"/>
        <d v="2023-12-03T00:00:00"/>
        <d v="2023-12-23T00:00:00"/>
        <d v="2023-12-14T00:00:00"/>
        <d v="2023-12-10T00:00:00"/>
        <d v="2023-12-04T00:00:00"/>
        <d v="2023-12-07T00:00:00"/>
        <d v="2023-12-21T00:00:00"/>
        <d v="2023-12-11T00:00:00"/>
        <d v="2023-12-09T00:00:00"/>
        <d v="2024-01-07T00:00:00"/>
        <d v="2023-12-28T00:00:00"/>
        <d v="2024-01-20T00:00:00"/>
        <d v="2023-12-25T00:00:00"/>
        <d v="2024-01-11T00:00:00"/>
        <d v="2023-11-19T00:00:00"/>
        <d v="2023-11-26T00:00:00"/>
        <d v="2023-11-14T00:00:00"/>
        <d v="2024-01-13T00:00:00"/>
        <d v="2024-01-05T00:00:00"/>
        <d v="2024-01-08T00:00:00"/>
        <d v="2023-12-15T00:00:00"/>
        <d v="2023-12-12T00:00:00"/>
        <d v="2023-12-08T00:00:00"/>
        <d v="2024-02-15T00:00:00"/>
        <d v="2024-02-03T00:00:00"/>
        <d v="2024-02-08T00:00:00"/>
        <d v="2024-01-28T00:00:00"/>
        <d v="2024-01-22T00:00:00"/>
        <d v="2024-01-12T00:00:00"/>
        <d v="2024-03-23T00:00:00"/>
        <d v="2024-02-27T00:00:00"/>
        <d v="2024-01-26T00:00:00"/>
        <d v="2024-02-28T00:00:00"/>
        <d v="2024-03-11T00:00:00"/>
        <d v="2024-04-06T00:00:00"/>
        <d v="2024-03-14T00:00:00"/>
        <d v="2024-03-07T00:00:00"/>
        <d v="2024-04-13T00:00:00"/>
        <d v="2024-03-24T00:00:00"/>
        <d v="2024-04-02T00:00:00"/>
        <d v="2024-04-11T00:00:00"/>
        <d v="2024-04-20T00:00:00"/>
        <d v="2024-03-29T00:00:00"/>
        <d v="2024-05-09T00:00:00"/>
        <d v="2024-05-01T00:00:00"/>
        <d v="2024-05-17T00:00:00"/>
        <d v="2024-05-08T00:00:00"/>
        <d v="2024-06-10T00:00:00"/>
        <d v="2024-07-12T00:00:00"/>
        <d v="2024-05-27T00:00:00"/>
        <d v="2024-06-02T00:00:00"/>
        <d v="2024-06-14T00:00:00"/>
        <m/>
      </sharedItems>
      <fieldGroup par="23"/>
    </cacheField>
    <cacheField name="Día Último Pago" numFmtId="0">
      <sharedItems containsString="0" containsBlank="1" containsNumber="1" containsInteger="1" minValue="1" maxValue="30"/>
    </cacheField>
    <cacheField name="Mes Último Pago" numFmtId="0">
      <sharedItems containsString="0" containsBlank="1" containsNumber="1" containsInteger="1" minValue="6" maxValue="7" count="3">
        <n v="6"/>
        <n v="7"/>
        <m/>
      </sharedItems>
    </cacheField>
    <cacheField name="Año Último Pago" numFmtId="0">
      <sharedItems containsString="0" containsBlank="1" containsNumber="1" containsInteger="1" minValue="24" maxValue="24" count="2">
        <n v="24"/>
        <m/>
      </sharedItems>
    </cacheField>
    <cacheField name="Fh Ultimo Pago" numFmtId="0">
      <sharedItems containsNonDate="0" containsDate="1" containsString="0" containsBlank="1" minDate="2024-06-10T00:00:00" maxDate="2024-07-16T00:00:00"/>
    </cacheField>
    <cacheField name="Dia Semana" numFmtId="0">
      <sharedItems containsNonDate="0" containsBlank="1"/>
    </cacheField>
    <cacheField name="Meses Contratados" numFmtId="0">
      <sharedItems containsString="0" containsBlank="1" containsNumber="1" containsInteger="1" minValue="1" maxValue="22"/>
    </cacheField>
    <cacheField name="País.OLD" numFmtId="0">
      <sharedItems containsBlank="1"/>
    </cacheField>
    <cacheField name="País" numFmtId="0">
      <sharedItems containsBlank="1"/>
    </cacheField>
    <cacheField name="Edad" numFmtId="0">
      <sharedItems containsString="0" containsBlank="1" containsNumber="1" containsInteger="1" minValue="26" maxValue="88"/>
    </cacheField>
    <cacheField name="Género" numFmtId="0">
      <sharedItems containsBlank="1"/>
    </cacheField>
    <cacheField name="Dispositivo" numFmtId="0">
      <sharedItems containsBlank="1"/>
    </cacheField>
    <cacheField name="Duración Plan.OLD" numFmtId="0">
      <sharedItems containsBlank="1"/>
    </cacheField>
    <cacheField name="Duración Plan" numFmtId="0">
      <sharedItems containsBlank="1"/>
    </cacheField>
    <cacheField name="Meses (Fh Suscripcion)" numFmtId="0" databaseField="0">
      <fieldGroup base="7">
        <rangePr groupBy="months" startDate="2022-09-05T00:00:00" endDate="2024-07-13T00:00:00"/>
        <groupItems count="14">
          <s v="&lt;5/9/22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7/24"/>
        </groupItems>
      </fieldGroup>
    </cacheField>
    <cacheField name="Trimestres (Fh Suscripcion)" numFmtId="0" databaseField="0">
      <fieldGroup base="7">
        <rangePr groupBy="quarters" startDate="2022-09-05T00:00:00" endDate="2024-07-13T00:00:00"/>
        <groupItems count="6">
          <s v="&lt;5/9/22"/>
          <s v="Trim.1"/>
          <s v="Trim.2"/>
          <s v="Trim.3"/>
          <s v="Trim.4"/>
          <s v="&gt;13/7/24"/>
        </groupItems>
      </fieldGroup>
    </cacheField>
    <cacheField name="Años (Fh Suscripcion)" numFmtId="0" databaseField="0">
      <fieldGroup base="7">
        <rangePr groupBy="years" startDate="2022-09-05T00:00:00" endDate="2024-07-13T00:00:00"/>
        <groupItems count="5">
          <s v="&lt;5/9/22"/>
          <s v="2022"/>
          <s v="2023"/>
          <s v="2024"/>
          <s v="&gt;13/7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  <x v="0"/>
    <n v="5"/>
    <x v="0"/>
    <x v="0"/>
    <x v="0"/>
    <n v="22"/>
    <n v="6"/>
    <n v="24"/>
    <d v="2024-06-22T00:00:00"/>
    <x v="0"/>
    <n v="22"/>
    <s v="Brasil"/>
    <x v="0"/>
    <x v="0"/>
    <x v="0"/>
    <x v="0"/>
    <s v="3 Meses"/>
    <x v="0"/>
  </r>
  <r>
    <x v="1"/>
    <x v="1"/>
    <x v="1"/>
    <x v="1"/>
    <n v="15"/>
    <x v="0"/>
    <x v="0"/>
    <x v="1"/>
    <n v="24"/>
    <n v="6"/>
    <n v="24"/>
    <d v="2024-06-24T00:00:00"/>
    <x v="1"/>
    <n v="22"/>
    <s v="Canadá"/>
    <x v="1"/>
    <x v="1"/>
    <x v="1"/>
    <x v="0"/>
    <s v="12 Meses"/>
    <x v="1"/>
  </r>
  <r>
    <x v="2"/>
    <x v="1"/>
    <x v="1"/>
    <x v="2"/>
    <n v="18"/>
    <x v="1"/>
    <x v="0"/>
    <x v="2"/>
    <n v="24"/>
    <n v="6"/>
    <n v="24"/>
    <d v="2024-06-24T00:00:00"/>
    <x v="2"/>
    <n v="21"/>
    <s v="Canadá"/>
    <x v="1"/>
    <x v="2"/>
    <x v="1"/>
    <x v="1"/>
    <s v="1 Mes"/>
    <x v="2"/>
  </r>
  <r>
    <x v="3"/>
    <x v="1"/>
    <x v="1"/>
    <x v="2"/>
    <n v="27"/>
    <x v="0"/>
    <x v="0"/>
    <x v="3"/>
    <n v="24"/>
    <n v="6"/>
    <n v="24"/>
    <d v="2024-06-24T00:00:00"/>
    <x v="2"/>
    <n v="21"/>
    <s v="Canadá"/>
    <x v="1"/>
    <x v="3"/>
    <x v="1"/>
    <x v="0"/>
    <s v="6 Meses"/>
    <x v="3"/>
  </r>
  <r>
    <x v="4"/>
    <x v="1"/>
    <x v="1"/>
    <x v="2"/>
    <n v="8"/>
    <x v="1"/>
    <x v="0"/>
    <x v="4"/>
    <n v="24"/>
    <n v="6"/>
    <n v="24"/>
    <d v="2024-06-24T00:00:00"/>
    <x v="3"/>
    <n v="21"/>
    <s v="España"/>
    <x v="2"/>
    <x v="4"/>
    <x v="1"/>
    <x v="1"/>
    <s v="1 Mes"/>
    <x v="2"/>
  </r>
  <r>
    <x v="5"/>
    <x v="0"/>
    <x v="0"/>
    <x v="3"/>
    <n v="12"/>
    <x v="2"/>
    <x v="1"/>
    <x v="5"/>
    <n v="27"/>
    <n v="6"/>
    <n v="24"/>
    <d v="2024-06-27T00:00:00"/>
    <x v="1"/>
    <n v="18"/>
    <s v="Australia"/>
    <x v="3"/>
    <x v="5"/>
    <x v="1"/>
    <x v="1"/>
    <s v="1 Mes"/>
    <x v="2"/>
  </r>
  <r>
    <x v="6"/>
    <x v="0"/>
    <x v="0"/>
    <x v="3"/>
    <n v="28"/>
    <x v="3"/>
    <x v="0"/>
    <x v="6"/>
    <n v="23"/>
    <n v="6"/>
    <n v="24"/>
    <d v="2024-06-23T00:00:00"/>
    <x v="4"/>
    <n v="18"/>
    <s v="Australia"/>
    <x v="3"/>
    <x v="6"/>
    <x v="1"/>
    <x v="2"/>
    <s v="1 Mes"/>
    <x v="2"/>
  </r>
  <r>
    <x v="7"/>
    <x v="1"/>
    <x v="1"/>
    <x v="4"/>
    <n v="5"/>
    <x v="4"/>
    <x v="0"/>
    <x v="7"/>
    <n v="24"/>
    <n v="6"/>
    <n v="24"/>
    <d v="2024-06-24T00:00:00"/>
    <x v="3"/>
    <n v="20"/>
    <s v="Italia"/>
    <x v="4"/>
    <x v="1"/>
    <x v="1"/>
    <x v="1"/>
    <s v="1 Mes"/>
    <x v="2"/>
  </r>
  <r>
    <x v="8"/>
    <x v="1"/>
    <x v="1"/>
    <x v="4"/>
    <n v="9"/>
    <x v="4"/>
    <x v="0"/>
    <x v="8"/>
    <n v="24"/>
    <n v="6"/>
    <n v="24"/>
    <d v="2024-06-24T00:00:00"/>
    <x v="4"/>
    <n v="20"/>
    <s v="Reino Unido"/>
    <x v="5"/>
    <x v="3"/>
    <x v="1"/>
    <x v="0"/>
    <s v="1 Mes"/>
    <x v="2"/>
  </r>
  <r>
    <x v="9"/>
    <x v="0"/>
    <x v="0"/>
    <x v="5"/>
    <n v="23"/>
    <x v="5"/>
    <x v="1"/>
    <x v="9"/>
    <n v="27"/>
    <n v="6"/>
    <n v="24"/>
    <d v="2024-06-27T00:00:00"/>
    <x v="1"/>
    <n v="17"/>
    <s v="Australia"/>
    <x v="3"/>
    <x v="4"/>
    <x v="1"/>
    <x v="1"/>
    <s v="6 Meses"/>
    <x v="3"/>
  </r>
  <r>
    <x v="10"/>
    <x v="0"/>
    <x v="0"/>
    <x v="5"/>
    <n v="30"/>
    <x v="2"/>
    <x v="1"/>
    <x v="10"/>
    <n v="27"/>
    <n v="6"/>
    <n v="24"/>
    <d v="2024-06-27T00:00:00"/>
    <x v="0"/>
    <n v="17"/>
    <s v="Australia"/>
    <x v="3"/>
    <x v="5"/>
    <x v="1"/>
    <x v="1"/>
    <s v="12 Meses"/>
    <x v="1"/>
  </r>
  <r>
    <x v="11"/>
    <x v="1"/>
    <x v="1"/>
    <x v="6"/>
    <n v="9"/>
    <x v="3"/>
    <x v="0"/>
    <x v="11"/>
    <n v="25"/>
    <n v="6"/>
    <n v="24"/>
    <d v="2024-06-25T00:00:00"/>
    <x v="5"/>
    <n v="19"/>
    <s v=""/>
    <x v="6"/>
    <x v="7"/>
    <x v="1"/>
    <x v="0"/>
    <s v="1 Mes"/>
    <x v="2"/>
  </r>
  <r>
    <x v="12"/>
    <x v="1"/>
    <x v="1"/>
    <x v="6"/>
    <n v="30"/>
    <x v="4"/>
    <x v="0"/>
    <x v="12"/>
    <n v="27"/>
    <n v="6"/>
    <n v="24"/>
    <d v="2024-06-27T00:00:00"/>
    <x v="4"/>
    <n v="19"/>
    <s v="Canadá"/>
    <x v="1"/>
    <x v="8"/>
    <x v="0"/>
    <x v="3"/>
    <s v="3 Meses"/>
    <x v="0"/>
  </r>
  <r>
    <x v="13"/>
    <x v="1"/>
    <x v="1"/>
    <x v="6"/>
    <n v="5"/>
    <x v="3"/>
    <x v="0"/>
    <x v="13"/>
    <n v="27"/>
    <n v="6"/>
    <n v="24"/>
    <d v="2024-06-27T00:00:00"/>
    <x v="0"/>
    <n v="19"/>
    <s v="Italia"/>
    <x v="4"/>
    <x v="9"/>
    <x v="0"/>
    <x v="2"/>
    <s v="6 Meses"/>
    <x v="3"/>
  </r>
  <r>
    <x v="14"/>
    <x v="0"/>
    <x v="0"/>
    <x v="7"/>
    <n v="18"/>
    <x v="6"/>
    <x v="1"/>
    <x v="14"/>
    <n v="27"/>
    <n v="6"/>
    <n v="24"/>
    <d v="2024-06-27T00:00:00"/>
    <x v="3"/>
    <n v="16"/>
    <s v="Francia"/>
    <x v="7"/>
    <x v="5"/>
    <x v="0"/>
    <x v="2"/>
    <s v="1 Mes"/>
    <x v="2"/>
  </r>
  <r>
    <x v="15"/>
    <x v="0"/>
    <x v="0"/>
    <x v="7"/>
    <n v="1"/>
    <x v="6"/>
    <x v="1"/>
    <x v="15"/>
    <n v="27"/>
    <n v="6"/>
    <n v="24"/>
    <d v="2024-06-27T00:00:00"/>
    <x v="4"/>
    <n v="16"/>
    <s v="Francia"/>
    <x v="7"/>
    <x v="0"/>
    <x v="1"/>
    <x v="0"/>
    <s v="12 Meses"/>
    <x v="1"/>
  </r>
  <r>
    <x v="16"/>
    <x v="0"/>
    <x v="0"/>
    <x v="7"/>
    <n v="15"/>
    <x v="6"/>
    <x v="1"/>
    <x v="16"/>
    <n v="27"/>
    <n v="6"/>
    <n v="24"/>
    <d v="2024-06-27T00:00:00"/>
    <x v="4"/>
    <n v="16"/>
    <s v=""/>
    <x v="6"/>
    <x v="10"/>
    <x v="1"/>
    <x v="0"/>
    <s v="3 Meses"/>
    <x v="0"/>
  </r>
  <r>
    <x v="17"/>
    <x v="0"/>
    <x v="0"/>
    <x v="7"/>
    <n v="19"/>
    <x v="6"/>
    <x v="1"/>
    <x v="17"/>
    <n v="25"/>
    <n v="6"/>
    <n v="24"/>
    <d v="2024-06-25T00:00:00"/>
    <x v="6"/>
    <n v="16"/>
    <s v="Australia"/>
    <x v="3"/>
    <x v="11"/>
    <x v="1"/>
    <x v="1"/>
    <s v="6 Meses"/>
    <x v="3"/>
  </r>
  <r>
    <x v="18"/>
    <x v="0"/>
    <x v="0"/>
    <x v="7"/>
    <n v="18"/>
    <x v="6"/>
    <x v="1"/>
    <x v="14"/>
    <n v="24"/>
    <n v="6"/>
    <n v="24"/>
    <d v="2024-06-24T00:00:00"/>
    <x v="3"/>
    <n v="16"/>
    <s v="Alemania"/>
    <x v="8"/>
    <x v="9"/>
    <x v="0"/>
    <x v="0"/>
    <s v="12 Meses"/>
    <x v="1"/>
  </r>
  <r>
    <x v="19"/>
    <x v="0"/>
    <x v="0"/>
    <x v="7"/>
    <n v="1"/>
    <x v="6"/>
    <x v="1"/>
    <x v="15"/>
    <n v="25"/>
    <n v="6"/>
    <n v="24"/>
    <d v="2024-06-25T00:00:00"/>
    <x v="4"/>
    <n v="16"/>
    <s v="EEUU"/>
    <x v="9"/>
    <x v="3"/>
    <x v="0"/>
    <x v="2"/>
    <s v="12 Meses"/>
    <x v="1"/>
  </r>
  <r>
    <x v="20"/>
    <x v="1"/>
    <x v="1"/>
    <x v="8"/>
    <n v="21"/>
    <x v="2"/>
    <x v="1"/>
    <x v="18"/>
    <n v="27"/>
    <n v="6"/>
    <n v="24"/>
    <d v="2024-06-27T00:00:00"/>
    <x v="3"/>
    <n v="18"/>
    <s v="Alemania"/>
    <x v="8"/>
    <x v="12"/>
    <x v="0"/>
    <x v="3"/>
    <s v="6 Meses"/>
    <x v="3"/>
  </r>
  <r>
    <x v="21"/>
    <x v="1"/>
    <x v="1"/>
    <x v="8"/>
    <n v="13"/>
    <x v="2"/>
    <x v="1"/>
    <x v="19"/>
    <n v="27"/>
    <n v="6"/>
    <n v="24"/>
    <d v="2024-06-27T00:00:00"/>
    <x v="5"/>
    <n v="18"/>
    <s v="Alemania"/>
    <x v="8"/>
    <x v="12"/>
    <x v="0"/>
    <x v="3"/>
    <s v="1 Mes"/>
    <x v="2"/>
  </r>
  <r>
    <x v="22"/>
    <x v="0"/>
    <x v="0"/>
    <x v="9"/>
    <n v="7"/>
    <x v="7"/>
    <x v="1"/>
    <x v="20"/>
    <n v="27"/>
    <n v="6"/>
    <n v="24"/>
    <d v="2024-06-27T00:00:00"/>
    <x v="5"/>
    <n v="15"/>
    <s v="Alemania"/>
    <x v="8"/>
    <x v="10"/>
    <x v="1"/>
    <x v="0"/>
    <s v="3 Meses"/>
    <x v="0"/>
  </r>
  <r>
    <x v="23"/>
    <x v="0"/>
    <x v="0"/>
    <x v="9"/>
    <n v="19"/>
    <x v="7"/>
    <x v="1"/>
    <x v="21"/>
    <n v="25"/>
    <n v="6"/>
    <n v="24"/>
    <d v="2024-06-25T00:00:00"/>
    <x v="4"/>
    <n v="15"/>
    <s v="EEUU"/>
    <x v="9"/>
    <x v="13"/>
    <x v="1"/>
    <x v="3"/>
    <s v="6 Meses"/>
    <x v="3"/>
  </r>
  <r>
    <x v="24"/>
    <x v="0"/>
    <x v="0"/>
    <x v="9"/>
    <n v="16"/>
    <x v="7"/>
    <x v="1"/>
    <x v="22"/>
    <n v="26"/>
    <n v="6"/>
    <n v="24"/>
    <d v="2024-06-26T00:00:00"/>
    <x v="6"/>
    <n v="15"/>
    <s v="EEUU"/>
    <x v="9"/>
    <x v="14"/>
    <x v="1"/>
    <x v="3"/>
    <s v="1 Mes"/>
    <x v="2"/>
  </r>
  <r>
    <x v="25"/>
    <x v="0"/>
    <x v="0"/>
    <x v="9"/>
    <n v="12"/>
    <x v="7"/>
    <x v="1"/>
    <x v="23"/>
    <n v="25"/>
    <n v="6"/>
    <n v="24"/>
    <d v="2024-06-25T00:00:00"/>
    <x v="4"/>
    <n v="15"/>
    <s v=""/>
    <x v="6"/>
    <x v="15"/>
    <x v="0"/>
    <x v="2"/>
    <s v="6 Meses"/>
    <x v="3"/>
  </r>
  <r>
    <x v="26"/>
    <x v="0"/>
    <x v="0"/>
    <x v="9"/>
    <n v="26"/>
    <x v="7"/>
    <x v="1"/>
    <x v="24"/>
    <n v="26"/>
    <n v="6"/>
    <n v="24"/>
    <d v="2024-06-26T00:00:00"/>
    <x v="4"/>
    <n v="15"/>
    <s v="Italia"/>
    <x v="4"/>
    <x v="16"/>
    <x v="1"/>
    <x v="1"/>
    <s v="1 Mes"/>
    <x v="2"/>
  </r>
  <r>
    <x v="27"/>
    <x v="1"/>
    <x v="1"/>
    <x v="10"/>
    <n v="7"/>
    <x v="5"/>
    <x v="1"/>
    <x v="25"/>
    <n v="27"/>
    <n v="6"/>
    <n v="24"/>
    <d v="2024-06-27T00:00:00"/>
    <x v="2"/>
    <n v="17"/>
    <s v="Canadá"/>
    <x v="1"/>
    <x v="10"/>
    <x v="0"/>
    <x v="2"/>
    <s v="1 Mes"/>
    <x v="2"/>
  </r>
  <r>
    <x v="28"/>
    <x v="1"/>
    <x v="1"/>
    <x v="10"/>
    <n v="23"/>
    <x v="5"/>
    <x v="1"/>
    <x v="9"/>
    <n v="27"/>
    <n v="6"/>
    <n v="24"/>
    <d v="2024-06-27T00:00:00"/>
    <x v="1"/>
    <n v="17"/>
    <s v="España"/>
    <x v="2"/>
    <x v="12"/>
    <x v="0"/>
    <x v="2"/>
    <s v="1 Mes"/>
    <x v="2"/>
  </r>
  <r>
    <x v="29"/>
    <x v="1"/>
    <x v="1"/>
    <x v="10"/>
    <n v="5"/>
    <x v="5"/>
    <x v="1"/>
    <x v="26"/>
    <n v="26"/>
    <n v="6"/>
    <n v="24"/>
    <d v="2024-06-26T00:00:00"/>
    <x v="6"/>
    <n v="17"/>
    <s v="Alemania"/>
    <x v="8"/>
    <x v="0"/>
    <x v="1"/>
    <x v="1"/>
    <s v="1 Mes"/>
    <x v="2"/>
  </r>
  <r>
    <x v="30"/>
    <x v="2"/>
    <x v="2"/>
    <x v="11"/>
    <n v="30"/>
    <x v="1"/>
    <x v="0"/>
    <x v="27"/>
    <n v="23"/>
    <n v="6"/>
    <n v="24"/>
    <d v="2024-06-23T00:00:00"/>
    <x v="6"/>
    <n v="20"/>
    <s v="Australia"/>
    <x v="3"/>
    <x v="17"/>
    <x v="0"/>
    <x v="0"/>
    <s v="1 Mes"/>
    <x v="2"/>
  </r>
  <r>
    <x v="31"/>
    <x v="2"/>
    <x v="2"/>
    <x v="11"/>
    <n v="23"/>
    <x v="4"/>
    <x v="0"/>
    <x v="28"/>
    <n v="23"/>
    <n v="6"/>
    <n v="24"/>
    <d v="2024-06-23T00:00:00"/>
    <x v="4"/>
    <n v="20"/>
    <s v="Alemania"/>
    <x v="8"/>
    <x v="10"/>
    <x v="1"/>
    <x v="1"/>
    <s v="1 Mes"/>
    <x v="2"/>
  </r>
  <r>
    <x v="32"/>
    <x v="0"/>
    <x v="0"/>
    <x v="12"/>
    <n v="19"/>
    <x v="8"/>
    <x v="1"/>
    <x v="29"/>
    <n v="23"/>
    <n v="6"/>
    <n v="24"/>
    <d v="2024-06-23T00:00:00"/>
    <x v="5"/>
    <n v="14"/>
    <s v="EEUU"/>
    <x v="9"/>
    <x v="6"/>
    <x v="0"/>
    <x v="2"/>
    <s v="1 Mes"/>
    <x v="2"/>
  </r>
  <r>
    <x v="33"/>
    <x v="0"/>
    <x v="0"/>
    <x v="12"/>
    <n v="11"/>
    <x v="8"/>
    <x v="1"/>
    <x v="30"/>
    <n v="27"/>
    <n v="6"/>
    <n v="24"/>
    <d v="2024-06-27T00:00:00"/>
    <x v="1"/>
    <n v="14"/>
    <s v="EEUU"/>
    <x v="9"/>
    <x v="14"/>
    <x v="1"/>
    <x v="1"/>
    <s v="3 Meses"/>
    <x v="0"/>
  </r>
  <r>
    <x v="34"/>
    <x v="0"/>
    <x v="0"/>
    <x v="12"/>
    <n v="29"/>
    <x v="7"/>
    <x v="1"/>
    <x v="31"/>
    <n v="24"/>
    <n v="6"/>
    <n v="24"/>
    <d v="2024-06-24T00:00:00"/>
    <x v="3"/>
    <n v="14"/>
    <s v="EEUU"/>
    <x v="9"/>
    <x v="0"/>
    <x v="0"/>
    <x v="0"/>
    <s v="1 Mes"/>
    <x v="2"/>
  </r>
  <r>
    <x v="35"/>
    <x v="0"/>
    <x v="0"/>
    <x v="12"/>
    <n v="17"/>
    <x v="8"/>
    <x v="1"/>
    <x v="32"/>
    <n v="25"/>
    <n v="6"/>
    <n v="24"/>
    <d v="2024-06-25T00:00:00"/>
    <x v="4"/>
    <n v="14"/>
    <s v=""/>
    <x v="6"/>
    <x v="18"/>
    <x v="1"/>
    <x v="3"/>
    <s v="1 Mes"/>
    <x v="2"/>
  </r>
  <r>
    <x v="36"/>
    <x v="0"/>
    <x v="0"/>
    <x v="12"/>
    <n v="3"/>
    <x v="8"/>
    <x v="1"/>
    <x v="33"/>
    <n v="25"/>
    <n v="6"/>
    <n v="24"/>
    <d v="2024-06-25T00:00:00"/>
    <x v="4"/>
    <n v="14"/>
    <s v="Brasil"/>
    <x v="0"/>
    <x v="19"/>
    <x v="0"/>
    <x v="1"/>
    <s v="12 Meses"/>
    <x v="1"/>
  </r>
  <r>
    <x v="37"/>
    <x v="0"/>
    <x v="0"/>
    <x v="12"/>
    <n v="20"/>
    <x v="8"/>
    <x v="1"/>
    <x v="34"/>
    <n v="27"/>
    <n v="6"/>
    <n v="24"/>
    <d v="2024-06-27T00:00:00"/>
    <x v="3"/>
    <n v="14"/>
    <s v="Reino Unido"/>
    <x v="5"/>
    <x v="8"/>
    <x v="0"/>
    <x v="2"/>
    <s v="3 Meses"/>
    <x v="0"/>
  </r>
  <r>
    <x v="38"/>
    <x v="0"/>
    <x v="0"/>
    <x v="12"/>
    <n v="22"/>
    <x v="8"/>
    <x v="1"/>
    <x v="35"/>
    <n v="27"/>
    <n v="6"/>
    <n v="24"/>
    <d v="2024-06-27T00:00:00"/>
    <x v="0"/>
    <n v="14"/>
    <s v="EEUU"/>
    <x v="9"/>
    <x v="11"/>
    <x v="1"/>
    <x v="1"/>
    <s v="1 Mes"/>
    <x v="2"/>
  </r>
  <r>
    <x v="39"/>
    <x v="1"/>
    <x v="1"/>
    <x v="13"/>
    <n v="7"/>
    <x v="6"/>
    <x v="1"/>
    <x v="36"/>
    <n v="28"/>
    <n v="6"/>
    <n v="24"/>
    <d v="2024-06-28T00:00:00"/>
    <x v="2"/>
    <n v="16"/>
    <s v="Alemania"/>
    <x v="8"/>
    <x v="13"/>
    <x v="0"/>
    <x v="0"/>
    <s v="12 Meses"/>
    <x v="1"/>
  </r>
  <r>
    <x v="40"/>
    <x v="2"/>
    <x v="2"/>
    <x v="14"/>
    <n v="24"/>
    <x v="2"/>
    <x v="1"/>
    <x v="37"/>
    <n v="25"/>
    <n v="6"/>
    <n v="24"/>
    <d v="2024-06-25T00:00:00"/>
    <x v="2"/>
    <n v="18"/>
    <s v="Francia"/>
    <x v="7"/>
    <x v="20"/>
    <x v="0"/>
    <x v="3"/>
    <s v="12 Meses"/>
    <x v="1"/>
  </r>
  <r>
    <x v="41"/>
    <x v="2"/>
    <x v="2"/>
    <x v="14"/>
    <n v="29"/>
    <x v="3"/>
    <x v="0"/>
    <x v="38"/>
    <n v="26"/>
    <n v="6"/>
    <n v="24"/>
    <d v="2024-06-26T00:00:00"/>
    <x v="1"/>
    <n v="18"/>
    <s v="EEUU"/>
    <x v="9"/>
    <x v="21"/>
    <x v="0"/>
    <x v="3"/>
    <s v="1 Mes"/>
    <x v="2"/>
  </r>
  <r>
    <x v="42"/>
    <x v="2"/>
    <x v="2"/>
    <x v="14"/>
    <n v="5"/>
    <x v="2"/>
    <x v="1"/>
    <x v="39"/>
    <n v="28"/>
    <n v="6"/>
    <n v="24"/>
    <d v="2024-06-28T00:00:00"/>
    <x v="1"/>
    <n v="18"/>
    <s v="Australia"/>
    <x v="3"/>
    <x v="22"/>
    <x v="1"/>
    <x v="2"/>
    <s v="1 Mes"/>
    <x v="2"/>
  </r>
  <r>
    <x v="43"/>
    <x v="1"/>
    <x v="1"/>
    <x v="15"/>
    <n v="3"/>
    <x v="7"/>
    <x v="1"/>
    <x v="40"/>
    <n v="26"/>
    <n v="6"/>
    <n v="24"/>
    <d v="2024-06-26T00:00:00"/>
    <x v="0"/>
    <n v="15"/>
    <s v="Canadá"/>
    <x v="1"/>
    <x v="13"/>
    <x v="1"/>
    <x v="0"/>
    <s v="3 Meses"/>
    <x v="0"/>
  </r>
  <r>
    <x v="44"/>
    <x v="1"/>
    <x v="1"/>
    <x v="15"/>
    <n v="26"/>
    <x v="7"/>
    <x v="1"/>
    <x v="24"/>
    <n v="26"/>
    <n v="6"/>
    <n v="24"/>
    <d v="2024-06-26T00:00:00"/>
    <x v="4"/>
    <n v="15"/>
    <s v="EEUU"/>
    <x v="9"/>
    <x v="5"/>
    <x v="1"/>
    <x v="0"/>
    <s v="3 Meses"/>
    <x v="0"/>
  </r>
  <r>
    <x v="45"/>
    <x v="1"/>
    <x v="1"/>
    <x v="15"/>
    <n v="4"/>
    <x v="7"/>
    <x v="1"/>
    <x v="41"/>
    <n v="26"/>
    <n v="6"/>
    <n v="24"/>
    <d v="2024-06-26T00:00:00"/>
    <x v="2"/>
    <n v="15"/>
    <s v="Méjico"/>
    <x v="10"/>
    <x v="10"/>
    <x v="1"/>
    <x v="3"/>
    <s v="6 Meses"/>
    <x v="3"/>
  </r>
  <r>
    <x v="46"/>
    <x v="1"/>
    <x v="1"/>
    <x v="15"/>
    <n v="5"/>
    <x v="7"/>
    <x v="1"/>
    <x v="42"/>
    <n v="26"/>
    <n v="6"/>
    <n v="24"/>
    <d v="2024-06-26T00:00:00"/>
    <x v="4"/>
    <n v="15"/>
    <s v="Alemania"/>
    <x v="8"/>
    <x v="5"/>
    <x v="1"/>
    <x v="3"/>
    <s v="1 Mes"/>
    <x v="2"/>
  </r>
  <r>
    <x v="47"/>
    <x v="1"/>
    <x v="1"/>
    <x v="15"/>
    <n v="23"/>
    <x v="7"/>
    <x v="1"/>
    <x v="43"/>
    <n v="25"/>
    <n v="6"/>
    <n v="24"/>
    <d v="2024-06-25T00:00:00"/>
    <x v="6"/>
    <n v="15"/>
    <s v="Francia"/>
    <x v="7"/>
    <x v="22"/>
    <x v="0"/>
    <x v="0"/>
    <s v="3 Meses"/>
    <x v="0"/>
  </r>
  <r>
    <x v="48"/>
    <x v="0"/>
    <x v="0"/>
    <x v="15"/>
    <n v="31"/>
    <x v="8"/>
    <x v="1"/>
    <x v="44"/>
    <n v="27"/>
    <n v="6"/>
    <n v="24"/>
    <d v="2024-06-27T00:00:00"/>
    <x v="4"/>
    <n v="13"/>
    <s v="EEUU"/>
    <x v="9"/>
    <x v="23"/>
    <x v="1"/>
    <x v="3"/>
    <s v="1 Mes"/>
    <x v="2"/>
  </r>
  <r>
    <x v="49"/>
    <x v="0"/>
    <x v="0"/>
    <x v="15"/>
    <n v="30"/>
    <x v="8"/>
    <x v="1"/>
    <x v="45"/>
    <n v="26"/>
    <n v="6"/>
    <n v="24"/>
    <d v="2024-06-26T00:00:00"/>
    <x v="2"/>
    <n v="13"/>
    <s v="Francia"/>
    <x v="7"/>
    <x v="4"/>
    <x v="1"/>
    <x v="0"/>
    <s v="1 Mes"/>
    <x v="2"/>
  </r>
  <r>
    <x v="50"/>
    <x v="0"/>
    <x v="0"/>
    <x v="15"/>
    <n v="27"/>
    <x v="8"/>
    <x v="1"/>
    <x v="46"/>
    <n v="26"/>
    <n v="6"/>
    <n v="24"/>
    <d v="2024-06-26T00:00:00"/>
    <x v="3"/>
    <n v="13"/>
    <s v="Australia"/>
    <x v="3"/>
    <x v="18"/>
    <x v="1"/>
    <x v="3"/>
    <s v="1 Mes"/>
    <x v="2"/>
  </r>
  <r>
    <x v="51"/>
    <x v="0"/>
    <x v="0"/>
    <x v="15"/>
    <n v="27"/>
    <x v="8"/>
    <x v="1"/>
    <x v="46"/>
    <n v="25"/>
    <n v="6"/>
    <n v="24"/>
    <d v="2024-06-25T00:00:00"/>
    <x v="3"/>
    <n v="13"/>
    <s v="EEUU"/>
    <x v="9"/>
    <x v="18"/>
    <x v="0"/>
    <x v="3"/>
    <s v="1 Mes"/>
    <x v="2"/>
  </r>
  <r>
    <x v="52"/>
    <x v="0"/>
    <x v="0"/>
    <x v="15"/>
    <n v="30"/>
    <x v="8"/>
    <x v="1"/>
    <x v="45"/>
    <n v="27"/>
    <n v="6"/>
    <n v="24"/>
    <d v="2024-06-27T00:00:00"/>
    <x v="2"/>
    <n v="13"/>
    <s v="Australia"/>
    <x v="3"/>
    <x v="12"/>
    <x v="0"/>
    <x v="0"/>
    <s v="6 Meses"/>
    <x v="3"/>
  </r>
  <r>
    <x v="53"/>
    <x v="2"/>
    <x v="2"/>
    <x v="16"/>
    <n v="15"/>
    <x v="2"/>
    <x v="1"/>
    <x v="47"/>
    <n v="10"/>
    <n v="6"/>
    <n v="24"/>
    <d v="2024-06-10T00:00:00"/>
    <x v="6"/>
    <n v="17"/>
    <s v="Australia"/>
    <x v="3"/>
    <x v="16"/>
    <x v="1"/>
    <x v="1"/>
    <s v="1 Mes"/>
    <x v="2"/>
  </r>
  <r>
    <x v="54"/>
    <x v="2"/>
    <x v="2"/>
    <x v="16"/>
    <n v="26"/>
    <x v="2"/>
    <x v="1"/>
    <x v="48"/>
    <n v="20"/>
    <n v="6"/>
    <n v="24"/>
    <d v="2024-06-20T00:00:00"/>
    <x v="1"/>
    <n v="17"/>
    <s v="Alemania"/>
    <x v="8"/>
    <x v="24"/>
    <x v="1"/>
    <x v="1"/>
    <s v="12 Meses"/>
    <x v="1"/>
  </r>
  <r>
    <x v="55"/>
    <x v="0"/>
    <x v="3"/>
    <x v="17"/>
    <n v="1"/>
    <x v="9"/>
    <x v="1"/>
    <x v="49"/>
    <n v="1"/>
    <n v="7"/>
    <n v="24"/>
    <d v="2024-07-01T00:00:00"/>
    <x v="3"/>
    <n v="13"/>
    <s v="EEUU"/>
    <x v="9"/>
    <x v="18"/>
    <x v="1"/>
    <x v="3"/>
    <s v="1 Mes"/>
    <x v="2"/>
  </r>
  <r>
    <x v="56"/>
    <x v="0"/>
    <x v="3"/>
    <x v="17"/>
    <n v="23"/>
    <x v="10"/>
    <x v="1"/>
    <x v="50"/>
    <n v="2"/>
    <n v="7"/>
    <n v="24"/>
    <d v="2024-07-02T00:00:00"/>
    <x v="5"/>
    <n v="13"/>
    <s v="Australia"/>
    <x v="3"/>
    <x v="13"/>
    <x v="1"/>
    <x v="2"/>
    <s v="6 Meses"/>
    <x v="3"/>
  </r>
  <r>
    <x v="57"/>
    <x v="0"/>
    <x v="3"/>
    <x v="17"/>
    <n v="11"/>
    <x v="10"/>
    <x v="1"/>
    <x v="51"/>
    <n v="1"/>
    <n v="7"/>
    <n v="24"/>
    <d v="2024-07-01T00:00:00"/>
    <x v="6"/>
    <n v="13"/>
    <s v="EEUU"/>
    <x v="9"/>
    <x v="13"/>
    <x v="0"/>
    <x v="1"/>
    <s v="6 Meses"/>
    <x v="3"/>
  </r>
  <r>
    <x v="58"/>
    <x v="0"/>
    <x v="3"/>
    <x v="17"/>
    <n v="28"/>
    <x v="10"/>
    <x v="1"/>
    <x v="52"/>
    <n v="1"/>
    <n v="7"/>
    <n v="24"/>
    <d v="2024-07-01T00:00:00"/>
    <x v="4"/>
    <n v="13"/>
    <s v="Alemania"/>
    <x v="8"/>
    <x v="2"/>
    <x v="0"/>
    <x v="3"/>
    <s v="12 Meses"/>
    <x v="1"/>
  </r>
  <r>
    <x v="59"/>
    <x v="0"/>
    <x v="3"/>
    <x v="17"/>
    <n v="18"/>
    <x v="10"/>
    <x v="1"/>
    <x v="53"/>
    <n v="3"/>
    <n v="7"/>
    <n v="24"/>
    <d v="2024-07-03T00:00:00"/>
    <x v="6"/>
    <n v="13"/>
    <s v="Méjico"/>
    <x v="10"/>
    <x v="22"/>
    <x v="0"/>
    <x v="1"/>
    <s v="12 Meses"/>
    <x v="1"/>
  </r>
  <r>
    <x v="60"/>
    <x v="0"/>
    <x v="3"/>
    <x v="17"/>
    <n v="24"/>
    <x v="10"/>
    <x v="1"/>
    <x v="54"/>
    <n v="1"/>
    <n v="7"/>
    <n v="24"/>
    <d v="2024-07-01T00:00:00"/>
    <x v="3"/>
    <n v="13"/>
    <s v="Italia"/>
    <x v="4"/>
    <x v="14"/>
    <x v="0"/>
    <x v="2"/>
    <s v="1 Mes"/>
    <x v="2"/>
  </r>
  <r>
    <x v="61"/>
    <x v="0"/>
    <x v="3"/>
    <x v="17"/>
    <n v="28"/>
    <x v="10"/>
    <x v="1"/>
    <x v="52"/>
    <n v="2"/>
    <n v="7"/>
    <n v="24"/>
    <d v="2024-07-02T00:00:00"/>
    <x v="4"/>
    <n v="13"/>
    <s v="Reino Unido"/>
    <x v="5"/>
    <x v="0"/>
    <x v="0"/>
    <x v="1"/>
    <s v="6 Meses"/>
    <x v="3"/>
  </r>
  <r>
    <x v="62"/>
    <x v="0"/>
    <x v="3"/>
    <x v="17"/>
    <n v="29"/>
    <x v="10"/>
    <x v="1"/>
    <x v="55"/>
    <n v="1"/>
    <n v="7"/>
    <n v="24"/>
    <d v="2024-07-01T00:00:00"/>
    <x v="1"/>
    <n v="13"/>
    <s v="Francia"/>
    <x v="7"/>
    <x v="2"/>
    <x v="0"/>
    <x v="0"/>
    <s v="1 Mes"/>
    <x v="2"/>
  </r>
  <r>
    <x v="63"/>
    <x v="0"/>
    <x v="3"/>
    <x v="17"/>
    <n v="22"/>
    <x v="10"/>
    <x v="1"/>
    <x v="56"/>
    <n v="3"/>
    <n v="7"/>
    <n v="24"/>
    <d v="2024-07-03T00:00:00"/>
    <x v="1"/>
    <n v="13"/>
    <s v="Reino Unido"/>
    <x v="5"/>
    <x v="3"/>
    <x v="1"/>
    <x v="2"/>
    <s v="1 Mes"/>
    <x v="2"/>
  </r>
  <r>
    <x v="64"/>
    <x v="0"/>
    <x v="3"/>
    <x v="17"/>
    <n v="20"/>
    <x v="10"/>
    <x v="1"/>
    <x v="57"/>
    <n v="1"/>
    <n v="7"/>
    <n v="24"/>
    <d v="2024-07-01T00:00:00"/>
    <x v="2"/>
    <n v="13"/>
    <s v="Méjico"/>
    <x v="10"/>
    <x v="17"/>
    <x v="0"/>
    <x v="1"/>
    <s v="12 Meses"/>
    <x v="1"/>
  </r>
  <r>
    <x v="65"/>
    <x v="0"/>
    <x v="3"/>
    <x v="17"/>
    <n v="26"/>
    <x v="10"/>
    <x v="1"/>
    <x v="58"/>
    <n v="1"/>
    <n v="7"/>
    <n v="24"/>
    <d v="2024-07-01T00:00:00"/>
    <x v="0"/>
    <n v="13"/>
    <s v="EEUU"/>
    <x v="9"/>
    <x v="7"/>
    <x v="0"/>
    <x v="3"/>
    <s v="12 Meses"/>
    <x v="1"/>
  </r>
  <r>
    <x v="66"/>
    <x v="0"/>
    <x v="3"/>
    <x v="17"/>
    <n v="26"/>
    <x v="10"/>
    <x v="1"/>
    <x v="58"/>
    <n v="1"/>
    <n v="7"/>
    <n v="24"/>
    <d v="2024-07-01T00:00:00"/>
    <x v="0"/>
    <n v="13"/>
    <s v="Francia"/>
    <x v="7"/>
    <x v="21"/>
    <x v="0"/>
    <x v="0"/>
    <s v="1 Mes"/>
    <x v="2"/>
  </r>
  <r>
    <x v="67"/>
    <x v="0"/>
    <x v="3"/>
    <x v="17"/>
    <n v="20"/>
    <x v="10"/>
    <x v="1"/>
    <x v="57"/>
    <n v="3"/>
    <n v="7"/>
    <n v="24"/>
    <d v="2024-07-03T00:00:00"/>
    <x v="2"/>
    <n v="13"/>
    <s v="Australia"/>
    <x v="3"/>
    <x v="7"/>
    <x v="0"/>
    <x v="1"/>
    <s v="12 Meses"/>
    <x v="1"/>
  </r>
  <r>
    <x v="68"/>
    <x v="0"/>
    <x v="3"/>
    <x v="17"/>
    <n v="30"/>
    <x v="10"/>
    <x v="1"/>
    <x v="59"/>
    <n v="2"/>
    <n v="7"/>
    <n v="24"/>
    <d v="2024-07-02T00:00:00"/>
    <x v="5"/>
    <n v="13"/>
    <s v="Reino Unido"/>
    <x v="5"/>
    <x v="16"/>
    <x v="1"/>
    <x v="1"/>
    <s v="6 Meses"/>
    <x v="3"/>
  </r>
  <r>
    <x v="69"/>
    <x v="0"/>
    <x v="3"/>
    <x v="17"/>
    <n v="30"/>
    <x v="10"/>
    <x v="1"/>
    <x v="59"/>
    <n v="1"/>
    <n v="7"/>
    <n v="24"/>
    <d v="2024-07-01T00:00:00"/>
    <x v="5"/>
    <n v="13"/>
    <s v="Reino Unido"/>
    <x v="5"/>
    <x v="2"/>
    <x v="1"/>
    <x v="3"/>
    <s v="12 Meses"/>
    <x v="1"/>
  </r>
  <r>
    <x v="70"/>
    <x v="0"/>
    <x v="3"/>
    <x v="17"/>
    <n v="30"/>
    <x v="10"/>
    <x v="1"/>
    <x v="59"/>
    <n v="3"/>
    <n v="7"/>
    <n v="24"/>
    <d v="2024-07-03T00:00:00"/>
    <x v="5"/>
    <n v="13"/>
    <s v=""/>
    <x v="6"/>
    <x v="1"/>
    <x v="0"/>
    <x v="3"/>
    <s v="6 Meses"/>
    <x v="3"/>
  </r>
  <r>
    <x v="71"/>
    <x v="0"/>
    <x v="3"/>
    <x v="17"/>
    <n v="26"/>
    <x v="10"/>
    <x v="1"/>
    <x v="58"/>
    <n v="2"/>
    <n v="7"/>
    <n v="24"/>
    <d v="2024-07-02T00:00:00"/>
    <x v="0"/>
    <n v="13"/>
    <s v="Francia"/>
    <x v="7"/>
    <x v="21"/>
    <x v="0"/>
    <x v="3"/>
    <s v="12 Meses"/>
    <x v="1"/>
  </r>
  <r>
    <x v="72"/>
    <x v="0"/>
    <x v="3"/>
    <x v="17"/>
    <n v="23"/>
    <x v="10"/>
    <x v="1"/>
    <x v="50"/>
    <n v="2"/>
    <n v="7"/>
    <n v="24"/>
    <d v="2024-07-02T00:00:00"/>
    <x v="5"/>
    <n v="13"/>
    <s v="Canadá"/>
    <x v="1"/>
    <x v="22"/>
    <x v="1"/>
    <x v="2"/>
    <s v="6 Meses"/>
    <x v="3"/>
  </r>
  <r>
    <x v="73"/>
    <x v="0"/>
    <x v="3"/>
    <x v="17"/>
    <n v="2"/>
    <x v="9"/>
    <x v="1"/>
    <x v="60"/>
    <n v="2"/>
    <n v="7"/>
    <n v="24"/>
    <d v="2024-07-02T00:00:00"/>
    <x v="6"/>
    <n v="13"/>
    <s v="Canadá"/>
    <x v="1"/>
    <x v="22"/>
    <x v="0"/>
    <x v="0"/>
    <s v="1 Mes"/>
    <x v="2"/>
  </r>
  <r>
    <x v="74"/>
    <x v="0"/>
    <x v="3"/>
    <x v="17"/>
    <n v="29"/>
    <x v="10"/>
    <x v="1"/>
    <x v="55"/>
    <n v="3"/>
    <n v="7"/>
    <n v="24"/>
    <d v="2024-07-03T00:00:00"/>
    <x v="1"/>
    <n v="13"/>
    <s v="EEUU"/>
    <x v="9"/>
    <x v="19"/>
    <x v="1"/>
    <x v="1"/>
    <s v="6 Meses"/>
    <x v="3"/>
  </r>
  <r>
    <x v="75"/>
    <x v="0"/>
    <x v="3"/>
    <x v="17"/>
    <n v="24"/>
    <x v="10"/>
    <x v="1"/>
    <x v="54"/>
    <n v="1"/>
    <n v="7"/>
    <n v="24"/>
    <d v="2024-07-01T00:00:00"/>
    <x v="3"/>
    <n v="13"/>
    <s v="Alemania"/>
    <x v="8"/>
    <x v="9"/>
    <x v="1"/>
    <x v="1"/>
    <s v="6 Meses"/>
    <x v="3"/>
  </r>
  <r>
    <x v="76"/>
    <x v="0"/>
    <x v="3"/>
    <x v="17"/>
    <n v="24"/>
    <x v="10"/>
    <x v="1"/>
    <x v="54"/>
    <n v="3"/>
    <n v="7"/>
    <n v="24"/>
    <d v="2024-07-03T00:00:00"/>
    <x v="3"/>
    <n v="13"/>
    <s v="Reino Unido"/>
    <x v="5"/>
    <x v="21"/>
    <x v="1"/>
    <x v="0"/>
    <s v="6 Meses"/>
    <x v="3"/>
  </r>
  <r>
    <x v="77"/>
    <x v="0"/>
    <x v="3"/>
    <x v="17"/>
    <n v="1"/>
    <x v="9"/>
    <x v="1"/>
    <x v="49"/>
    <n v="2"/>
    <n v="7"/>
    <n v="24"/>
    <d v="2024-07-02T00:00:00"/>
    <x v="3"/>
    <n v="13"/>
    <s v=""/>
    <x v="6"/>
    <x v="0"/>
    <x v="0"/>
    <x v="0"/>
    <s v="1 Mes"/>
    <x v="2"/>
  </r>
  <r>
    <x v="78"/>
    <x v="0"/>
    <x v="3"/>
    <x v="17"/>
    <n v="30"/>
    <x v="10"/>
    <x v="1"/>
    <x v="59"/>
    <n v="2"/>
    <n v="7"/>
    <n v="24"/>
    <d v="2024-07-02T00:00:00"/>
    <x v="5"/>
    <n v="13"/>
    <s v="Francia"/>
    <x v="7"/>
    <x v="1"/>
    <x v="0"/>
    <x v="3"/>
    <s v="1 Mes"/>
    <x v="2"/>
  </r>
  <r>
    <x v="79"/>
    <x v="0"/>
    <x v="3"/>
    <x v="17"/>
    <n v="30"/>
    <x v="10"/>
    <x v="1"/>
    <x v="59"/>
    <n v="4"/>
    <n v="7"/>
    <n v="24"/>
    <d v="2024-07-04T00:00:00"/>
    <x v="5"/>
    <n v="13"/>
    <s v="Alemania"/>
    <x v="8"/>
    <x v="21"/>
    <x v="0"/>
    <x v="1"/>
    <s v="6 Meses"/>
    <x v="3"/>
  </r>
  <r>
    <x v="80"/>
    <x v="0"/>
    <x v="3"/>
    <x v="17"/>
    <n v="30"/>
    <x v="10"/>
    <x v="1"/>
    <x v="59"/>
    <n v="3"/>
    <n v="7"/>
    <n v="24"/>
    <d v="2024-07-03T00:00:00"/>
    <x v="5"/>
    <n v="13"/>
    <s v="Australia"/>
    <x v="3"/>
    <x v="16"/>
    <x v="1"/>
    <x v="2"/>
    <s v="1 Mes"/>
    <x v="2"/>
  </r>
  <r>
    <x v="81"/>
    <x v="0"/>
    <x v="3"/>
    <x v="17"/>
    <n v="23"/>
    <x v="10"/>
    <x v="1"/>
    <x v="50"/>
    <n v="4"/>
    <n v="7"/>
    <n v="24"/>
    <d v="2024-07-04T00:00:00"/>
    <x v="5"/>
    <n v="13"/>
    <s v="Canadá"/>
    <x v="1"/>
    <x v="21"/>
    <x v="1"/>
    <x v="2"/>
    <s v="1 Mes"/>
    <x v="2"/>
  </r>
  <r>
    <x v="82"/>
    <x v="0"/>
    <x v="3"/>
    <x v="17"/>
    <n v="28"/>
    <x v="10"/>
    <x v="1"/>
    <x v="52"/>
    <n v="3"/>
    <n v="7"/>
    <n v="24"/>
    <d v="2024-07-03T00:00:00"/>
    <x v="4"/>
    <n v="13"/>
    <s v="Reino Unido"/>
    <x v="5"/>
    <x v="8"/>
    <x v="0"/>
    <x v="3"/>
    <s v="12 Meses"/>
    <x v="1"/>
  </r>
  <r>
    <x v="83"/>
    <x v="0"/>
    <x v="3"/>
    <x v="17"/>
    <n v="2"/>
    <x v="9"/>
    <x v="1"/>
    <x v="60"/>
    <n v="5"/>
    <n v="7"/>
    <n v="24"/>
    <d v="2024-07-05T00:00:00"/>
    <x v="6"/>
    <n v="13"/>
    <s v="Australia"/>
    <x v="3"/>
    <x v="3"/>
    <x v="0"/>
    <x v="3"/>
    <s v="1 Mes"/>
    <x v="2"/>
  </r>
  <r>
    <x v="84"/>
    <x v="0"/>
    <x v="3"/>
    <x v="17"/>
    <n v="2"/>
    <x v="9"/>
    <x v="1"/>
    <x v="60"/>
    <n v="4"/>
    <n v="7"/>
    <n v="24"/>
    <d v="2024-07-04T00:00:00"/>
    <x v="6"/>
    <n v="13"/>
    <s v="Alemania"/>
    <x v="8"/>
    <x v="11"/>
    <x v="0"/>
    <x v="3"/>
    <s v="1 Mes"/>
    <x v="2"/>
  </r>
  <r>
    <x v="85"/>
    <x v="0"/>
    <x v="3"/>
    <x v="17"/>
    <n v="29"/>
    <x v="10"/>
    <x v="1"/>
    <x v="55"/>
    <n v="4"/>
    <n v="7"/>
    <n v="24"/>
    <d v="2024-07-04T00:00:00"/>
    <x v="1"/>
    <n v="13"/>
    <s v="EEUU"/>
    <x v="9"/>
    <x v="6"/>
    <x v="1"/>
    <x v="3"/>
    <s v="6 Meses"/>
    <x v="3"/>
  </r>
  <r>
    <x v="86"/>
    <x v="0"/>
    <x v="3"/>
    <x v="17"/>
    <n v="25"/>
    <x v="10"/>
    <x v="1"/>
    <x v="61"/>
    <n v="3"/>
    <n v="7"/>
    <n v="24"/>
    <d v="2024-07-03T00:00:00"/>
    <x v="6"/>
    <n v="13"/>
    <s v="España"/>
    <x v="2"/>
    <x v="23"/>
    <x v="0"/>
    <x v="3"/>
    <s v="1 Mes"/>
    <x v="2"/>
  </r>
  <r>
    <x v="87"/>
    <x v="0"/>
    <x v="3"/>
    <x v="17"/>
    <n v="24"/>
    <x v="10"/>
    <x v="1"/>
    <x v="54"/>
    <n v="4"/>
    <n v="7"/>
    <n v="24"/>
    <d v="2024-07-04T00:00:00"/>
    <x v="3"/>
    <n v="13"/>
    <s v="EEUU"/>
    <x v="9"/>
    <x v="4"/>
    <x v="0"/>
    <x v="3"/>
    <s v="3 Meses"/>
    <x v="0"/>
  </r>
  <r>
    <x v="88"/>
    <x v="0"/>
    <x v="3"/>
    <x v="17"/>
    <n v="3"/>
    <x v="9"/>
    <x v="1"/>
    <x v="62"/>
    <n v="5"/>
    <n v="7"/>
    <n v="24"/>
    <d v="2024-07-05T00:00:00"/>
    <x v="0"/>
    <n v="13"/>
    <s v="Australia"/>
    <x v="3"/>
    <x v="5"/>
    <x v="1"/>
    <x v="0"/>
    <s v="12 Meses"/>
    <x v="1"/>
  </r>
  <r>
    <x v="89"/>
    <x v="0"/>
    <x v="3"/>
    <x v="17"/>
    <n v="30"/>
    <x v="10"/>
    <x v="1"/>
    <x v="59"/>
    <n v="3"/>
    <n v="7"/>
    <n v="24"/>
    <d v="2024-07-03T00:00:00"/>
    <x v="5"/>
    <n v="13"/>
    <s v="Alemania"/>
    <x v="8"/>
    <x v="20"/>
    <x v="1"/>
    <x v="1"/>
    <s v="6 Meses"/>
    <x v="3"/>
  </r>
  <r>
    <x v="90"/>
    <x v="0"/>
    <x v="3"/>
    <x v="17"/>
    <n v="28"/>
    <x v="10"/>
    <x v="1"/>
    <x v="52"/>
    <n v="4"/>
    <n v="7"/>
    <n v="24"/>
    <d v="2024-07-04T00:00:00"/>
    <x v="4"/>
    <n v="13"/>
    <s v="Australia"/>
    <x v="3"/>
    <x v="12"/>
    <x v="1"/>
    <x v="3"/>
    <s v="1 Mes"/>
    <x v="2"/>
  </r>
  <r>
    <x v="91"/>
    <x v="0"/>
    <x v="3"/>
    <x v="17"/>
    <n v="25"/>
    <x v="10"/>
    <x v="1"/>
    <x v="61"/>
    <n v="4"/>
    <n v="7"/>
    <n v="24"/>
    <d v="2024-07-04T00:00:00"/>
    <x v="6"/>
    <n v="13"/>
    <s v="EEUU"/>
    <x v="9"/>
    <x v="21"/>
    <x v="0"/>
    <x v="0"/>
    <s v="12 Meses"/>
    <x v="1"/>
  </r>
  <r>
    <x v="92"/>
    <x v="0"/>
    <x v="3"/>
    <x v="17"/>
    <n v="29"/>
    <x v="10"/>
    <x v="1"/>
    <x v="55"/>
    <n v="7"/>
    <n v="7"/>
    <n v="24"/>
    <d v="2024-07-07T00:00:00"/>
    <x v="1"/>
    <n v="13"/>
    <s v="Alemania"/>
    <x v="8"/>
    <x v="9"/>
    <x v="0"/>
    <x v="0"/>
    <s v="1 Mes"/>
    <x v="2"/>
  </r>
  <r>
    <x v="93"/>
    <x v="0"/>
    <x v="3"/>
    <x v="17"/>
    <n v="29"/>
    <x v="10"/>
    <x v="1"/>
    <x v="55"/>
    <n v="5"/>
    <n v="7"/>
    <n v="24"/>
    <d v="2024-07-05T00:00:00"/>
    <x v="1"/>
    <n v="13"/>
    <s v="Australia"/>
    <x v="3"/>
    <x v="23"/>
    <x v="1"/>
    <x v="1"/>
    <s v="6 Meses"/>
    <x v="3"/>
  </r>
  <r>
    <x v="94"/>
    <x v="0"/>
    <x v="3"/>
    <x v="17"/>
    <n v="25"/>
    <x v="10"/>
    <x v="1"/>
    <x v="61"/>
    <n v="7"/>
    <n v="7"/>
    <n v="24"/>
    <d v="2024-07-07T00:00:00"/>
    <x v="6"/>
    <n v="13"/>
    <s v=""/>
    <x v="6"/>
    <x v="3"/>
    <x v="1"/>
    <x v="2"/>
    <s v="3 Meses"/>
    <x v="0"/>
  </r>
  <r>
    <x v="95"/>
    <x v="0"/>
    <x v="3"/>
    <x v="17"/>
    <n v="27"/>
    <x v="10"/>
    <x v="1"/>
    <x v="63"/>
    <n v="6"/>
    <n v="7"/>
    <n v="24"/>
    <d v="2024-07-06T00:00:00"/>
    <x v="2"/>
    <n v="13"/>
    <s v="España"/>
    <x v="2"/>
    <x v="16"/>
    <x v="0"/>
    <x v="2"/>
    <s v="12 Meses"/>
    <x v="1"/>
  </r>
  <r>
    <x v="96"/>
    <x v="0"/>
    <x v="3"/>
    <x v="17"/>
    <n v="3"/>
    <x v="9"/>
    <x v="1"/>
    <x v="62"/>
    <n v="4"/>
    <n v="7"/>
    <n v="24"/>
    <d v="2024-07-04T00:00:00"/>
    <x v="0"/>
    <n v="13"/>
    <s v=""/>
    <x v="6"/>
    <x v="6"/>
    <x v="1"/>
    <x v="0"/>
    <s v="1 Mes"/>
    <x v="2"/>
  </r>
  <r>
    <x v="97"/>
    <x v="0"/>
    <x v="3"/>
    <x v="17"/>
    <n v="27"/>
    <x v="10"/>
    <x v="1"/>
    <x v="63"/>
    <n v="5"/>
    <n v="7"/>
    <n v="24"/>
    <d v="2024-07-05T00:00:00"/>
    <x v="2"/>
    <n v="13"/>
    <s v="Canadá"/>
    <x v="1"/>
    <x v="20"/>
    <x v="0"/>
    <x v="2"/>
    <s v="1 Mes"/>
    <x v="2"/>
  </r>
  <r>
    <x v="98"/>
    <x v="0"/>
    <x v="3"/>
    <x v="17"/>
    <n v="5"/>
    <x v="9"/>
    <x v="1"/>
    <x v="64"/>
    <n v="5"/>
    <n v="7"/>
    <n v="24"/>
    <d v="2024-07-05T00:00:00"/>
    <x v="4"/>
    <n v="13"/>
    <s v="Brasil"/>
    <x v="0"/>
    <x v="14"/>
    <x v="1"/>
    <x v="3"/>
    <s v="6 Meses"/>
    <x v="3"/>
  </r>
  <r>
    <x v="99"/>
    <x v="0"/>
    <x v="3"/>
    <x v="17"/>
    <n v="27"/>
    <x v="10"/>
    <x v="1"/>
    <x v="63"/>
    <n v="5"/>
    <n v="7"/>
    <n v="24"/>
    <d v="2024-07-05T00:00:00"/>
    <x v="2"/>
    <n v="13"/>
    <s v="Alemania"/>
    <x v="8"/>
    <x v="20"/>
    <x v="1"/>
    <x v="0"/>
    <s v="1 Mes"/>
    <x v="2"/>
  </r>
  <r>
    <x v="100"/>
    <x v="0"/>
    <x v="3"/>
    <x v="17"/>
    <n v="29"/>
    <x v="10"/>
    <x v="1"/>
    <x v="55"/>
    <n v="8"/>
    <n v="7"/>
    <n v="24"/>
    <d v="2024-07-08T00:00:00"/>
    <x v="1"/>
    <n v="13"/>
    <s v="Italia"/>
    <x v="4"/>
    <x v="19"/>
    <x v="1"/>
    <x v="0"/>
    <s v="6 Meses"/>
    <x v="3"/>
  </r>
  <r>
    <x v="101"/>
    <x v="0"/>
    <x v="3"/>
    <x v="17"/>
    <n v="29"/>
    <x v="10"/>
    <x v="1"/>
    <x v="55"/>
    <n v="6"/>
    <n v="7"/>
    <n v="24"/>
    <d v="2024-07-06T00:00:00"/>
    <x v="1"/>
    <n v="13"/>
    <s v="Canadá"/>
    <x v="1"/>
    <x v="7"/>
    <x v="1"/>
    <x v="3"/>
    <s v="1 Mes"/>
    <x v="2"/>
  </r>
  <r>
    <x v="102"/>
    <x v="0"/>
    <x v="3"/>
    <x v="17"/>
    <n v="4"/>
    <x v="9"/>
    <x v="1"/>
    <x v="65"/>
    <n v="8"/>
    <n v="7"/>
    <n v="24"/>
    <d v="2024-07-08T00:00:00"/>
    <x v="2"/>
    <n v="13"/>
    <s v="Canadá"/>
    <x v="1"/>
    <x v="16"/>
    <x v="1"/>
    <x v="3"/>
    <s v="1 Mes"/>
    <x v="2"/>
  </r>
  <r>
    <x v="103"/>
    <x v="0"/>
    <x v="3"/>
    <x v="17"/>
    <n v="1"/>
    <x v="9"/>
    <x v="1"/>
    <x v="49"/>
    <n v="6"/>
    <n v="7"/>
    <n v="24"/>
    <d v="2024-07-06T00:00:00"/>
    <x v="3"/>
    <n v="13"/>
    <s v="Reino Unido"/>
    <x v="5"/>
    <x v="6"/>
    <x v="1"/>
    <x v="3"/>
    <s v="1 Mes"/>
    <x v="2"/>
  </r>
  <r>
    <x v="104"/>
    <x v="0"/>
    <x v="3"/>
    <x v="17"/>
    <n v="6"/>
    <x v="9"/>
    <x v="1"/>
    <x v="66"/>
    <n v="8"/>
    <n v="7"/>
    <n v="24"/>
    <d v="2024-07-08T00:00:00"/>
    <x v="1"/>
    <n v="13"/>
    <s v="Australia"/>
    <x v="3"/>
    <x v="10"/>
    <x v="0"/>
    <x v="0"/>
    <s v="3 Meses"/>
    <x v="0"/>
  </r>
  <r>
    <x v="105"/>
    <x v="0"/>
    <x v="3"/>
    <x v="17"/>
    <n v="4"/>
    <x v="9"/>
    <x v="1"/>
    <x v="65"/>
    <n v="7"/>
    <n v="7"/>
    <n v="24"/>
    <d v="2024-07-07T00:00:00"/>
    <x v="2"/>
    <n v="13"/>
    <s v="Canadá"/>
    <x v="1"/>
    <x v="12"/>
    <x v="1"/>
    <x v="3"/>
    <s v="3 Meses"/>
    <x v="0"/>
  </r>
  <r>
    <x v="106"/>
    <x v="0"/>
    <x v="3"/>
    <x v="17"/>
    <n v="3"/>
    <x v="9"/>
    <x v="1"/>
    <x v="62"/>
    <n v="7"/>
    <n v="7"/>
    <n v="24"/>
    <d v="2024-07-07T00:00:00"/>
    <x v="0"/>
    <n v="13"/>
    <s v="Francia"/>
    <x v="7"/>
    <x v="19"/>
    <x v="0"/>
    <x v="3"/>
    <s v="3 Meses"/>
    <x v="0"/>
  </r>
  <r>
    <x v="107"/>
    <x v="0"/>
    <x v="3"/>
    <x v="17"/>
    <n v="6"/>
    <x v="9"/>
    <x v="1"/>
    <x v="66"/>
    <n v="10"/>
    <n v="7"/>
    <n v="24"/>
    <d v="2024-07-10T00:00:00"/>
    <x v="1"/>
    <n v="13"/>
    <s v="Australia"/>
    <x v="3"/>
    <x v="16"/>
    <x v="0"/>
    <x v="0"/>
    <s v="1 Mes"/>
    <x v="2"/>
  </r>
  <r>
    <x v="108"/>
    <x v="0"/>
    <x v="3"/>
    <x v="17"/>
    <n v="8"/>
    <x v="9"/>
    <x v="1"/>
    <x v="67"/>
    <n v="8"/>
    <n v="7"/>
    <n v="24"/>
    <d v="2024-07-08T00:00:00"/>
    <x v="3"/>
    <n v="13"/>
    <s v="Francia"/>
    <x v="7"/>
    <x v="7"/>
    <x v="1"/>
    <x v="2"/>
    <s v="12 Meses"/>
    <x v="1"/>
  </r>
  <r>
    <x v="109"/>
    <x v="1"/>
    <x v="1"/>
    <x v="17"/>
    <n v="25"/>
    <x v="8"/>
    <x v="1"/>
    <x v="68"/>
    <n v="26"/>
    <n v="6"/>
    <n v="24"/>
    <d v="2024-06-26T00:00:00"/>
    <x v="1"/>
    <n v="14"/>
    <s v="Australia"/>
    <x v="3"/>
    <x v="5"/>
    <x v="1"/>
    <x v="1"/>
    <s v="1 Mes"/>
    <x v="2"/>
  </r>
  <r>
    <x v="110"/>
    <x v="0"/>
    <x v="3"/>
    <x v="17"/>
    <n v="8"/>
    <x v="10"/>
    <x v="1"/>
    <x v="69"/>
    <n v="25"/>
    <n v="6"/>
    <n v="24"/>
    <d v="2024-06-25T00:00:00"/>
    <x v="1"/>
    <n v="13"/>
    <s v="EEUU"/>
    <x v="9"/>
    <x v="19"/>
    <x v="1"/>
    <x v="3"/>
    <s v="3 Meses"/>
    <x v="0"/>
  </r>
  <r>
    <x v="111"/>
    <x v="1"/>
    <x v="1"/>
    <x v="17"/>
    <n v="24"/>
    <x v="8"/>
    <x v="1"/>
    <x v="70"/>
    <n v="25"/>
    <n v="6"/>
    <n v="24"/>
    <d v="2024-06-25T00:00:00"/>
    <x v="4"/>
    <n v="14"/>
    <s v="Australia"/>
    <x v="3"/>
    <x v="24"/>
    <x v="0"/>
    <x v="2"/>
    <s v="3 Meses"/>
    <x v="0"/>
  </r>
  <r>
    <x v="112"/>
    <x v="1"/>
    <x v="1"/>
    <x v="17"/>
    <n v="7"/>
    <x v="8"/>
    <x v="1"/>
    <x v="71"/>
    <n v="26"/>
    <n v="6"/>
    <n v="24"/>
    <d v="2024-06-26T00:00:00"/>
    <x v="6"/>
    <n v="14"/>
    <s v=""/>
    <x v="6"/>
    <x v="15"/>
    <x v="1"/>
    <x v="0"/>
    <s v="1 Mes"/>
    <x v="2"/>
  </r>
  <r>
    <x v="113"/>
    <x v="1"/>
    <x v="1"/>
    <x v="17"/>
    <n v="25"/>
    <x v="8"/>
    <x v="1"/>
    <x v="68"/>
    <n v="26"/>
    <n v="6"/>
    <n v="24"/>
    <d v="2024-06-26T00:00:00"/>
    <x v="1"/>
    <n v="14"/>
    <s v="Francia"/>
    <x v="7"/>
    <x v="9"/>
    <x v="0"/>
    <x v="1"/>
    <s v="1 Mes"/>
    <x v="2"/>
  </r>
  <r>
    <x v="114"/>
    <x v="1"/>
    <x v="1"/>
    <x v="17"/>
    <n v="25"/>
    <x v="8"/>
    <x v="1"/>
    <x v="68"/>
    <n v="25"/>
    <n v="6"/>
    <n v="24"/>
    <d v="2024-06-25T00:00:00"/>
    <x v="1"/>
    <n v="14"/>
    <s v="Australia"/>
    <x v="3"/>
    <x v="9"/>
    <x v="1"/>
    <x v="0"/>
    <s v="6 Meses"/>
    <x v="3"/>
  </r>
  <r>
    <x v="115"/>
    <x v="0"/>
    <x v="3"/>
    <x v="17"/>
    <n v="16"/>
    <x v="10"/>
    <x v="1"/>
    <x v="72"/>
    <n v="27"/>
    <n v="6"/>
    <n v="24"/>
    <d v="2024-06-27T00:00:00"/>
    <x v="5"/>
    <n v="13"/>
    <s v="Brasil"/>
    <x v="0"/>
    <x v="3"/>
    <x v="1"/>
    <x v="1"/>
    <s v="1 Mes"/>
    <x v="2"/>
  </r>
  <r>
    <x v="116"/>
    <x v="1"/>
    <x v="1"/>
    <x v="17"/>
    <n v="26"/>
    <x v="8"/>
    <x v="1"/>
    <x v="73"/>
    <n v="26"/>
    <n v="6"/>
    <n v="24"/>
    <d v="2024-06-26T00:00:00"/>
    <x v="5"/>
    <n v="14"/>
    <s v="Canadá"/>
    <x v="1"/>
    <x v="10"/>
    <x v="0"/>
    <x v="0"/>
    <s v="6 Meses"/>
    <x v="3"/>
  </r>
  <r>
    <x v="117"/>
    <x v="1"/>
    <x v="1"/>
    <x v="17"/>
    <n v="26"/>
    <x v="7"/>
    <x v="1"/>
    <x v="24"/>
    <n v="25"/>
    <n v="6"/>
    <n v="24"/>
    <d v="2024-06-25T00:00:00"/>
    <x v="4"/>
    <n v="14"/>
    <s v="Australia"/>
    <x v="3"/>
    <x v="16"/>
    <x v="0"/>
    <x v="3"/>
    <s v="1 Mes"/>
    <x v="2"/>
  </r>
  <r>
    <x v="118"/>
    <x v="0"/>
    <x v="3"/>
    <x v="17"/>
    <n v="9"/>
    <x v="10"/>
    <x v="1"/>
    <x v="74"/>
    <n v="24"/>
    <n v="6"/>
    <n v="24"/>
    <d v="2024-06-24T00:00:00"/>
    <x v="5"/>
    <n v="13"/>
    <s v="Italia"/>
    <x v="4"/>
    <x v="6"/>
    <x v="0"/>
    <x v="2"/>
    <s v="6 Meses"/>
    <x v="3"/>
  </r>
  <r>
    <x v="119"/>
    <x v="1"/>
    <x v="1"/>
    <x v="17"/>
    <n v="26"/>
    <x v="8"/>
    <x v="1"/>
    <x v="73"/>
    <n v="27"/>
    <n v="6"/>
    <n v="24"/>
    <d v="2024-06-27T00:00:00"/>
    <x v="5"/>
    <n v="14"/>
    <s v="Australia"/>
    <x v="3"/>
    <x v="11"/>
    <x v="0"/>
    <x v="3"/>
    <s v="1 Mes"/>
    <x v="2"/>
  </r>
  <r>
    <x v="120"/>
    <x v="1"/>
    <x v="1"/>
    <x v="17"/>
    <n v="25"/>
    <x v="8"/>
    <x v="1"/>
    <x v="68"/>
    <n v="27"/>
    <n v="6"/>
    <n v="24"/>
    <d v="2024-06-27T00:00:00"/>
    <x v="1"/>
    <n v="14"/>
    <s v="Canadá"/>
    <x v="1"/>
    <x v="3"/>
    <x v="1"/>
    <x v="3"/>
    <s v="6 Meses"/>
    <x v="3"/>
  </r>
  <r>
    <x v="121"/>
    <x v="0"/>
    <x v="3"/>
    <x v="17"/>
    <n v="25"/>
    <x v="10"/>
    <x v="1"/>
    <x v="61"/>
    <n v="27"/>
    <n v="6"/>
    <n v="24"/>
    <d v="2024-06-27T00:00:00"/>
    <x v="6"/>
    <n v="13"/>
    <s v="Alemania"/>
    <x v="8"/>
    <x v="20"/>
    <x v="1"/>
    <x v="3"/>
    <s v="3 Meses"/>
    <x v="0"/>
  </r>
  <r>
    <x v="122"/>
    <x v="1"/>
    <x v="1"/>
    <x v="17"/>
    <n v="21"/>
    <x v="8"/>
    <x v="1"/>
    <x v="75"/>
    <n v="25"/>
    <n v="6"/>
    <n v="24"/>
    <d v="2024-06-25T00:00:00"/>
    <x v="6"/>
    <n v="14"/>
    <s v="Francia"/>
    <x v="7"/>
    <x v="6"/>
    <x v="0"/>
    <x v="0"/>
    <s v="12 Meses"/>
    <x v="1"/>
  </r>
  <r>
    <x v="123"/>
    <x v="0"/>
    <x v="3"/>
    <x v="17"/>
    <n v="14"/>
    <x v="10"/>
    <x v="1"/>
    <x v="76"/>
    <n v="26"/>
    <n v="6"/>
    <n v="24"/>
    <d v="2024-06-26T00:00:00"/>
    <x v="4"/>
    <n v="13"/>
    <s v="EEUU"/>
    <x v="9"/>
    <x v="9"/>
    <x v="0"/>
    <x v="1"/>
    <s v="1 Mes"/>
    <x v="2"/>
  </r>
  <r>
    <x v="124"/>
    <x v="1"/>
    <x v="1"/>
    <x v="17"/>
    <n v="27"/>
    <x v="8"/>
    <x v="1"/>
    <x v="46"/>
    <n v="27"/>
    <n v="6"/>
    <n v="24"/>
    <d v="2024-06-27T00:00:00"/>
    <x v="3"/>
    <n v="14"/>
    <s v="EEUU"/>
    <x v="9"/>
    <x v="10"/>
    <x v="0"/>
    <x v="3"/>
    <s v="3 Meses"/>
    <x v="0"/>
  </r>
  <r>
    <x v="125"/>
    <x v="1"/>
    <x v="1"/>
    <x v="17"/>
    <n v="28"/>
    <x v="7"/>
    <x v="1"/>
    <x v="77"/>
    <n v="27"/>
    <n v="6"/>
    <n v="24"/>
    <d v="2024-06-27T00:00:00"/>
    <x v="5"/>
    <n v="14"/>
    <s v="España"/>
    <x v="2"/>
    <x v="23"/>
    <x v="0"/>
    <x v="2"/>
    <s v="6 Meses"/>
    <x v="3"/>
  </r>
  <r>
    <x v="126"/>
    <x v="0"/>
    <x v="3"/>
    <x v="17"/>
    <n v="22"/>
    <x v="10"/>
    <x v="1"/>
    <x v="56"/>
    <n v="27"/>
    <n v="6"/>
    <n v="24"/>
    <d v="2024-06-27T00:00:00"/>
    <x v="1"/>
    <n v="13"/>
    <s v="EEUU"/>
    <x v="9"/>
    <x v="3"/>
    <x v="0"/>
    <x v="1"/>
    <s v="3 Meses"/>
    <x v="0"/>
  </r>
  <r>
    <x v="127"/>
    <x v="1"/>
    <x v="1"/>
    <x v="17"/>
    <n v="22"/>
    <x v="8"/>
    <x v="1"/>
    <x v="35"/>
    <n v="27"/>
    <n v="6"/>
    <n v="24"/>
    <d v="2024-06-27T00:00:00"/>
    <x v="0"/>
    <n v="14"/>
    <s v="Francia"/>
    <x v="7"/>
    <x v="1"/>
    <x v="1"/>
    <x v="0"/>
    <s v="1 Mes"/>
    <x v="2"/>
  </r>
  <r>
    <x v="128"/>
    <x v="0"/>
    <x v="3"/>
    <x v="17"/>
    <n v="11"/>
    <x v="10"/>
    <x v="1"/>
    <x v="51"/>
    <n v="27"/>
    <n v="6"/>
    <n v="24"/>
    <d v="2024-06-27T00:00:00"/>
    <x v="6"/>
    <n v="13"/>
    <s v="Australia"/>
    <x v="3"/>
    <x v="20"/>
    <x v="1"/>
    <x v="1"/>
    <s v="6 Meses"/>
    <x v="3"/>
  </r>
  <r>
    <x v="129"/>
    <x v="0"/>
    <x v="3"/>
    <x v="17"/>
    <n v="12"/>
    <x v="10"/>
    <x v="1"/>
    <x v="78"/>
    <n v="28"/>
    <n v="6"/>
    <n v="24"/>
    <d v="2024-06-28T00:00:00"/>
    <x v="0"/>
    <n v="13"/>
    <s v="Australia"/>
    <x v="3"/>
    <x v="22"/>
    <x v="0"/>
    <x v="3"/>
    <s v="12 Meses"/>
    <x v="1"/>
  </r>
  <r>
    <x v="130"/>
    <x v="1"/>
    <x v="1"/>
    <x v="17"/>
    <n v="19"/>
    <x v="8"/>
    <x v="1"/>
    <x v="29"/>
    <n v="28"/>
    <n v="6"/>
    <n v="24"/>
    <d v="2024-06-28T00:00:00"/>
    <x v="5"/>
    <n v="14"/>
    <s v="Australia"/>
    <x v="3"/>
    <x v="0"/>
    <x v="0"/>
    <x v="1"/>
    <s v="6 Meses"/>
    <x v="3"/>
  </r>
  <r>
    <x v="131"/>
    <x v="0"/>
    <x v="3"/>
    <x v="17"/>
    <n v="23"/>
    <x v="10"/>
    <x v="1"/>
    <x v="50"/>
    <n v="27"/>
    <n v="6"/>
    <n v="24"/>
    <d v="2024-06-27T00:00:00"/>
    <x v="5"/>
    <n v="13"/>
    <s v="España"/>
    <x v="2"/>
    <x v="14"/>
    <x v="1"/>
    <x v="3"/>
    <s v="1 Mes"/>
    <x v="2"/>
  </r>
  <r>
    <x v="132"/>
    <x v="0"/>
    <x v="3"/>
    <x v="17"/>
    <n v="10"/>
    <x v="10"/>
    <x v="1"/>
    <x v="79"/>
    <n v="27"/>
    <n v="6"/>
    <n v="24"/>
    <d v="2024-06-27T00:00:00"/>
    <x v="3"/>
    <n v="13"/>
    <s v="España"/>
    <x v="2"/>
    <x v="20"/>
    <x v="0"/>
    <x v="1"/>
    <s v="12 Meses"/>
    <x v="1"/>
  </r>
  <r>
    <x v="133"/>
    <x v="0"/>
    <x v="3"/>
    <x v="17"/>
    <n v="25"/>
    <x v="10"/>
    <x v="1"/>
    <x v="61"/>
    <n v="28"/>
    <n v="6"/>
    <n v="24"/>
    <d v="2024-06-28T00:00:00"/>
    <x v="6"/>
    <n v="13"/>
    <s v="Italia"/>
    <x v="4"/>
    <x v="18"/>
    <x v="0"/>
    <x v="1"/>
    <s v="3 Meses"/>
    <x v="0"/>
  </r>
  <r>
    <x v="134"/>
    <x v="0"/>
    <x v="3"/>
    <x v="17"/>
    <n v="16"/>
    <x v="10"/>
    <x v="1"/>
    <x v="72"/>
    <n v="26"/>
    <n v="6"/>
    <n v="24"/>
    <d v="2024-06-26T00:00:00"/>
    <x v="5"/>
    <n v="13"/>
    <s v="Canadá"/>
    <x v="1"/>
    <x v="14"/>
    <x v="0"/>
    <x v="3"/>
    <s v="6 Meses"/>
    <x v="3"/>
  </r>
  <r>
    <x v="135"/>
    <x v="1"/>
    <x v="1"/>
    <x v="17"/>
    <n v="28"/>
    <x v="8"/>
    <x v="1"/>
    <x v="80"/>
    <n v="28"/>
    <n v="6"/>
    <n v="24"/>
    <d v="2024-06-28T00:00:00"/>
    <x v="6"/>
    <n v="14"/>
    <s v="Reino Unido"/>
    <x v="5"/>
    <x v="21"/>
    <x v="0"/>
    <x v="0"/>
    <s v="3 Meses"/>
    <x v="0"/>
  </r>
  <r>
    <x v="136"/>
    <x v="0"/>
    <x v="3"/>
    <x v="17"/>
    <n v="4"/>
    <x v="10"/>
    <x v="1"/>
    <x v="81"/>
    <n v="27"/>
    <n v="6"/>
    <n v="24"/>
    <d v="2024-06-27T00:00:00"/>
    <x v="6"/>
    <n v="13"/>
    <s v="Reino Unido"/>
    <x v="5"/>
    <x v="12"/>
    <x v="1"/>
    <x v="0"/>
    <s v="1 Mes"/>
    <x v="2"/>
  </r>
  <r>
    <x v="137"/>
    <x v="0"/>
    <x v="3"/>
    <x v="17"/>
    <n v="10"/>
    <x v="10"/>
    <x v="1"/>
    <x v="79"/>
    <n v="28"/>
    <n v="6"/>
    <n v="24"/>
    <d v="2024-06-28T00:00:00"/>
    <x v="3"/>
    <n v="13"/>
    <s v="España"/>
    <x v="2"/>
    <x v="6"/>
    <x v="1"/>
    <x v="1"/>
    <s v="3 Meses"/>
    <x v="0"/>
  </r>
  <r>
    <x v="138"/>
    <x v="0"/>
    <x v="3"/>
    <x v="17"/>
    <n v="7"/>
    <x v="10"/>
    <x v="1"/>
    <x v="82"/>
    <n v="27"/>
    <n v="6"/>
    <n v="24"/>
    <d v="2024-06-27T00:00:00"/>
    <x v="4"/>
    <n v="13"/>
    <s v="Australia"/>
    <x v="3"/>
    <x v="3"/>
    <x v="1"/>
    <x v="3"/>
    <s v="1 Mes"/>
    <x v="2"/>
  </r>
  <r>
    <x v="139"/>
    <x v="0"/>
    <x v="3"/>
    <x v="17"/>
    <n v="29"/>
    <x v="10"/>
    <x v="1"/>
    <x v="55"/>
    <n v="29"/>
    <n v="6"/>
    <n v="24"/>
    <d v="2024-06-29T00:00:00"/>
    <x v="1"/>
    <n v="13"/>
    <s v=""/>
    <x v="6"/>
    <x v="12"/>
    <x v="0"/>
    <x v="0"/>
    <s v="12 Meses"/>
    <x v="1"/>
  </r>
  <r>
    <x v="140"/>
    <x v="0"/>
    <x v="3"/>
    <x v="17"/>
    <n v="6"/>
    <x v="10"/>
    <x v="1"/>
    <x v="83"/>
    <n v="28"/>
    <n v="6"/>
    <n v="24"/>
    <d v="2024-06-28T00:00:00"/>
    <x v="2"/>
    <n v="13"/>
    <s v="Francia"/>
    <x v="7"/>
    <x v="13"/>
    <x v="1"/>
    <x v="0"/>
    <s v="12 Meses"/>
    <x v="1"/>
  </r>
  <r>
    <x v="141"/>
    <x v="0"/>
    <x v="3"/>
    <x v="17"/>
    <n v="15"/>
    <x v="10"/>
    <x v="1"/>
    <x v="84"/>
    <n v="27"/>
    <n v="6"/>
    <n v="24"/>
    <d v="2024-06-27T00:00:00"/>
    <x v="1"/>
    <n v="13"/>
    <s v="EEUU"/>
    <x v="9"/>
    <x v="20"/>
    <x v="0"/>
    <x v="3"/>
    <s v="1 Mes"/>
    <x v="2"/>
  </r>
  <r>
    <x v="142"/>
    <x v="0"/>
    <x v="3"/>
    <x v="17"/>
    <n v="7"/>
    <x v="10"/>
    <x v="1"/>
    <x v="82"/>
    <n v="29"/>
    <n v="6"/>
    <n v="24"/>
    <d v="2024-06-29T00:00:00"/>
    <x v="4"/>
    <n v="13"/>
    <s v="EEUU"/>
    <x v="9"/>
    <x v="14"/>
    <x v="0"/>
    <x v="3"/>
    <s v="1 Mes"/>
    <x v="2"/>
  </r>
  <r>
    <x v="143"/>
    <x v="0"/>
    <x v="3"/>
    <x v="17"/>
    <n v="17"/>
    <x v="10"/>
    <x v="1"/>
    <x v="85"/>
    <n v="27"/>
    <n v="6"/>
    <n v="24"/>
    <d v="2024-06-27T00:00:00"/>
    <x v="3"/>
    <n v="13"/>
    <s v="Italia"/>
    <x v="4"/>
    <x v="19"/>
    <x v="1"/>
    <x v="1"/>
    <s v="1 Mes"/>
    <x v="2"/>
  </r>
  <r>
    <x v="144"/>
    <x v="0"/>
    <x v="3"/>
    <x v="17"/>
    <n v="19"/>
    <x v="10"/>
    <x v="1"/>
    <x v="86"/>
    <n v="28"/>
    <n v="6"/>
    <n v="24"/>
    <d v="2024-06-28T00:00:00"/>
    <x v="0"/>
    <n v="13"/>
    <s v="Italia"/>
    <x v="4"/>
    <x v="0"/>
    <x v="0"/>
    <x v="2"/>
    <s v="12 Meses"/>
    <x v="1"/>
  </r>
  <r>
    <x v="145"/>
    <x v="0"/>
    <x v="3"/>
    <x v="17"/>
    <n v="6"/>
    <x v="10"/>
    <x v="1"/>
    <x v="83"/>
    <n v="30"/>
    <n v="6"/>
    <n v="24"/>
    <d v="2024-06-30T00:00:00"/>
    <x v="2"/>
    <n v="13"/>
    <s v="Australia"/>
    <x v="3"/>
    <x v="19"/>
    <x v="0"/>
    <x v="2"/>
    <s v="1 Mes"/>
    <x v="2"/>
  </r>
  <r>
    <x v="146"/>
    <x v="0"/>
    <x v="3"/>
    <x v="17"/>
    <n v="5"/>
    <x v="10"/>
    <x v="1"/>
    <x v="87"/>
    <n v="29"/>
    <n v="6"/>
    <n v="24"/>
    <d v="2024-06-29T00:00:00"/>
    <x v="0"/>
    <n v="13"/>
    <s v="Francia"/>
    <x v="7"/>
    <x v="20"/>
    <x v="1"/>
    <x v="1"/>
    <s v="12 Meses"/>
    <x v="1"/>
  </r>
  <r>
    <x v="147"/>
    <x v="0"/>
    <x v="3"/>
    <x v="17"/>
    <n v="13"/>
    <x v="10"/>
    <x v="1"/>
    <x v="88"/>
    <n v="29"/>
    <n v="6"/>
    <n v="24"/>
    <d v="2024-06-29T00:00:00"/>
    <x v="2"/>
    <n v="13"/>
    <s v="EEUU"/>
    <x v="9"/>
    <x v="18"/>
    <x v="1"/>
    <x v="0"/>
    <s v="12 Meses"/>
    <x v="1"/>
  </r>
  <r>
    <x v="148"/>
    <x v="0"/>
    <x v="3"/>
    <x v="17"/>
    <n v="27"/>
    <x v="10"/>
    <x v="1"/>
    <x v="63"/>
    <n v="28"/>
    <n v="6"/>
    <n v="24"/>
    <d v="2024-06-28T00:00:00"/>
    <x v="2"/>
    <n v="13"/>
    <s v="Reino Unido"/>
    <x v="5"/>
    <x v="9"/>
    <x v="0"/>
    <x v="3"/>
    <s v="12 Meses"/>
    <x v="1"/>
  </r>
  <r>
    <x v="149"/>
    <x v="0"/>
    <x v="3"/>
    <x v="17"/>
    <n v="26"/>
    <x v="10"/>
    <x v="1"/>
    <x v="58"/>
    <n v="29"/>
    <n v="6"/>
    <n v="24"/>
    <d v="2024-06-29T00:00:00"/>
    <x v="0"/>
    <n v="13"/>
    <s v="Francia"/>
    <x v="7"/>
    <x v="4"/>
    <x v="0"/>
    <x v="0"/>
    <s v="12 Meses"/>
    <x v="1"/>
  </r>
  <r>
    <x v="150"/>
    <x v="0"/>
    <x v="3"/>
    <x v="17"/>
    <n v="19"/>
    <x v="10"/>
    <x v="1"/>
    <x v="86"/>
    <n v="28"/>
    <n v="6"/>
    <n v="24"/>
    <d v="2024-06-28T00:00:00"/>
    <x v="0"/>
    <n v="13"/>
    <s v="Australia"/>
    <x v="3"/>
    <x v="24"/>
    <x v="0"/>
    <x v="0"/>
    <s v="3 Meses"/>
    <x v="0"/>
  </r>
  <r>
    <x v="151"/>
    <x v="0"/>
    <x v="3"/>
    <x v="17"/>
    <n v="10"/>
    <x v="10"/>
    <x v="1"/>
    <x v="79"/>
    <n v="28"/>
    <n v="6"/>
    <n v="24"/>
    <d v="2024-06-28T00:00:00"/>
    <x v="3"/>
    <n v="13"/>
    <s v="España"/>
    <x v="2"/>
    <x v="15"/>
    <x v="0"/>
    <x v="3"/>
    <s v="3 Meses"/>
    <x v="0"/>
  </r>
  <r>
    <x v="152"/>
    <x v="0"/>
    <x v="3"/>
    <x v="17"/>
    <n v="17"/>
    <x v="10"/>
    <x v="1"/>
    <x v="85"/>
    <n v="28"/>
    <n v="6"/>
    <n v="24"/>
    <d v="2024-06-28T00:00:00"/>
    <x v="3"/>
    <n v="13"/>
    <s v="Francia"/>
    <x v="7"/>
    <x v="10"/>
    <x v="1"/>
    <x v="2"/>
    <s v="1 Mes"/>
    <x v="2"/>
  </r>
  <r>
    <x v="153"/>
    <x v="0"/>
    <x v="3"/>
    <x v="17"/>
    <n v="19"/>
    <x v="10"/>
    <x v="1"/>
    <x v="86"/>
    <n v="29"/>
    <n v="6"/>
    <n v="24"/>
    <d v="2024-06-29T00:00:00"/>
    <x v="0"/>
    <n v="13"/>
    <s v="Francia"/>
    <x v="7"/>
    <x v="20"/>
    <x v="1"/>
    <x v="0"/>
    <s v="1 Mes"/>
    <x v="2"/>
  </r>
  <r>
    <x v="154"/>
    <x v="0"/>
    <x v="3"/>
    <x v="17"/>
    <n v="19"/>
    <x v="10"/>
    <x v="1"/>
    <x v="86"/>
    <n v="30"/>
    <n v="6"/>
    <n v="24"/>
    <d v="2024-06-30T00:00:00"/>
    <x v="0"/>
    <n v="13"/>
    <s v="Italia"/>
    <x v="4"/>
    <x v="17"/>
    <x v="1"/>
    <x v="0"/>
    <s v="6 Meses"/>
    <x v="3"/>
  </r>
  <r>
    <x v="155"/>
    <x v="0"/>
    <x v="3"/>
    <x v="17"/>
    <n v="30"/>
    <x v="10"/>
    <x v="1"/>
    <x v="59"/>
    <n v="30"/>
    <n v="6"/>
    <n v="24"/>
    <d v="2024-06-30T00:00:00"/>
    <x v="5"/>
    <n v="13"/>
    <s v="EEUU"/>
    <x v="9"/>
    <x v="9"/>
    <x v="1"/>
    <x v="1"/>
    <s v="6 Meses"/>
    <x v="3"/>
  </r>
  <r>
    <x v="156"/>
    <x v="0"/>
    <x v="3"/>
    <x v="17"/>
    <n v="9"/>
    <x v="10"/>
    <x v="1"/>
    <x v="74"/>
    <n v="30"/>
    <n v="6"/>
    <n v="24"/>
    <d v="2024-06-30T00:00:00"/>
    <x v="5"/>
    <n v="13"/>
    <s v="España"/>
    <x v="2"/>
    <x v="23"/>
    <x v="1"/>
    <x v="2"/>
    <s v="1 Mes"/>
    <x v="2"/>
  </r>
  <r>
    <x v="157"/>
    <x v="0"/>
    <x v="3"/>
    <x v="17"/>
    <n v="11"/>
    <x v="10"/>
    <x v="1"/>
    <x v="51"/>
    <n v="29"/>
    <n v="6"/>
    <n v="24"/>
    <d v="2024-06-29T00:00:00"/>
    <x v="6"/>
    <n v="13"/>
    <s v="Reino Unido"/>
    <x v="5"/>
    <x v="4"/>
    <x v="0"/>
    <x v="0"/>
    <s v="12 Meses"/>
    <x v="1"/>
  </r>
  <r>
    <x v="158"/>
    <x v="0"/>
    <x v="3"/>
    <x v="17"/>
    <n v="22"/>
    <x v="10"/>
    <x v="1"/>
    <x v="56"/>
    <n v="29"/>
    <n v="6"/>
    <n v="24"/>
    <d v="2024-06-29T00:00:00"/>
    <x v="1"/>
    <n v="13"/>
    <s v="EEUU"/>
    <x v="9"/>
    <x v="7"/>
    <x v="1"/>
    <x v="1"/>
    <s v="3 Meses"/>
    <x v="0"/>
  </r>
  <r>
    <x v="159"/>
    <x v="0"/>
    <x v="3"/>
    <x v="17"/>
    <n v="22"/>
    <x v="10"/>
    <x v="1"/>
    <x v="56"/>
    <n v="28"/>
    <n v="6"/>
    <n v="24"/>
    <d v="2024-06-28T00:00:00"/>
    <x v="1"/>
    <n v="13"/>
    <s v="Reino Unido"/>
    <x v="5"/>
    <x v="16"/>
    <x v="1"/>
    <x v="1"/>
    <s v="1 Mes"/>
    <x v="2"/>
  </r>
  <r>
    <x v="160"/>
    <x v="0"/>
    <x v="3"/>
    <x v="17"/>
    <n v="10"/>
    <x v="10"/>
    <x v="1"/>
    <x v="79"/>
    <n v="30"/>
    <n v="6"/>
    <n v="24"/>
    <d v="2024-06-30T00:00:00"/>
    <x v="3"/>
    <n v="13"/>
    <s v="España"/>
    <x v="2"/>
    <x v="10"/>
    <x v="1"/>
    <x v="3"/>
    <s v="6 Meses"/>
    <x v="3"/>
  </r>
  <r>
    <x v="161"/>
    <x v="0"/>
    <x v="3"/>
    <x v="17"/>
    <n v="18"/>
    <x v="10"/>
    <x v="1"/>
    <x v="53"/>
    <n v="30"/>
    <n v="6"/>
    <n v="24"/>
    <d v="2024-06-30T00:00:00"/>
    <x v="6"/>
    <n v="13"/>
    <s v="Canadá"/>
    <x v="1"/>
    <x v="23"/>
    <x v="0"/>
    <x v="2"/>
    <s v="3 Meses"/>
    <x v="0"/>
  </r>
  <r>
    <x v="162"/>
    <x v="0"/>
    <x v="3"/>
    <x v="17"/>
    <n v="24"/>
    <x v="10"/>
    <x v="1"/>
    <x v="54"/>
    <n v="29"/>
    <n v="6"/>
    <n v="24"/>
    <d v="2024-06-29T00:00:00"/>
    <x v="3"/>
    <n v="13"/>
    <s v="EEUU"/>
    <x v="9"/>
    <x v="6"/>
    <x v="1"/>
    <x v="0"/>
    <s v="1 Mes"/>
    <x v="2"/>
  </r>
  <r>
    <x v="163"/>
    <x v="0"/>
    <x v="3"/>
    <x v="17"/>
    <n v="27"/>
    <x v="10"/>
    <x v="1"/>
    <x v="63"/>
    <n v="30"/>
    <n v="6"/>
    <n v="24"/>
    <d v="2024-06-30T00:00:00"/>
    <x v="2"/>
    <n v="13"/>
    <s v="Canadá"/>
    <x v="1"/>
    <x v="11"/>
    <x v="1"/>
    <x v="0"/>
    <s v="6 Meses"/>
    <x v="3"/>
  </r>
  <r>
    <x v="164"/>
    <x v="0"/>
    <x v="3"/>
    <x v="17"/>
    <n v="13"/>
    <x v="10"/>
    <x v="1"/>
    <x v="88"/>
    <n v="29"/>
    <n v="6"/>
    <n v="24"/>
    <d v="2024-06-29T00:00:00"/>
    <x v="2"/>
    <n v="13"/>
    <s v="Canadá"/>
    <x v="1"/>
    <x v="18"/>
    <x v="1"/>
    <x v="0"/>
    <s v="1 Mes"/>
    <x v="2"/>
  </r>
  <r>
    <x v="165"/>
    <x v="0"/>
    <x v="3"/>
    <x v="17"/>
    <n v="23"/>
    <x v="10"/>
    <x v="1"/>
    <x v="50"/>
    <n v="30"/>
    <n v="6"/>
    <n v="24"/>
    <d v="2024-06-30T00:00:00"/>
    <x v="5"/>
    <n v="13"/>
    <s v="España"/>
    <x v="2"/>
    <x v="6"/>
    <x v="0"/>
    <x v="2"/>
    <s v="6 Meses"/>
    <x v="3"/>
  </r>
  <r>
    <x v="166"/>
    <x v="0"/>
    <x v="3"/>
    <x v="17"/>
    <n v="26"/>
    <x v="10"/>
    <x v="1"/>
    <x v="58"/>
    <n v="29"/>
    <n v="6"/>
    <n v="24"/>
    <d v="2024-06-29T00:00:00"/>
    <x v="0"/>
    <n v="13"/>
    <s v="España"/>
    <x v="2"/>
    <x v="10"/>
    <x v="1"/>
    <x v="2"/>
    <s v="1 Mes"/>
    <x v="2"/>
  </r>
  <r>
    <x v="167"/>
    <x v="0"/>
    <x v="3"/>
    <x v="17"/>
    <n v="26"/>
    <x v="10"/>
    <x v="1"/>
    <x v="58"/>
    <n v="30"/>
    <n v="6"/>
    <n v="24"/>
    <d v="2024-06-30T00:00:00"/>
    <x v="0"/>
    <n v="13"/>
    <s v="EEUU"/>
    <x v="9"/>
    <x v="17"/>
    <x v="1"/>
    <x v="0"/>
    <s v="6 Meses"/>
    <x v="3"/>
  </r>
  <r>
    <x v="168"/>
    <x v="0"/>
    <x v="3"/>
    <x v="17"/>
    <n v="27"/>
    <x v="10"/>
    <x v="1"/>
    <x v="63"/>
    <n v="30"/>
    <n v="6"/>
    <n v="24"/>
    <d v="2024-06-30T00:00:00"/>
    <x v="2"/>
    <n v="13"/>
    <s v="Australia"/>
    <x v="3"/>
    <x v="17"/>
    <x v="0"/>
    <x v="1"/>
    <s v="1 Mes"/>
    <x v="2"/>
  </r>
  <r>
    <x v="169"/>
    <x v="0"/>
    <x v="3"/>
    <x v="17"/>
    <n v="24"/>
    <x v="10"/>
    <x v="1"/>
    <x v="54"/>
    <n v="30"/>
    <n v="6"/>
    <n v="24"/>
    <d v="2024-06-30T00:00:00"/>
    <x v="3"/>
    <n v="13"/>
    <s v="EEUU"/>
    <x v="9"/>
    <x v="7"/>
    <x v="0"/>
    <x v="0"/>
    <s v="1 Mes"/>
    <x v="2"/>
  </r>
  <r>
    <x v="170"/>
    <x v="2"/>
    <x v="2"/>
    <x v="18"/>
    <n v="4"/>
    <x v="6"/>
    <x v="1"/>
    <x v="89"/>
    <n v="25"/>
    <n v="6"/>
    <n v="24"/>
    <d v="2024-06-25T00:00:00"/>
    <x v="3"/>
    <n v="16"/>
    <s v="Reino Unido"/>
    <x v="5"/>
    <x v="5"/>
    <x v="0"/>
    <x v="1"/>
    <s v="12 Meses"/>
    <x v="1"/>
  </r>
  <r>
    <x v="171"/>
    <x v="2"/>
    <x v="2"/>
    <x v="18"/>
    <n v="28"/>
    <x v="5"/>
    <x v="1"/>
    <x v="90"/>
    <n v="25"/>
    <n v="6"/>
    <n v="24"/>
    <d v="2024-06-25T00:00:00"/>
    <x v="2"/>
    <n v="16"/>
    <s v="Francia"/>
    <x v="7"/>
    <x v="4"/>
    <x v="1"/>
    <x v="3"/>
    <s v="6 Meses"/>
    <x v="3"/>
  </r>
  <r>
    <x v="172"/>
    <x v="2"/>
    <x v="2"/>
    <x v="18"/>
    <n v="5"/>
    <x v="6"/>
    <x v="1"/>
    <x v="91"/>
    <n v="24"/>
    <n v="6"/>
    <n v="24"/>
    <d v="2024-06-24T00:00:00"/>
    <x v="6"/>
    <n v="16"/>
    <s v="Australia"/>
    <x v="3"/>
    <x v="5"/>
    <x v="0"/>
    <x v="0"/>
    <s v="1 Mes"/>
    <x v="2"/>
  </r>
  <r>
    <x v="173"/>
    <x v="2"/>
    <x v="2"/>
    <x v="18"/>
    <n v="4"/>
    <x v="6"/>
    <x v="1"/>
    <x v="89"/>
    <n v="27"/>
    <n v="6"/>
    <n v="24"/>
    <d v="2024-06-27T00:00:00"/>
    <x v="3"/>
    <n v="16"/>
    <s v="Reino Unido"/>
    <x v="5"/>
    <x v="7"/>
    <x v="0"/>
    <x v="3"/>
    <s v="3 Meses"/>
    <x v="0"/>
  </r>
  <r>
    <x v="174"/>
    <x v="2"/>
    <x v="2"/>
    <x v="18"/>
    <n v="7"/>
    <x v="6"/>
    <x v="1"/>
    <x v="36"/>
    <n v="24"/>
    <n v="6"/>
    <n v="24"/>
    <d v="2024-06-24T00:00:00"/>
    <x v="2"/>
    <n v="16"/>
    <s v="Reino Unido"/>
    <x v="5"/>
    <x v="5"/>
    <x v="0"/>
    <x v="2"/>
    <s v="1 Mes"/>
    <x v="2"/>
  </r>
  <r>
    <x v="175"/>
    <x v="2"/>
    <x v="2"/>
    <x v="18"/>
    <n v="11"/>
    <x v="6"/>
    <x v="1"/>
    <x v="92"/>
    <n v="26"/>
    <n v="6"/>
    <n v="24"/>
    <d v="2024-06-26T00:00:00"/>
    <x v="3"/>
    <n v="16"/>
    <s v="Australia"/>
    <x v="3"/>
    <x v="14"/>
    <x v="0"/>
    <x v="0"/>
    <s v="1 Mes"/>
    <x v="2"/>
  </r>
  <r>
    <x v="176"/>
    <x v="1"/>
    <x v="1"/>
    <x v="19"/>
    <n v="31"/>
    <x v="8"/>
    <x v="1"/>
    <x v="44"/>
    <n v="26"/>
    <n v="6"/>
    <n v="24"/>
    <d v="2024-06-26T00:00:00"/>
    <x v="4"/>
    <n v="13"/>
    <s v="Australia"/>
    <x v="3"/>
    <x v="17"/>
    <x v="1"/>
    <x v="1"/>
    <s v="3 Meses"/>
    <x v="0"/>
  </r>
  <r>
    <x v="177"/>
    <x v="1"/>
    <x v="1"/>
    <x v="19"/>
    <n v="30"/>
    <x v="8"/>
    <x v="1"/>
    <x v="45"/>
    <n v="28"/>
    <n v="6"/>
    <n v="24"/>
    <d v="2024-06-28T00:00:00"/>
    <x v="2"/>
    <n v="13"/>
    <s v="Francia"/>
    <x v="7"/>
    <x v="6"/>
    <x v="0"/>
    <x v="0"/>
    <s v="1 Mes"/>
    <x v="2"/>
  </r>
  <r>
    <x v="178"/>
    <x v="0"/>
    <x v="3"/>
    <x v="20"/>
    <n v="21"/>
    <x v="9"/>
    <x v="1"/>
    <x v="93"/>
    <n v="3"/>
    <n v="7"/>
    <n v="24"/>
    <d v="2024-07-03T00:00:00"/>
    <x v="5"/>
    <n v="12"/>
    <s v="Canadá"/>
    <x v="1"/>
    <x v="12"/>
    <x v="1"/>
    <x v="1"/>
    <s v="1 Mes"/>
    <x v="2"/>
  </r>
  <r>
    <x v="179"/>
    <x v="0"/>
    <x v="3"/>
    <x v="20"/>
    <n v="28"/>
    <x v="9"/>
    <x v="1"/>
    <x v="94"/>
    <n v="7"/>
    <n v="7"/>
    <n v="24"/>
    <d v="2024-07-07T00:00:00"/>
    <x v="5"/>
    <n v="12"/>
    <s v="Reino Unido"/>
    <x v="5"/>
    <x v="16"/>
    <x v="1"/>
    <x v="3"/>
    <s v="3 Meses"/>
    <x v="0"/>
  </r>
  <r>
    <x v="180"/>
    <x v="0"/>
    <x v="3"/>
    <x v="20"/>
    <n v="11"/>
    <x v="9"/>
    <x v="1"/>
    <x v="95"/>
    <n v="10"/>
    <n v="7"/>
    <n v="24"/>
    <d v="2024-07-10T00:00:00"/>
    <x v="2"/>
    <n v="12"/>
    <s v="Canadá"/>
    <x v="1"/>
    <x v="4"/>
    <x v="1"/>
    <x v="2"/>
    <s v="3 Meses"/>
    <x v="0"/>
  </r>
  <r>
    <x v="181"/>
    <x v="0"/>
    <x v="3"/>
    <x v="20"/>
    <n v="18"/>
    <x v="9"/>
    <x v="1"/>
    <x v="96"/>
    <n v="2"/>
    <n v="7"/>
    <n v="24"/>
    <d v="2024-07-02T00:00:00"/>
    <x v="2"/>
    <n v="12"/>
    <s v="EEUU"/>
    <x v="9"/>
    <x v="5"/>
    <x v="1"/>
    <x v="0"/>
    <s v="6 Meses"/>
    <x v="3"/>
  </r>
  <r>
    <x v="182"/>
    <x v="0"/>
    <x v="3"/>
    <x v="20"/>
    <n v="14"/>
    <x v="9"/>
    <x v="1"/>
    <x v="97"/>
    <n v="2"/>
    <n v="7"/>
    <n v="24"/>
    <d v="2024-07-02T00:00:00"/>
    <x v="5"/>
    <n v="12"/>
    <s v="Australia"/>
    <x v="3"/>
    <x v="5"/>
    <x v="1"/>
    <x v="0"/>
    <s v="1 Mes"/>
    <x v="2"/>
  </r>
  <r>
    <x v="183"/>
    <x v="0"/>
    <x v="3"/>
    <x v="20"/>
    <n v="4"/>
    <x v="9"/>
    <x v="1"/>
    <x v="65"/>
    <n v="2"/>
    <n v="7"/>
    <n v="24"/>
    <d v="2024-07-02T00:00:00"/>
    <x v="2"/>
    <n v="12"/>
    <s v="Francia"/>
    <x v="7"/>
    <x v="0"/>
    <x v="0"/>
    <x v="3"/>
    <s v="12 Meses"/>
    <x v="1"/>
  </r>
  <r>
    <x v="184"/>
    <x v="0"/>
    <x v="3"/>
    <x v="20"/>
    <n v="23"/>
    <x v="9"/>
    <x v="1"/>
    <x v="98"/>
    <n v="1"/>
    <n v="7"/>
    <n v="24"/>
    <d v="2024-07-01T00:00:00"/>
    <x v="6"/>
    <n v="12"/>
    <s v="Italia"/>
    <x v="4"/>
    <x v="8"/>
    <x v="1"/>
    <x v="3"/>
    <s v="1 Mes"/>
    <x v="2"/>
  </r>
  <r>
    <x v="185"/>
    <x v="0"/>
    <x v="3"/>
    <x v="20"/>
    <n v="31"/>
    <x v="9"/>
    <x v="1"/>
    <x v="99"/>
    <n v="3"/>
    <n v="7"/>
    <n v="24"/>
    <d v="2024-07-03T00:00:00"/>
    <x v="0"/>
    <n v="12"/>
    <s v="EEUU"/>
    <x v="9"/>
    <x v="21"/>
    <x v="0"/>
    <x v="2"/>
    <s v="1 Mes"/>
    <x v="2"/>
  </r>
  <r>
    <x v="186"/>
    <x v="0"/>
    <x v="3"/>
    <x v="20"/>
    <n v="20"/>
    <x v="9"/>
    <x v="1"/>
    <x v="100"/>
    <n v="1"/>
    <n v="7"/>
    <n v="24"/>
    <d v="2024-07-01T00:00:00"/>
    <x v="1"/>
    <n v="12"/>
    <s v="Francia"/>
    <x v="7"/>
    <x v="18"/>
    <x v="0"/>
    <x v="2"/>
    <s v="3 Meses"/>
    <x v="0"/>
  </r>
  <r>
    <x v="187"/>
    <x v="0"/>
    <x v="3"/>
    <x v="20"/>
    <n v="9"/>
    <x v="9"/>
    <x v="1"/>
    <x v="101"/>
    <n v="2"/>
    <n v="7"/>
    <n v="24"/>
    <d v="2024-07-02T00:00:00"/>
    <x v="6"/>
    <n v="12"/>
    <s v="EEUU"/>
    <x v="9"/>
    <x v="9"/>
    <x v="0"/>
    <x v="0"/>
    <s v="12 Meses"/>
    <x v="1"/>
  </r>
  <r>
    <x v="188"/>
    <x v="0"/>
    <x v="3"/>
    <x v="20"/>
    <n v="8"/>
    <x v="9"/>
    <x v="1"/>
    <x v="67"/>
    <n v="2"/>
    <n v="7"/>
    <n v="24"/>
    <d v="2024-07-02T00:00:00"/>
    <x v="3"/>
    <n v="12"/>
    <s v="Australia"/>
    <x v="3"/>
    <x v="21"/>
    <x v="0"/>
    <x v="3"/>
    <s v="3 Meses"/>
    <x v="0"/>
  </r>
  <r>
    <x v="189"/>
    <x v="0"/>
    <x v="3"/>
    <x v="20"/>
    <n v="21"/>
    <x v="9"/>
    <x v="1"/>
    <x v="93"/>
    <n v="1"/>
    <n v="7"/>
    <n v="24"/>
    <d v="2024-07-01T00:00:00"/>
    <x v="5"/>
    <n v="12"/>
    <s v="Alemania"/>
    <x v="8"/>
    <x v="3"/>
    <x v="0"/>
    <x v="0"/>
    <s v="12 Meses"/>
    <x v="1"/>
  </r>
  <r>
    <x v="190"/>
    <x v="0"/>
    <x v="3"/>
    <x v="20"/>
    <n v="4"/>
    <x v="11"/>
    <x v="1"/>
    <x v="102"/>
    <n v="4"/>
    <n v="7"/>
    <n v="24"/>
    <d v="2024-07-04T00:00:00"/>
    <x v="5"/>
    <n v="12"/>
    <s v="España"/>
    <x v="2"/>
    <x v="7"/>
    <x v="0"/>
    <x v="1"/>
    <s v="3 Meses"/>
    <x v="0"/>
  </r>
  <r>
    <x v="191"/>
    <x v="0"/>
    <x v="3"/>
    <x v="20"/>
    <n v="27"/>
    <x v="9"/>
    <x v="1"/>
    <x v="103"/>
    <n v="2"/>
    <n v="7"/>
    <n v="24"/>
    <d v="2024-07-02T00:00:00"/>
    <x v="1"/>
    <n v="12"/>
    <s v="Brasil"/>
    <x v="0"/>
    <x v="23"/>
    <x v="0"/>
    <x v="1"/>
    <s v="12 Meses"/>
    <x v="1"/>
  </r>
  <r>
    <x v="192"/>
    <x v="0"/>
    <x v="3"/>
    <x v="20"/>
    <n v="28"/>
    <x v="9"/>
    <x v="1"/>
    <x v="94"/>
    <n v="4"/>
    <n v="7"/>
    <n v="24"/>
    <d v="2024-07-04T00:00:00"/>
    <x v="5"/>
    <n v="12"/>
    <s v="Canadá"/>
    <x v="1"/>
    <x v="16"/>
    <x v="0"/>
    <x v="0"/>
    <s v="1 Mes"/>
    <x v="2"/>
  </r>
  <r>
    <x v="193"/>
    <x v="0"/>
    <x v="3"/>
    <x v="20"/>
    <n v="6"/>
    <x v="9"/>
    <x v="1"/>
    <x v="66"/>
    <n v="4"/>
    <n v="7"/>
    <n v="24"/>
    <d v="2024-07-04T00:00:00"/>
    <x v="1"/>
    <n v="12"/>
    <s v="España"/>
    <x v="2"/>
    <x v="8"/>
    <x v="0"/>
    <x v="1"/>
    <s v="3 Meses"/>
    <x v="0"/>
  </r>
  <r>
    <x v="194"/>
    <x v="0"/>
    <x v="3"/>
    <x v="20"/>
    <n v="2"/>
    <x v="9"/>
    <x v="1"/>
    <x v="60"/>
    <n v="1"/>
    <n v="7"/>
    <n v="24"/>
    <d v="2024-07-01T00:00:00"/>
    <x v="6"/>
    <n v="12"/>
    <s v="Australia"/>
    <x v="3"/>
    <x v="17"/>
    <x v="1"/>
    <x v="2"/>
    <s v="1 Mes"/>
    <x v="2"/>
  </r>
  <r>
    <x v="195"/>
    <x v="0"/>
    <x v="3"/>
    <x v="20"/>
    <n v="16"/>
    <x v="9"/>
    <x v="1"/>
    <x v="104"/>
    <n v="2"/>
    <n v="7"/>
    <n v="24"/>
    <d v="2024-07-02T00:00:00"/>
    <x v="6"/>
    <n v="12"/>
    <s v="Reino Unido"/>
    <x v="5"/>
    <x v="24"/>
    <x v="1"/>
    <x v="3"/>
    <s v="3 Meses"/>
    <x v="0"/>
  </r>
  <r>
    <x v="196"/>
    <x v="0"/>
    <x v="3"/>
    <x v="20"/>
    <n v="28"/>
    <x v="9"/>
    <x v="1"/>
    <x v="94"/>
    <n v="2"/>
    <n v="7"/>
    <n v="24"/>
    <d v="2024-07-02T00:00:00"/>
    <x v="5"/>
    <n v="12"/>
    <s v="EEUU"/>
    <x v="9"/>
    <x v="23"/>
    <x v="0"/>
    <x v="3"/>
    <s v="12 Meses"/>
    <x v="1"/>
  </r>
  <r>
    <x v="197"/>
    <x v="0"/>
    <x v="3"/>
    <x v="20"/>
    <n v="12"/>
    <x v="9"/>
    <x v="1"/>
    <x v="105"/>
    <n v="2"/>
    <n v="7"/>
    <n v="24"/>
    <d v="2024-07-02T00:00:00"/>
    <x v="4"/>
    <n v="12"/>
    <s v="Italia"/>
    <x v="4"/>
    <x v="7"/>
    <x v="1"/>
    <x v="0"/>
    <s v="1 Mes"/>
    <x v="2"/>
  </r>
  <r>
    <x v="198"/>
    <x v="0"/>
    <x v="3"/>
    <x v="20"/>
    <n v="29"/>
    <x v="9"/>
    <x v="1"/>
    <x v="106"/>
    <n v="4"/>
    <n v="7"/>
    <n v="24"/>
    <d v="2024-07-04T00:00:00"/>
    <x v="3"/>
    <n v="12"/>
    <s v="EEUU"/>
    <x v="9"/>
    <x v="0"/>
    <x v="1"/>
    <x v="0"/>
    <s v="1 Mes"/>
    <x v="2"/>
  </r>
  <r>
    <x v="199"/>
    <x v="0"/>
    <x v="3"/>
    <x v="20"/>
    <n v="24"/>
    <x v="9"/>
    <x v="1"/>
    <x v="107"/>
    <n v="4"/>
    <n v="7"/>
    <n v="24"/>
    <d v="2024-07-04T00:00:00"/>
    <x v="0"/>
    <n v="12"/>
    <s v="Reino Unido"/>
    <x v="5"/>
    <x v="21"/>
    <x v="1"/>
    <x v="1"/>
    <s v="6 Meses"/>
    <x v="3"/>
  </r>
  <r>
    <x v="200"/>
    <x v="0"/>
    <x v="3"/>
    <x v="20"/>
    <n v="10"/>
    <x v="9"/>
    <x v="1"/>
    <x v="108"/>
    <n v="4"/>
    <n v="7"/>
    <n v="24"/>
    <d v="2024-07-04T00:00:00"/>
    <x v="0"/>
    <n v="12"/>
    <s v="Australia"/>
    <x v="3"/>
    <x v="22"/>
    <x v="1"/>
    <x v="2"/>
    <s v="3 Meses"/>
    <x v="0"/>
  </r>
  <r>
    <x v="201"/>
    <x v="0"/>
    <x v="3"/>
    <x v="20"/>
    <n v="22"/>
    <x v="9"/>
    <x v="1"/>
    <x v="109"/>
    <n v="3"/>
    <n v="7"/>
    <n v="24"/>
    <d v="2024-07-03T00:00:00"/>
    <x v="3"/>
    <n v="12"/>
    <s v="Reino Unido"/>
    <x v="5"/>
    <x v="7"/>
    <x v="0"/>
    <x v="1"/>
    <s v="1 Mes"/>
    <x v="2"/>
  </r>
  <r>
    <x v="202"/>
    <x v="0"/>
    <x v="3"/>
    <x v="20"/>
    <n v="4"/>
    <x v="11"/>
    <x v="1"/>
    <x v="102"/>
    <n v="4"/>
    <n v="7"/>
    <n v="24"/>
    <d v="2024-07-04T00:00:00"/>
    <x v="5"/>
    <n v="12"/>
    <s v="Francia"/>
    <x v="7"/>
    <x v="8"/>
    <x v="0"/>
    <x v="2"/>
    <s v="1 Mes"/>
    <x v="2"/>
  </r>
  <r>
    <x v="203"/>
    <x v="0"/>
    <x v="3"/>
    <x v="20"/>
    <n v="15"/>
    <x v="9"/>
    <x v="1"/>
    <x v="110"/>
    <n v="3"/>
    <n v="7"/>
    <n v="24"/>
    <d v="2024-07-03T00:00:00"/>
    <x v="3"/>
    <n v="12"/>
    <s v="Australia"/>
    <x v="3"/>
    <x v="17"/>
    <x v="1"/>
    <x v="0"/>
    <s v="1 Mes"/>
    <x v="2"/>
  </r>
  <r>
    <x v="204"/>
    <x v="0"/>
    <x v="3"/>
    <x v="20"/>
    <n v="5"/>
    <x v="9"/>
    <x v="1"/>
    <x v="64"/>
    <n v="2"/>
    <n v="7"/>
    <n v="24"/>
    <d v="2024-07-02T00:00:00"/>
    <x v="4"/>
    <n v="12"/>
    <s v="España"/>
    <x v="2"/>
    <x v="7"/>
    <x v="1"/>
    <x v="3"/>
    <s v="1 Mes"/>
    <x v="2"/>
  </r>
  <r>
    <x v="205"/>
    <x v="0"/>
    <x v="3"/>
    <x v="20"/>
    <n v="7"/>
    <x v="9"/>
    <x v="1"/>
    <x v="111"/>
    <n v="5"/>
    <n v="7"/>
    <n v="24"/>
    <d v="2024-07-05T00:00:00"/>
    <x v="5"/>
    <n v="12"/>
    <s v="Brasil"/>
    <x v="0"/>
    <x v="8"/>
    <x v="1"/>
    <x v="0"/>
    <s v="1 Mes"/>
    <x v="2"/>
  </r>
  <r>
    <x v="206"/>
    <x v="0"/>
    <x v="3"/>
    <x v="20"/>
    <n v="1"/>
    <x v="11"/>
    <x v="1"/>
    <x v="112"/>
    <n v="5"/>
    <n v="7"/>
    <n v="24"/>
    <d v="2024-07-05T00:00:00"/>
    <x v="2"/>
    <n v="12"/>
    <s v="Italia"/>
    <x v="4"/>
    <x v="20"/>
    <x v="0"/>
    <x v="0"/>
    <s v="12 Meses"/>
    <x v="1"/>
  </r>
  <r>
    <x v="207"/>
    <x v="0"/>
    <x v="3"/>
    <x v="20"/>
    <n v="4"/>
    <x v="11"/>
    <x v="1"/>
    <x v="102"/>
    <n v="6"/>
    <n v="7"/>
    <n v="24"/>
    <d v="2024-07-06T00:00:00"/>
    <x v="5"/>
    <n v="12"/>
    <s v="Australia"/>
    <x v="3"/>
    <x v="21"/>
    <x v="0"/>
    <x v="1"/>
    <s v="3 Meses"/>
    <x v="0"/>
  </r>
  <r>
    <x v="208"/>
    <x v="0"/>
    <x v="3"/>
    <x v="20"/>
    <n v="13"/>
    <x v="9"/>
    <x v="1"/>
    <x v="113"/>
    <n v="6"/>
    <n v="7"/>
    <n v="24"/>
    <d v="2024-07-06T00:00:00"/>
    <x v="1"/>
    <n v="12"/>
    <s v=""/>
    <x v="6"/>
    <x v="10"/>
    <x v="1"/>
    <x v="2"/>
    <s v="6 Meses"/>
    <x v="3"/>
  </r>
  <r>
    <x v="209"/>
    <x v="0"/>
    <x v="3"/>
    <x v="20"/>
    <n v="11"/>
    <x v="9"/>
    <x v="1"/>
    <x v="95"/>
    <n v="5"/>
    <n v="7"/>
    <n v="24"/>
    <d v="2024-07-05T00:00:00"/>
    <x v="2"/>
    <n v="12"/>
    <s v="Alemania"/>
    <x v="8"/>
    <x v="17"/>
    <x v="0"/>
    <x v="3"/>
    <s v="3 Meses"/>
    <x v="0"/>
  </r>
  <r>
    <x v="210"/>
    <x v="0"/>
    <x v="3"/>
    <x v="20"/>
    <n v="12"/>
    <x v="9"/>
    <x v="1"/>
    <x v="105"/>
    <n v="7"/>
    <n v="7"/>
    <n v="24"/>
    <d v="2024-07-07T00:00:00"/>
    <x v="4"/>
    <n v="12"/>
    <s v="Australia"/>
    <x v="3"/>
    <x v="18"/>
    <x v="1"/>
    <x v="3"/>
    <s v="6 Meses"/>
    <x v="3"/>
  </r>
  <r>
    <x v="211"/>
    <x v="0"/>
    <x v="3"/>
    <x v="20"/>
    <n v="27"/>
    <x v="9"/>
    <x v="1"/>
    <x v="103"/>
    <n v="5"/>
    <n v="7"/>
    <n v="24"/>
    <d v="2024-07-05T00:00:00"/>
    <x v="1"/>
    <n v="12"/>
    <s v="Reino Unido"/>
    <x v="5"/>
    <x v="13"/>
    <x v="1"/>
    <x v="0"/>
    <s v="1 Mes"/>
    <x v="2"/>
  </r>
  <r>
    <x v="212"/>
    <x v="0"/>
    <x v="3"/>
    <x v="20"/>
    <n v="17"/>
    <x v="9"/>
    <x v="1"/>
    <x v="114"/>
    <n v="6"/>
    <n v="7"/>
    <n v="24"/>
    <d v="2024-07-06T00:00:00"/>
    <x v="0"/>
    <n v="12"/>
    <s v="EEUU"/>
    <x v="9"/>
    <x v="2"/>
    <x v="1"/>
    <x v="0"/>
    <s v="6 Meses"/>
    <x v="3"/>
  </r>
  <r>
    <x v="213"/>
    <x v="0"/>
    <x v="3"/>
    <x v="20"/>
    <n v="7"/>
    <x v="9"/>
    <x v="1"/>
    <x v="111"/>
    <n v="6"/>
    <n v="7"/>
    <n v="24"/>
    <d v="2024-07-06T00:00:00"/>
    <x v="5"/>
    <n v="12"/>
    <s v=""/>
    <x v="6"/>
    <x v="10"/>
    <x v="1"/>
    <x v="2"/>
    <s v="3 Meses"/>
    <x v="0"/>
  </r>
  <r>
    <x v="214"/>
    <x v="0"/>
    <x v="3"/>
    <x v="20"/>
    <n v="18"/>
    <x v="9"/>
    <x v="1"/>
    <x v="96"/>
    <n v="6"/>
    <n v="7"/>
    <n v="24"/>
    <d v="2024-07-06T00:00:00"/>
    <x v="2"/>
    <n v="12"/>
    <s v="España"/>
    <x v="2"/>
    <x v="16"/>
    <x v="1"/>
    <x v="0"/>
    <s v="1 Mes"/>
    <x v="2"/>
  </r>
  <r>
    <x v="215"/>
    <x v="0"/>
    <x v="3"/>
    <x v="20"/>
    <n v="16"/>
    <x v="9"/>
    <x v="1"/>
    <x v="104"/>
    <n v="6"/>
    <n v="7"/>
    <n v="24"/>
    <d v="2024-07-06T00:00:00"/>
    <x v="6"/>
    <n v="12"/>
    <s v="Australia"/>
    <x v="3"/>
    <x v="12"/>
    <x v="1"/>
    <x v="0"/>
    <s v="1 Mes"/>
    <x v="2"/>
  </r>
  <r>
    <x v="216"/>
    <x v="0"/>
    <x v="3"/>
    <x v="20"/>
    <n v="9"/>
    <x v="9"/>
    <x v="1"/>
    <x v="101"/>
    <n v="6"/>
    <n v="7"/>
    <n v="24"/>
    <d v="2024-07-06T00:00:00"/>
    <x v="6"/>
    <n v="12"/>
    <s v="EEUU"/>
    <x v="9"/>
    <x v="16"/>
    <x v="1"/>
    <x v="1"/>
    <s v="6 Meses"/>
    <x v="3"/>
  </r>
  <r>
    <x v="217"/>
    <x v="0"/>
    <x v="3"/>
    <x v="20"/>
    <n v="10"/>
    <x v="9"/>
    <x v="1"/>
    <x v="108"/>
    <n v="7"/>
    <n v="7"/>
    <n v="24"/>
    <d v="2024-07-07T00:00:00"/>
    <x v="0"/>
    <n v="12"/>
    <s v="Méjico"/>
    <x v="10"/>
    <x v="20"/>
    <x v="1"/>
    <x v="1"/>
    <s v="1 Mes"/>
    <x v="2"/>
  </r>
  <r>
    <x v="218"/>
    <x v="0"/>
    <x v="3"/>
    <x v="20"/>
    <n v="7"/>
    <x v="11"/>
    <x v="1"/>
    <x v="115"/>
    <n v="8"/>
    <n v="7"/>
    <n v="24"/>
    <d v="2024-07-08T00:00:00"/>
    <x v="0"/>
    <n v="12"/>
    <s v="Francia"/>
    <x v="7"/>
    <x v="11"/>
    <x v="1"/>
    <x v="0"/>
    <s v="3 Meses"/>
    <x v="0"/>
  </r>
  <r>
    <x v="219"/>
    <x v="0"/>
    <x v="3"/>
    <x v="20"/>
    <n v="29"/>
    <x v="9"/>
    <x v="1"/>
    <x v="106"/>
    <n v="7"/>
    <n v="7"/>
    <n v="24"/>
    <d v="2024-07-07T00:00:00"/>
    <x v="3"/>
    <n v="12"/>
    <s v="EEUU"/>
    <x v="9"/>
    <x v="23"/>
    <x v="1"/>
    <x v="3"/>
    <s v="1 Mes"/>
    <x v="2"/>
  </r>
  <r>
    <x v="220"/>
    <x v="0"/>
    <x v="3"/>
    <x v="20"/>
    <n v="26"/>
    <x v="9"/>
    <x v="1"/>
    <x v="116"/>
    <n v="6"/>
    <n v="7"/>
    <n v="24"/>
    <d v="2024-07-06T00:00:00"/>
    <x v="4"/>
    <n v="12"/>
    <s v="Alemania"/>
    <x v="8"/>
    <x v="14"/>
    <x v="0"/>
    <x v="1"/>
    <s v="3 Meses"/>
    <x v="0"/>
  </r>
  <r>
    <x v="221"/>
    <x v="0"/>
    <x v="3"/>
    <x v="20"/>
    <n v="16"/>
    <x v="9"/>
    <x v="1"/>
    <x v="104"/>
    <n v="6"/>
    <n v="7"/>
    <n v="24"/>
    <d v="2024-07-06T00:00:00"/>
    <x v="6"/>
    <n v="12"/>
    <s v="EEUU"/>
    <x v="9"/>
    <x v="4"/>
    <x v="1"/>
    <x v="1"/>
    <s v="1 Mes"/>
    <x v="2"/>
  </r>
  <r>
    <x v="222"/>
    <x v="0"/>
    <x v="3"/>
    <x v="20"/>
    <n v="10"/>
    <x v="9"/>
    <x v="1"/>
    <x v="108"/>
    <n v="9"/>
    <n v="7"/>
    <n v="24"/>
    <d v="2024-07-09T00:00:00"/>
    <x v="0"/>
    <n v="12"/>
    <s v="EEUU"/>
    <x v="9"/>
    <x v="1"/>
    <x v="1"/>
    <x v="2"/>
    <s v="1 Mes"/>
    <x v="2"/>
  </r>
  <r>
    <x v="223"/>
    <x v="0"/>
    <x v="3"/>
    <x v="20"/>
    <n v="23"/>
    <x v="9"/>
    <x v="1"/>
    <x v="98"/>
    <n v="6"/>
    <n v="7"/>
    <n v="24"/>
    <d v="2024-07-06T00:00:00"/>
    <x v="6"/>
    <n v="12"/>
    <s v="Brasil"/>
    <x v="0"/>
    <x v="17"/>
    <x v="1"/>
    <x v="1"/>
    <s v="3 Meses"/>
    <x v="0"/>
  </r>
  <r>
    <x v="224"/>
    <x v="0"/>
    <x v="3"/>
    <x v="20"/>
    <n v="6"/>
    <x v="11"/>
    <x v="1"/>
    <x v="117"/>
    <n v="8"/>
    <n v="7"/>
    <n v="24"/>
    <d v="2024-07-08T00:00:00"/>
    <x v="6"/>
    <n v="12"/>
    <s v="Alemania"/>
    <x v="8"/>
    <x v="24"/>
    <x v="0"/>
    <x v="2"/>
    <s v="12 Meses"/>
    <x v="1"/>
  </r>
  <r>
    <x v="225"/>
    <x v="0"/>
    <x v="3"/>
    <x v="20"/>
    <n v="22"/>
    <x v="9"/>
    <x v="1"/>
    <x v="109"/>
    <n v="6"/>
    <n v="7"/>
    <n v="24"/>
    <d v="2024-07-06T00:00:00"/>
    <x v="3"/>
    <n v="12"/>
    <s v="Italia"/>
    <x v="4"/>
    <x v="0"/>
    <x v="0"/>
    <x v="3"/>
    <s v="1 Mes"/>
    <x v="2"/>
  </r>
  <r>
    <x v="226"/>
    <x v="0"/>
    <x v="3"/>
    <x v="20"/>
    <n v="16"/>
    <x v="9"/>
    <x v="1"/>
    <x v="104"/>
    <n v="7"/>
    <n v="7"/>
    <n v="24"/>
    <d v="2024-07-07T00:00:00"/>
    <x v="6"/>
    <n v="12"/>
    <s v="EEUU"/>
    <x v="9"/>
    <x v="10"/>
    <x v="1"/>
    <x v="0"/>
    <s v="6 Meses"/>
    <x v="3"/>
  </r>
  <r>
    <x v="227"/>
    <x v="0"/>
    <x v="3"/>
    <x v="20"/>
    <n v="14"/>
    <x v="9"/>
    <x v="1"/>
    <x v="97"/>
    <n v="9"/>
    <n v="7"/>
    <n v="24"/>
    <d v="2024-07-09T00:00:00"/>
    <x v="5"/>
    <n v="12"/>
    <s v=""/>
    <x v="6"/>
    <x v="2"/>
    <x v="0"/>
    <x v="3"/>
    <s v="12 Meses"/>
    <x v="1"/>
  </r>
  <r>
    <x v="228"/>
    <x v="0"/>
    <x v="3"/>
    <x v="20"/>
    <n v="5"/>
    <x v="11"/>
    <x v="1"/>
    <x v="118"/>
    <n v="7"/>
    <n v="7"/>
    <n v="24"/>
    <d v="2024-07-07T00:00:00"/>
    <x v="3"/>
    <n v="12"/>
    <s v="Italia"/>
    <x v="4"/>
    <x v="9"/>
    <x v="0"/>
    <x v="0"/>
    <s v="3 Meses"/>
    <x v="0"/>
  </r>
  <r>
    <x v="229"/>
    <x v="0"/>
    <x v="3"/>
    <x v="20"/>
    <n v="29"/>
    <x v="9"/>
    <x v="1"/>
    <x v="106"/>
    <n v="7"/>
    <n v="7"/>
    <n v="24"/>
    <d v="2024-07-07T00:00:00"/>
    <x v="3"/>
    <n v="12"/>
    <s v="Canadá"/>
    <x v="1"/>
    <x v="3"/>
    <x v="0"/>
    <x v="1"/>
    <s v="1 Mes"/>
    <x v="2"/>
  </r>
  <r>
    <x v="230"/>
    <x v="0"/>
    <x v="3"/>
    <x v="20"/>
    <n v="25"/>
    <x v="9"/>
    <x v="1"/>
    <x v="119"/>
    <n v="8"/>
    <n v="7"/>
    <n v="24"/>
    <d v="2024-07-08T00:00:00"/>
    <x v="2"/>
    <n v="12"/>
    <s v="EEUU"/>
    <x v="9"/>
    <x v="8"/>
    <x v="0"/>
    <x v="3"/>
    <s v="1 Mes"/>
    <x v="2"/>
  </r>
  <r>
    <x v="231"/>
    <x v="0"/>
    <x v="3"/>
    <x v="20"/>
    <n v="13"/>
    <x v="9"/>
    <x v="1"/>
    <x v="113"/>
    <n v="9"/>
    <n v="7"/>
    <n v="24"/>
    <d v="2024-07-09T00:00:00"/>
    <x v="1"/>
    <n v="12"/>
    <s v="Francia"/>
    <x v="7"/>
    <x v="13"/>
    <x v="0"/>
    <x v="1"/>
    <s v="3 Meses"/>
    <x v="0"/>
  </r>
  <r>
    <x v="232"/>
    <x v="0"/>
    <x v="3"/>
    <x v="20"/>
    <n v="13"/>
    <x v="9"/>
    <x v="1"/>
    <x v="113"/>
    <n v="10"/>
    <n v="7"/>
    <n v="24"/>
    <d v="2024-07-10T00:00:00"/>
    <x v="1"/>
    <n v="12"/>
    <s v="Italia"/>
    <x v="4"/>
    <x v="14"/>
    <x v="1"/>
    <x v="3"/>
    <s v="6 Meses"/>
    <x v="3"/>
  </r>
  <r>
    <x v="233"/>
    <x v="0"/>
    <x v="3"/>
    <x v="20"/>
    <n v="24"/>
    <x v="9"/>
    <x v="1"/>
    <x v="107"/>
    <n v="8"/>
    <n v="7"/>
    <n v="24"/>
    <d v="2024-07-08T00:00:00"/>
    <x v="0"/>
    <n v="12"/>
    <s v="Francia"/>
    <x v="7"/>
    <x v="4"/>
    <x v="0"/>
    <x v="3"/>
    <s v="1 Mes"/>
    <x v="2"/>
  </r>
  <r>
    <x v="234"/>
    <x v="0"/>
    <x v="3"/>
    <x v="20"/>
    <n v="17"/>
    <x v="9"/>
    <x v="1"/>
    <x v="114"/>
    <n v="9"/>
    <n v="7"/>
    <n v="24"/>
    <d v="2024-07-09T00:00:00"/>
    <x v="0"/>
    <n v="12"/>
    <s v="España"/>
    <x v="2"/>
    <x v="14"/>
    <x v="0"/>
    <x v="3"/>
    <s v="12 Meses"/>
    <x v="1"/>
  </r>
  <r>
    <x v="235"/>
    <x v="0"/>
    <x v="3"/>
    <x v="20"/>
    <n v="8"/>
    <x v="9"/>
    <x v="1"/>
    <x v="67"/>
    <n v="7"/>
    <n v="7"/>
    <n v="24"/>
    <d v="2024-07-07T00:00:00"/>
    <x v="3"/>
    <n v="12"/>
    <s v="Reino Unido"/>
    <x v="5"/>
    <x v="24"/>
    <x v="1"/>
    <x v="0"/>
    <s v="1 Mes"/>
    <x v="2"/>
  </r>
  <r>
    <x v="236"/>
    <x v="0"/>
    <x v="3"/>
    <x v="20"/>
    <n v="9"/>
    <x v="9"/>
    <x v="1"/>
    <x v="101"/>
    <n v="8"/>
    <n v="7"/>
    <n v="24"/>
    <d v="2024-07-08T00:00:00"/>
    <x v="6"/>
    <n v="12"/>
    <s v="Australia"/>
    <x v="3"/>
    <x v="10"/>
    <x v="0"/>
    <x v="3"/>
    <s v="3 Meses"/>
    <x v="0"/>
  </r>
  <r>
    <x v="237"/>
    <x v="0"/>
    <x v="3"/>
    <x v="20"/>
    <n v="15"/>
    <x v="9"/>
    <x v="1"/>
    <x v="110"/>
    <n v="10"/>
    <n v="7"/>
    <n v="24"/>
    <d v="2024-07-10T00:00:00"/>
    <x v="3"/>
    <n v="12"/>
    <s v="Reino Unido"/>
    <x v="5"/>
    <x v="10"/>
    <x v="1"/>
    <x v="3"/>
    <s v="3 Meses"/>
    <x v="0"/>
  </r>
  <r>
    <x v="238"/>
    <x v="0"/>
    <x v="3"/>
    <x v="20"/>
    <n v="6"/>
    <x v="11"/>
    <x v="1"/>
    <x v="117"/>
    <n v="9"/>
    <n v="7"/>
    <n v="24"/>
    <d v="2024-07-09T00:00:00"/>
    <x v="6"/>
    <n v="12"/>
    <s v="Canadá"/>
    <x v="1"/>
    <x v="23"/>
    <x v="0"/>
    <x v="0"/>
    <s v="6 Meses"/>
    <x v="3"/>
  </r>
  <r>
    <x v="239"/>
    <x v="0"/>
    <x v="3"/>
    <x v="20"/>
    <n v="30"/>
    <x v="9"/>
    <x v="1"/>
    <x v="120"/>
    <n v="8"/>
    <n v="7"/>
    <n v="24"/>
    <d v="2024-07-08T00:00:00"/>
    <x v="6"/>
    <n v="12"/>
    <s v="Alemania"/>
    <x v="8"/>
    <x v="0"/>
    <x v="1"/>
    <x v="3"/>
    <s v="3 Meses"/>
    <x v="0"/>
  </r>
  <r>
    <x v="240"/>
    <x v="0"/>
    <x v="3"/>
    <x v="20"/>
    <n v="9"/>
    <x v="9"/>
    <x v="1"/>
    <x v="101"/>
    <n v="8"/>
    <n v="7"/>
    <n v="24"/>
    <d v="2024-07-08T00:00:00"/>
    <x v="6"/>
    <n v="12"/>
    <s v="EEUU"/>
    <x v="9"/>
    <x v="12"/>
    <x v="0"/>
    <x v="2"/>
    <s v="12 Meses"/>
    <x v="1"/>
  </r>
  <r>
    <x v="241"/>
    <x v="0"/>
    <x v="3"/>
    <x v="20"/>
    <n v="16"/>
    <x v="9"/>
    <x v="1"/>
    <x v="104"/>
    <n v="10"/>
    <n v="7"/>
    <n v="24"/>
    <d v="2024-07-10T00:00:00"/>
    <x v="6"/>
    <n v="12"/>
    <s v="Francia"/>
    <x v="7"/>
    <x v="12"/>
    <x v="0"/>
    <x v="3"/>
    <s v="3 Meses"/>
    <x v="0"/>
  </r>
  <r>
    <x v="242"/>
    <x v="0"/>
    <x v="3"/>
    <x v="20"/>
    <n v="31"/>
    <x v="9"/>
    <x v="1"/>
    <x v="99"/>
    <n v="9"/>
    <n v="7"/>
    <n v="24"/>
    <d v="2024-07-09T00:00:00"/>
    <x v="0"/>
    <n v="12"/>
    <s v="Australia"/>
    <x v="3"/>
    <x v="12"/>
    <x v="1"/>
    <x v="3"/>
    <s v="6 Meses"/>
    <x v="3"/>
  </r>
  <r>
    <x v="243"/>
    <x v="0"/>
    <x v="3"/>
    <x v="20"/>
    <n v="1"/>
    <x v="11"/>
    <x v="1"/>
    <x v="112"/>
    <n v="9"/>
    <n v="7"/>
    <n v="24"/>
    <d v="2024-07-09T00:00:00"/>
    <x v="2"/>
    <n v="12"/>
    <s v="España"/>
    <x v="2"/>
    <x v="8"/>
    <x v="1"/>
    <x v="2"/>
    <s v="6 Meses"/>
    <x v="3"/>
  </r>
  <r>
    <x v="244"/>
    <x v="0"/>
    <x v="3"/>
    <x v="20"/>
    <n v="22"/>
    <x v="9"/>
    <x v="1"/>
    <x v="109"/>
    <n v="11"/>
    <n v="7"/>
    <n v="24"/>
    <d v="2024-07-11T00:00:00"/>
    <x v="3"/>
    <n v="12"/>
    <s v="Francia"/>
    <x v="7"/>
    <x v="15"/>
    <x v="0"/>
    <x v="0"/>
    <s v="1 Mes"/>
    <x v="2"/>
  </r>
  <r>
    <x v="245"/>
    <x v="0"/>
    <x v="3"/>
    <x v="20"/>
    <n v="12"/>
    <x v="9"/>
    <x v="1"/>
    <x v="105"/>
    <n v="10"/>
    <n v="7"/>
    <n v="24"/>
    <d v="2024-07-10T00:00:00"/>
    <x v="4"/>
    <n v="12"/>
    <s v="España"/>
    <x v="2"/>
    <x v="8"/>
    <x v="0"/>
    <x v="3"/>
    <s v="12 Meses"/>
    <x v="1"/>
  </r>
  <r>
    <x v="246"/>
    <x v="0"/>
    <x v="3"/>
    <x v="20"/>
    <n v="9"/>
    <x v="9"/>
    <x v="1"/>
    <x v="101"/>
    <n v="8"/>
    <n v="7"/>
    <n v="24"/>
    <d v="2024-07-08T00:00:00"/>
    <x v="6"/>
    <n v="12"/>
    <s v="EEUU"/>
    <x v="9"/>
    <x v="0"/>
    <x v="1"/>
    <x v="1"/>
    <s v="1 Mes"/>
    <x v="2"/>
  </r>
  <r>
    <x v="247"/>
    <x v="0"/>
    <x v="3"/>
    <x v="20"/>
    <n v="13"/>
    <x v="9"/>
    <x v="1"/>
    <x v="113"/>
    <n v="9"/>
    <n v="7"/>
    <n v="24"/>
    <d v="2024-07-09T00:00:00"/>
    <x v="1"/>
    <n v="12"/>
    <s v="EEUU"/>
    <x v="9"/>
    <x v="11"/>
    <x v="1"/>
    <x v="1"/>
    <s v="1 Mes"/>
    <x v="2"/>
  </r>
  <r>
    <x v="248"/>
    <x v="0"/>
    <x v="3"/>
    <x v="20"/>
    <n v="16"/>
    <x v="9"/>
    <x v="1"/>
    <x v="104"/>
    <n v="11"/>
    <n v="7"/>
    <n v="24"/>
    <d v="2024-07-11T00:00:00"/>
    <x v="6"/>
    <n v="12"/>
    <s v="Italia"/>
    <x v="4"/>
    <x v="7"/>
    <x v="0"/>
    <x v="3"/>
    <s v="12 Meses"/>
    <x v="1"/>
  </r>
  <r>
    <x v="249"/>
    <x v="0"/>
    <x v="3"/>
    <x v="20"/>
    <n v="5"/>
    <x v="11"/>
    <x v="1"/>
    <x v="118"/>
    <n v="9"/>
    <n v="7"/>
    <n v="24"/>
    <d v="2024-07-09T00:00:00"/>
    <x v="3"/>
    <n v="12"/>
    <s v=""/>
    <x v="6"/>
    <x v="5"/>
    <x v="0"/>
    <x v="3"/>
    <s v="3 Meses"/>
    <x v="0"/>
  </r>
  <r>
    <x v="250"/>
    <x v="0"/>
    <x v="3"/>
    <x v="20"/>
    <n v="28"/>
    <x v="9"/>
    <x v="1"/>
    <x v="94"/>
    <n v="9"/>
    <n v="7"/>
    <n v="24"/>
    <d v="2024-07-09T00:00:00"/>
    <x v="5"/>
    <n v="12"/>
    <s v="Francia"/>
    <x v="7"/>
    <x v="0"/>
    <x v="1"/>
    <x v="3"/>
    <s v="1 Mes"/>
    <x v="2"/>
  </r>
  <r>
    <x v="251"/>
    <x v="0"/>
    <x v="3"/>
    <x v="20"/>
    <n v="17"/>
    <x v="9"/>
    <x v="1"/>
    <x v="114"/>
    <n v="10"/>
    <n v="7"/>
    <n v="24"/>
    <d v="2024-07-10T00:00:00"/>
    <x v="0"/>
    <n v="12"/>
    <s v="Italia"/>
    <x v="4"/>
    <x v="5"/>
    <x v="0"/>
    <x v="0"/>
    <s v="12 Meses"/>
    <x v="1"/>
  </r>
  <r>
    <x v="252"/>
    <x v="0"/>
    <x v="3"/>
    <x v="20"/>
    <n v="12"/>
    <x v="9"/>
    <x v="1"/>
    <x v="105"/>
    <n v="8"/>
    <n v="7"/>
    <n v="24"/>
    <d v="2024-07-08T00:00:00"/>
    <x v="4"/>
    <n v="12"/>
    <s v="Francia"/>
    <x v="7"/>
    <x v="4"/>
    <x v="0"/>
    <x v="1"/>
    <s v="1 Mes"/>
    <x v="2"/>
  </r>
  <r>
    <x v="253"/>
    <x v="0"/>
    <x v="3"/>
    <x v="20"/>
    <n v="13"/>
    <x v="9"/>
    <x v="1"/>
    <x v="113"/>
    <n v="9"/>
    <n v="7"/>
    <n v="24"/>
    <d v="2024-07-09T00:00:00"/>
    <x v="1"/>
    <n v="12"/>
    <s v="España"/>
    <x v="2"/>
    <x v="23"/>
    <x v="0"/>
    <x v="0"/>
    <s v="1 Mes"/>
    <x v="2"/>
  </r>
  <r>
    <x v="254"/>
    <x v="0"/>
    <x v="3"/>
    <x v="20"/>
    <n v="18"/>
    <x v="9"/>
    <x v="1"/>
    <x v="96"/>
    <n v="11"/>
    <n v="7"/>
    <n v="24"/>
    <d v="2024-07-11T00:00:00"/>
    <x v="2"/>
    <n v="12"/>
    <s v="Australia"/>
    <x v="3"/>
    <x v="12"/>
    <x v="0"/>
    <x v="0"/>
    <s v="3 Meses"/>
    <x v="0"/>
  </r>
  <r>
    <x v="255"/>
    <x v="0"/>
    <x v="3"/>
    <x v="20"/>
    <n v="30"/>
    <x v="9"/>
    <x v="1"/>
    <x v="120"/>
    <n v="9"/>
    <n v="7"/>
    <n v="24"/>
    <d v="2024-07-09T00:00:00"/>
    <x v="6"/>
    <n v="12"/>
    <s v="Brasil"/>
    <x v="0"/>
    <x v="14"/>
    <x v="1"/>
    <x v="2"/>
    <s v="1 Mes"/>
    <x v="2"/>
  </r>
  <r>
    <x v="256"/>
    <x v="0"/>
    <x v="3"/>
    <x v="20"/>
    <n v="25"/>
    <x v="9"/>
    <x v="1"/>
    <x v="119"/>
    <n v="10"/>
    <n v="7"/>
    <n v="24"/>
    <d v="2024-07-10T00:00:00"/>
    <x v="2"/>
    <n v="12"/>
    <s v=""/>
    <x v="6"/>
    <x v="5"/>
    <x v="1"/>
    <x v="3"/>
    <s v="6 Meses"/>
    <x v="3"/>
  </r>
  <r>
    <x v="257"/>
    <x v="0"/>
    <x v="3"/>
    <x v="20"/>
    <n v="25"/>
    <x v="9"/>
    <x v="1"/>
    <x v="119"/>
    <n v="13"/>
    <n v="7"/>
    <n v="24"/>
    <d v="2024-07-13T00:00:00"/>
    <x v="2"/>
    <n v="12"/>
    <s v="EEUU"/>
    <x v="9"/>
    <x v="22"/>
    <x v="1"/>
    <x v="2"/>
    <s v="6 Meses"/>
    <x v="3"/>
  </r>
  <r>
    <x v="258"/>
    <x v="0"/>
    <x v="3"/>
    <x v="20"/>
    <n v="18"/>
    <x v="9"/>
    <x v="1"/>
    <x v="96"/>
    <n v="11"/>
    <n v="7"/>
    <n v="24"/>
    <d v="2024-07-11T00:00:00"/>
    <x v="2"/>
    <n v="12"/>
    <s v="Italia"/>
    <x v="4"/>
    <x v="13"/>
    <x v="1"/>
    <x v="2"/>
    <s v="12 Meses"/>
    <x v="1"/>
  </r>
  <r>
    <x v="259"/>
    <x v="0"/>
    <x v="3"/>
    <x v="20"/>
    <n v="13"/>
    <x v="9"/>
    <x v="1"/>
    <x v="113"/>
    <n v="9"/>
    <n v="7"/>
    <n v="24"/>
    <d v="2024-07-09T00:00:00"/>
    <x v="1"/>
    <n v="12"/>
    <s v="Brasil"/>
    <x v="0"/>
    <x v="24"/>
    <x v="1"/>
    <x v="3"/>
    <s v="3 Meses"/>
    <x v="0"/>
  </r>
  <r>
    <x v="260"/>
    <x v="0"/>
    <x v="3"/>
    <x v="20"/>
    <n v="16"/>
    <x v="9"/>
    <x v="1"/>
    <x v="104"/>
    <n v="12"/>
    <n v="7"/>
    <n v="24"/>
    <d v="2024-07-12T00:00:00"/>
    <x v="6"/>
    <n v="12"/>
    <s v="EEUU"/>
    <x v="9"/>
    <x v="5"/>
    <x v="0"/>
    <x v="0"/>
    <s v="12 Meses"/>
    <x v="1"/>
  </r>
  <r>
    <x v="261"/>
    <x v="0"/>
    <x v="3"/>
    <x v="20"/>
    <n v="21"/>
    <x v="9"/>
    <x v="1"/>
    <x v="93"/>
    <n v="11"/>
    <n v="7"/>
    <n v="24"/>
    <d v="2024-07-11T00:00:00"/>
    <x v="5"/>
    <n v="12"/>
    <s v="Alemania"/>
    <x v="8"/>
    <x v="6"/>
    <x v="0"/>
    <x v="2"/>
    <s v="1 Mes"/>
    <x v="2"/>
  </r>
  <r>
    <x v="262"/>
    <x v="0"/>
    <x v="3"/>
    <x v="20"/>
    <n v="1"/>
    <x v="11"/>
    <x v="1"/>
    <x v="112"/>
    <n v="10"/>
    <n v="7"/>
    <n v="24"/>
    <d v="2024-07-10T00:00:00"/>
    <x v="2"/>
    <n v="12"/>
    <s v="España"/>
    <x v="2"/>
    <x v="3"/>
    <x v="0"/>
    <x v="1"/>
    <s v="1 Mes"/>
    <x v="2"/>
  </r>
  <r>
    <x v="263"/>
    <x v="0"/>
    <x v="3"/>
    <x v="20"/>
    <n v="26"/>
    <x v="9"/>
    <x v="1"/>
    <x v="116"/>
    <n v="10"/>
    <n v="7"/>
    <n v="24"/>
    <d v="2024-07-10T00:00:00"/>
    <x v="4"/>
    <n v="12"/>
    <s v="Australia"/>
    <x v="3"/>
    <x v="15"/>
    <x v="0"/>
    <x v="3"/>
    <s v="6 Meses"/>
    <x v="3"/>
  </r>
  <r>
    <x v="264"/>
    <x v="0"/>
    <x v="3"/>
    <x v="20"/>
    <n v="20"/>
    <x v="9"/>
    <x v="1"/>
    <x v="100"/>
    <n v="11"/>
    <n v="7"/>
    <n v="24"/>
    <d v="2024-07-11T00:00:00"/>
    <x v="1"/>
    <n v="12"/>
    <s v="Francia"/>
    <x v="7"/>
    <x v="10"/>
    <x v="1"/>
    <x v="1"/>
    <s v="1 Mes"/>
    <x v="2"/>
  </r>
  <r>
    <x v="265"/>
    <x v="0"/>
    <x v="3"/>
    <x v="20"/>
    <n v="14"/>
    <x v="9"/>
    <x v="1"/>
    <x v="97"/>
    <n v="10"/>
    <n v="7"/>
    <n v="24"/>
    <d v="2024-07-10T00:00:00"/>
    <x v="5"/>
    <n v="12"/>
    <s v="EEUU"/>
    <x v="9"/>
    <x v="17"/>
    <x v="1"/>
    <x v="2"/>
    <s v="6 Meses"/>
    <x v="3"/>
  </r>
  <r>
    <x v="266"/>
    <x v="0"/>
    <x v="3"/>
    <x v="20"/>
    <n v="14"/>
    <x v="9"/>
    <x v="1"/>
    <x v="97"/>
    <n v="10"/>
    <n v="7"/>
    <n v="24"/>
    <d v="2024-07-10T00:00:00"/>
    <x v="5"/>
    <n v="12"/>
    <s v="EEUU"/>
    <x v="9"/>
    <x v="7"/>
    <x v="0"/>
    <x v="0"/>
    <s v="6 Meses"/>
    <x v="3"/>
  </r>
  <r>
    <x v="267"/>
    <x v="0"/>
    <x v="3"/>
    <x v="20"/>
    <n v="22"/>
    <x v="9"/>
    <x v="1"/>
    <x v="109"/>
    <n v="12"/>
    <n v="7"/>
    <n v="24"/>
    <d v="2024-07-12T00:00:00"/>
    <x v="3"/>
    <n v="12"/>
    <s v="Italia"/>
    <x v="4"/>
    <x v="12"/>
    <x v="1"/>
    <x v="3"/>
    <s v="12 Meses"/>
    <x v="1"/>
  </r>
  <r>
    <x v="268"/>
    <x v="0"/>
    <x v="3"/>
    <x v="20"/>
    <n v="10"/>
    <x v="11"/>
    <x v="1"/>
    <x v="121"/>
    <n v="10"/>
    <n v="7"/>
    <n v="24"/>
    <d v="2024-07-10T00:00:00"/>
    <x v="1"/>
    <n v="12"/>
    <s v="Canadá"/>
    <x v="1"/>
    <x v="13"/>
    <x v="1"/>
    <x v="0"/>
    <s v="1 Mes"/>
    <x v="2"/>
  </r>
  <r>
    <x v="269"/>
    <x v="0"/>
    <x v="3"/>
    <x v="20"/>
    <n v="31"/>
    <x v="9"/>
    <x v="1"/>
    <x v="99"/>
    <n v="10"/>
    <n v="7"/>
    <n v="24"/>
    <d v="2024-07-10T00:00:00"/>
    <x v="0"/>
    <n v="12"/>
    <s v="Reino Unido"/>
    <x v="5"/>
    <x v="8"/>
    <x v="1"/>
    <x v="0"/>
    <s v="6 Meses"/>
    <x v="3"/>
  </r>
  <r>
    <x v="270"/>
    <x v="0"/>
    <x v="3"/>
    <x v="20"/>
    <n v="27"/>
    <x v="9"/>
    <x v="1"/>
    <x v="103"/>
    <n v="13"/>
    <n v="7"/>
    <n v="24"/>
    <d v="2024-07-13T00:00:00"/>
    <x v="1"/>
    <n v="12"/>
    <s v="Canadá"/>
    <x v="1"/>
    <x v="11"/>
    <x v="0"/>
    <x v="0"/>
    <s v="12 Meses"/>
    <x v="1"/>
  </r>
  <r>
    <x v="271"/>
    <x v="0"/>
    <x v="3"/>
    <x v="20"/>
    <n v="20"/>
    <x v="9"/>
    <x v="1"/>
    <x v="100"/>
    <n v="12"/>
    <n v="7"/>
    <n v="24"/>
    <d v="2024-07-12T00:00:00"/>
    <x v="1"/>
    <n v="12"/>
    <s v="Canadá"/>
    <x v="1"/>
    <x v="2"/>
    <x v="0"/>
    <x v="1"/>
    <s v="3 Meses"/>
    <x v="0"/>
  </r>
  <r>
    <x v="272"/>
    <x v="0"/>
    <x v="3"/>
    <x v="20"/>
    <n v="15"/>
    <x v="9"/>
    <x v="1"/>
    <x v="110"/>
    <n v="10"/>
    <n v="7"/>
    <n v="24"/>
    <d v="2024-07-10T00:00:00"/>
    <x v="3"/>
    <n v="12"/>
    <s v="Francia"/>
    <x v="7"/>
    <x v="17"/>
    <x v="0"/>
    <x v="1"/>
    <s v="1 Mes"/>
    <x v="2"/>
  </r>
  <r>
    <x v="273"/>
    <x v="0"/>
    <x v="3"/>
    <x v="20"/>
    <n v="19"/>
    <x v="9"/>
    <x v="1"/>
    <x v="122"/>
    <n v="13"/>
    <n v="7"/>
    <n v="24"/>
    <d v="2024-07-13T00:00:00"/>
    <x v="4"/>
    <n v="12"/>
    <s v="Francia"/>
    <x v="7"/>
    <x v="2"/>
    <x v="0"/>
    <x v="2"/>
    <s v="12 Meses"/>
    <x v="1"/>
  </r>
  <r>
    <x v="274"/>
    <x v="0"/>
    <x v="3"/>
    <x v="20"/>
    <n v="25"/>
    <x v="9"/>
    <x v="1"/>
    <x v="119"/>
    <n v="12"/>
    <n v="7"/>
    <n v="24"/>
    <d v="2024-07-12T00:00:00"/>
    <x v="2"/>
    <n v="12"/>
    <s v="Australia"/>
    <x v="3"/>
    <x v="23"/>
    <x v="1"/>
    <x v="1"/>
    <s v="1 Mes"/>
    <x v="2"/>
  </r>
  <r>
    <x v="275"/>
    <x v="0"/>
    <x v="3"/>
    <x v="20"/>
    <n v="2"/>
    <x v="11"/>
    <x v="1"/>
    <x v="123"/>
    <n v="14"/>
    <n v="7"/>
    <n v="24"/>
    <d v="2024-07-14T00:00:00"/>
    <x v="4"/>
    <n v="12"/>
    <s v="Australia"/>
    <x v="3"/>
    <x v="4"/>
    <x v="1"/>
    <x v="1"/>
    <s v="1 Mes"/>
    <x v="2"/>
  </r>
  <r>
    <x v="276"/>
    <x v="0"/>
    <x v="3"/>
    <x v="20"/>
    <n v="1"/>
    <x v="11"/>
    <x v="1"/>
    <x v="112"/>
    <n v="13"/>
    <n v="7"/>
    <n v="24"/>
    <d v="2024-07-13T00:00:00"/>
    <x v="2"/>
    <n v="12"/>
    <s v="Alemania"/>
    <x v="8"/>
    <x v="24"/>
    <x v="0"/>
    <x v="2"/>
    <s v="12 Meses"/>
    <x v="1"/>
  </r>
  <r>
    <x v="277"/>
    <x v="0"/>
    <x v="3"/>
    <x v="20"/>
    <n v="19"/>
    <x v="9"/>
    <x v="1"/>
    <x v="122"/>
    <n v="13"/>
    <n v="7"/>
    <n v="24"/>
    <d v="2024-07-13T00:00:00"/>
    <x v="4"/>
    <n v="12"/>
    <s v="Reino Unido"/>
    <x v="5"/>
    <x v="11"/>
    <x v="1"/>
    <x v="0"/>
    <s v="1 Mes"/>
    <x v="2"/>
  </r>
  <r>
    <x v="278"/>
    <x v="0"/>
    <x v="3"/>
    <x v="20"/>
    <n v="16"/>
    <x v="9"/>
    <x v="1"/>
    <x v="104"/>
    <n v="11"/>
    <n v="7"/>
    <n v="24"/>
    <d v="2024-07-11T00:00:00"/>
    <x v="6"/>
    <n v="12"/>
    <s v="EEUU"/>
    <x v="9"/>
    <x v="18"/>
    <x v="1"/>
    <x v="2"/>
    <s v="1 Mes"/>
    <x v="2"/>
  </r>
  <r>
    <x v="279"/>
    <x v="0"/>
    <x v="3"/>
    <x v="20"/>
    <n v="16"/>
    <x v="9"/>
    <x v="1"/>
    <x v="104"/>
    <n v="11"/>
    <n v="7"/>
    <n v="24"/>
    <d v="2024-07-11T00:00:00"/>
    <x v="6"/>
    <n v="12"/>
    <s v="Francia"/>
    <x v="7"/>
    <x v="4"/>
    <x v="0"/>
    <x v="2"/>
    <s v="12 Meses"/>
    <x v="1"/>
  </r>
  <r>
    <x v="280"/>
    <x v="0"/>
    <x v="3"/>
    <x v="20"/>
    <n v="23"/>
    <x v="9"/>
    <x v="1"/>
    <x v="98"/>
    <n v="12"/>
    <n v="7"/>
    <n v="24"/>
    <d v="2024-07-12T00:00:00"/>
    <x v="6"/>
    <n v="12"/>
    <s v="Australia"/>
    <x v="3"/>
    <x v="25"/>
    <x v="1"/>
    <x v="1"/>
    <s v="3 Meses"/>
    <x v="0"/>
  </r>
  <r>
    <x v="281"/>
    <x v="0"/>
    <x v="3"/>
    <x v="20"/>
    <n v="10"/>
    <x v="11"/>
    <x v="1"/>
    <x v="121"/>
    <n v="12"/>
    <n v="7"/>
    <n v="24"/>
    <d v="2024-07-12T00:00:00"/>
    <x v="1"/>
    <n v="12"/>
    <s v="España"/>
    <x v="2"/>
    <x v="20"/>
    <x v="0"/>
    <x v="1"/>
    <s v="1 Mes"/>
    <x v="2"/>
  </r>
  <r>
    <x v="282"/>
    <x v="0"/>
    <x v="3"/>
    <x v="20"/>
    <n v="5"/>
    <x v="11"/>
    <x v="1"/>
    <x v="118"/>
    <n v="12"/>
    <n v="7"/>
    <n v="24"/>
    <d v="2024-07-12T00:00:00"/>
    <x v="3"/>
    <n v="12"/>
    <s v="Australia"/>
    <x v="3"/>
    <x v="3"/>
    <x v="0"/>
    <x v="3"/>
    <s v="3 Meses"/>
    <x v="0"/>
  </r>
  <r>
    <x v="283"/>
    <x v="0"/>
    <x v="3"/>
    <x v="20"/>
    <n v="25"/>
    <x v="9"/>
    <x v="1"/>
    <x v="119"/>
    <n v="12"/>
    <n v="7"/>
    <n v="24"/>
    <d v="2024-07-12T00:00:00"/>
    <x v="2"/>
    <n v="12"/>
    <s v="EEUU"/>
    <x v="9"/>
    <x v="23"/>
    <x v="0"/>
    <x v="0"/>
    <s v="1 Mes"/>
    <x v="2"/>
  </r>
  <r>
    <x v="284"/>
    <x v="0"/>
    <x v="3"/>
    <x v="20"/>
    <n v="25"/>
    <x v="9"/>
    <x v="1"/>
    <x v="119"/>
    <n v="12"/>
    <n v="7"/>
    <n v="24"/>
    <d v="2024-07-12T00:00:00"/>
    <x v="2"/>
    <n v="12"/>
    <s v="Alemania"/>
    <x v="8"/>
    <x v="0"/>
    <x v="1"/>
    <x v="2"/>
    <s v="3 Meses"/>
    <x v="0"/>
  </r>
  <r>
    <x v="285"/>
    <x v="0"/>
    <x v="3"/>
    <x v="20"/>
    <n v="18"/>
    <x v="9"/>
    <x v="1"/>
    <x v="96"/>
    <n v="11"/>
    <n v="7"/>
    <n v="24"/>
    <d v="2024-07-11T00:00:00"/>
    <x v="2"/>
    <n v="12"/>
    <s v="Brasil"/>
    <x v="0"/>
    <x v="12"/>
    <x v="0"/>
    <x v="1"/>
    <s v="12 Meses"/>
    <x v="1"/>
  </r>
  <r>
    <x v="286"/>
    <x v="0"/>
    <x v="3"/>
    <x v="20"/>
    <n v="21"/>
    <x v="9"/>
    <x v="1"/>
    <x v="93"/>
    <n v="15"/>
    <n v="7"/>
    <n v="24"/>
    <d v="2024-07-15T00:00:00"/>
    <x v="5"/>
    <n v="12"/>
    <s v="Australia"/>
    <x v="3"/>
    <x v="10"/>
    <x v="1"/>
    <x v="2"/>
    <s v="1 Mes"/>
    <x v="2"/>
  </r>
  <r>
    <x v="287"/>
    <x v="0"/>
    <x v="3"/>
    <x v="20"/>
    <n v="25"/>
    <x v="9"/>
    <x v="1"/>
    <x v="119"/>
    <n v="12"/>
    <n v="7"/>
    <n v="24"/>
    <d v="2024-07-12T00:00:00"/>
    <x v="2"/>
    <n v="12"/>
    <s v="Australia"/>
    <x v="3"/>
    <x v="16"/>
    <x v="0"/>
    <x v="2"/>
    <s v="1 Mes"/>
    <x v="2"/>
  </r>
  <r>
    <x v="288"/>
    <x v="0"/>
    <x v="3"/>
    <x v="20"/>
    <n v="14"/>
    <x v="9"/>
    <x v="1"/>
    <x v="97"/>
    <n v="27"/>
    <n v="6"/>
    <n v="24"/>
    <d v="2024-06-27T00:00:00"/>
    <x v="5"/>
    <n v="12"/>
    <s v="Italia"/>
    <x v="4"/>
    <x v="17"/>
    <x v="1"/>
    <x v="0"/>
    <s v="1 Mes"/>
    <x v="2"/>
  </r>
  <r>
    <x v="289"/>
    <x v="0"/>
    <x v="3"/>
    <x v="20"/>
    <n v="8"/>
    <x v="9"/>
    <x v="1"/>
    <x v="67"/>
    <n v="25"/>
    <n v="6"/>
    <n v="24"/>
    <d v="2024-06-25T00:00:00"/>
    <x v="3"/>
    <n v="12"/>
    <s v="Reino Unido"/>
    <x v="5"/>
    <x v="7"/>
    <x v="1"/>
    <x v="3"/>
    <s v="3 Meses"/>
    <x v="0"/>
  </r>
  <r>
    <x v="290"/>
    <x v="0"/>
    <x v="3"/>
    <x v="20"/>
    <n v="4"/>
    <x v="9"/>
    <x v="1"/>
    <x v="65"/>
    <n v="27"/>
    <n v="6"/>
    <n v="24"/>
    <d v="2024-06-27T00:00:00"/>
    <x v="2"/>
    <n v="12"/>
    <s v="EEUU"/>
    <x v="9"/>
    <x v="9"/>
    <x v="0"/>
    <x v="2"/>
    <s v="1 Mes"/>
    <x v="2"/>
  </r>
  <r>
    <x v="291"/>
    <x v="0"/>
    <x v="3"/>
    <x v="20"/>
    <n v="7"/>
    <x v="9"/>
    <x v="1"/>
    <x v="111"/>
    <n v="25"/>
    <n v="6"/>
    <n v="24"/>
    <d v="2024-06-25T00:00:00"/>
    <x v="5"/>
    <n v="12"/>
    <s v="Alemania"/>
    <x v="8"/>
    <x v="7"/>
    <x v="0"/>
    <x v="0"/>
    <s v="1 Mes"/>
    <x v="2"/>
  </r>
  <r>
    <x v="292"/>
    <x v="0"/>
    <x v="3"/>
    <x v="20"/>
    <n v="4"/>
    <x v="9"/>
    <x v="1"/>
    <x v="65"/>
    <n v="25"/>
    <n v="6"/>
    <n v="24"/>
    <d v="2024-06-25T00:00:00"/>
    <x v="2"/>
    <n v="12"/>
    <s v="EEUU"/>
    <x v="9"/>
    <x v="24"/>
    <x v="0"/>
    <x v="2"/>
    <s v="12 Meses"/>
    <x v="1"/>
  </r>
  <r>
    <x v="293"/>
    <x v="0"/>
    <x v="3"/>
    <x v="20"/>
    <n v="6"/>
    <x v="9"/>
    <x v="1"/>
    <x v="66"/>
    <n v="27"/>
    <n v="6"/>
    <n v="24"/>
    <d v="2024-06-27T00:00:00"/>
    <x v="1"/>
    <n v="12"/>
    <s v="Australia"/>
    <x v="3"/>
    <x v="6"/>
    <x v="1"/>
    <x v="0"/>
    <s v="1 Mes"/>
    <x v="2"/>
  </r>
  <r>
    <x v="294"/>
    <x v="0"/>
    <x v="3"/>
    <x v="20"/>
    <n v="22"/>
    <x v="9"/>
    <x v="1"/>
    <x v="109"/>
    <n v="25"/>
    <n v="6"/>
    <n v="24"/>
    <d v="2024-06-25T00:00:00"/>
    <x v="3"/>
    <n v="12"/>
    <s v="Francia"/>
    <x v="7"/>
    <x v="0"/>
    <x v="0"/>
    <x v="2"/>
    <s v="3 Meses"/>
    <x v="0"/>
  </r>
  <r>
    <x v="295"/>
    <x v="0"/>
    <x v="3"/>
    <x v="20"/>
    <n v="8"/>
    <x v="9"/>
    <x v="1"/>
    <x v="67"/>
    <n v="26"/>
    <n v="6"/>
    <n v="24"/>
    <d v="2024-06-26T00:00:00"/>
    <x v="3"/>
    <n v="12"/>
    <s v="Australia"/>
    <x v="3"/>
    <x v="5"/>
    <x v="0"/>
    <x v="0"/>
    <s v="6 Meses"/>
    <x v="3"/>
  </r>
  <r>
    <x v="296"/>
    <x v="0"/>
    <x v="3"/>
    <x v="20"/>
    <n v="14"/>
    <x v="9"/>
    <x v="1"/>
    <x v="97"/>
    <n v="27"/>
    <n v="6"/>
    <n v="24"/>
    <d v="2024-06-27T00:00:00"/>
    <x v="5"/>
    <n v="12"/>
    <s v="Francia"/>
    <x v="7"/>
    <x v="2"/>
    <x v="0"/>
    <x v="3"/>
    <s v="6 Meses"/>
    <x v="3"/>
  </r>
  <r>
    <x v="297"/>
    <x v="0"/>
    <x v="3"/>
    <x v="20"/>
    <n v="19"/>
    <x v="9"/>
    <x v="1"/>
    <x v="122"/>
    <n v="28"/>
    <n v="6"/>
    <n v="24"/>
    <d v="2024-06-28T00:00:00"/>
    <x v="4"/>
    <n v="12"/>
    <s v="Francia"/>
    <x v="7"/>
    <x v="22"/>
    <x v="0"/>
    <x v="0"/>
    <s v="3 Meses"/>
    <x v="0"/>
  </r>
  <r>
    <x v="298"/>
    <x v="0"/>
    <x v="3"/>
    <x v="20"/>
    <n v="17"/>
    <x v="9"/>
    <x v="1"/>
    <x v="114"/>
    <n v="26"/>
    <n v="6"/>
    <n v="24"/>
    <d v="2024-06-26T00:00:00"/>
    <x v="0"/>
    <n v="12"/>
    <s v="Australia"/>
    <x v="3"/>
    <x v="23"/>
    <x v="0"/>
    <x v="3"/>
    <s v="1 Mes"/>
    <x v="2"/>
  </r>
  <r>
    <x v="299"/>
    <x v="0"/>
    <x v="3"/>
    <x v="20"/>
    <n v="30"/>
    <x v="10"/>
    <x v="1"/>
    <x v="59"/>
    <n v="28"/>
    <n v="6"/>
    <n v="24"/>
    <d v="2024-06-28T00:00:00"/>
    <x v="5"/>
    <n v="12"/>
    <s v="Alemania"/>
    <x v="8"/>
    <x v="20"/>
    <x v="0"/>
    <x v="2"/>
    <s v="1 Mes"/>
    <x v="2"/>
  </r>
  <r>
    <x v="300"/>
    <x v="0"/>
    <x v="3"/>
    <x v="20"/>
    <n v="8"/>
    <x v="9"/>
    <x v="1"/>
    <x v="67"/>
    <n v="27"/>
    <n v="6"/>
    <n v="24"/>
    <d v="2024-06-27T00:00:00"/>
    <x v="3"/>
    <n v="12"/>
    <s v="Francia"/>
    <x v="7"/>
    <x v="2"/>
    <x v="1"/>
    <x v="0"/>
    <s v="1 Mes"/>
    <x v="2"/>
  </r>
  <r>
    <x v="301"/>
    <x v="0"/>
    <x v="3"/>
    <x v="20"/>
    <n v="26"/>
    <x v="9"/>
    <x v="1"/>
    <x v="116"/>
    <n v="28"/>
    <n v="6"/>
    <n v="24"/>
    <d v="2024-06-28T00:00:00"/>
    <x v="4"/>
    <n v="12"/>
    <s v="Brasil"/>
    <x v="0"/>
    <x v="11"/>
    <x v="0"/>
    <x v="2"/>
    <s v="3 Meses"/>
    <x v="0"/>
  </r>
  <r>
    <x v="302"/>
    <x v="0"/>
    <x v="3"/>
    <x v="20"/>
    <n v="10"/>
    <x v="9"/>
    <x v="1"/>
    <x v="108"/>
    <n v="28"/>
    <n v="6"/>
    <n v="24"/>
    <d v="2024-06-28T00:00:00"/>
    <x v="0"/>
    <n v="12"/>
    <s v="Francia"/>
    <x v="7"/>
    <x v="8"/>
    <x v="0"/>
    <x v="0"/>
    <s v="1 Mes"/>
    <x v="2"/>
  </r>
  <r>
    <x v="303"/>
    <x v="0"/>
    <x v="3"/>
    <x v="20"/>
    <n v="13"/>
    <x v="9"/>
    <x v="1"/>
    <x v="113"/>
    <n v="27"/>
    <n v="6"/>
    <n v="24"/>
    <d v="2024-06-27T00:00:00"/>
    <x v="1"/>
    <n v="12"/>
    <s v="Canadá"/>
    <x v="1"/>
    <x v="13"/>
    <x v="1"/>
    <x v="2"/>
    <s v="3 Meses"/>
    <x v="0"/>
  </r>
  <r>
    <x v="304"/>
    <x v="0"/>
    <x v="3"/>
    <x v="20"/>
    <n v="14"/>
    <x v="9"/>
    <x v="1"/>
    <x v="97"/>
    <n v="28"/>
    <n v="6"/>
    <n v="24"/>
    <d v="2024-06-28T00:00:00"/>
    <x v="5"/>
    <n v="12"/>
    <s v="Alemania"/>
    <x v="8"/>
    <x v="8"/>
    <x v="0"/>
    <x v="2"/>
    <s v="3 Meses"/>
    <x v="0"/>
  </r>
  <r>
    <x v="305"/>
    <x v="0"/>
    <x v="3"/>
    <x v="20"/>
    <n v="6"/>
    <x v="9"/>
    <x v="1"/>
    <x v="66"/>
    <n v="27"/>
    <n v="6"/>
    <n v="24"/>
    <d v="2024-06-27T00:00:00"/>
    <x v="1"/>
    <n v="12"/>
    <s v="Reino Unido"/>
    <x v="5"/>
    <x v="11"/>
    <x v="1"/>
    <x v="2"/>
    <s v="3 Meses"/>
    <x v="0"/>
  </r>
  <r>
    <x v="306"/>
    <x v="0"/>
    <x v="3"/>
    <x v="20"/>
    <n v="5"/>
    <x v="9"/>
    <x v="1"/>
    <x v="64"/>
    <n v="29"/>
    <n v="6"/>
    <n v="24"/>
    <d v="2024-06-29T00:00:00"/>
    <x v="4"/>
    <n v="12"/>
    <s v="Italia"/>
    <x v="4"/>
    <x v="16"/>
    <x v="0"/>
    <x v="0"/>
    <s v="1 Mes"/>
    <x v="2"/>
  </r>
  <r>
    <x v="307"/>
    <x v="0"/>
    <x v="3"/>
    <x v="20"/>
    <n v="17"/>
    <x v="9"/>
    <x v="1"/>
    <x v="114"/>
    <n v="27"/>
    <n v="6"/>
    <n v="24"/>
    <d v="2024-06-27T00:00:00"/>
    <x v="0"/>
    <n v="12"/>
    <s v="EEUU"/>
    <x v="9"/>
    <x v="10"/>
    <x v="1"/>
    <x v="2"/>
    <s v="1 Mes"/>
    <x v="2"/>
  </r>
  <r>
    <x v="308"/>
    <x v="0"/>
    <x v="3"/>
    <x v="20"/>
    <n v="16"/>
    <x v="9"/>
    <x v="1"/>
    <x v="104"/>
    <n v="28"/>
    <n v="6"/>
    <n v="24"/>
    <d v="2024-06-28T00:00:00"/>
    <x v="6"/>
    <n v="12"/>
    <s v="Méjico"/>
    <x v="10"/>
    <x v="3"/>
    <x v="1"/>
    <x v="3"/>
    <s v="3 Meses"/>
    <x v="0"/>
  </r>
  <r>
    <x v="309"/>
    <x v="0"/>
    <x v="3"/>
    <x v="20"/>
    <n v="6"/>
    <x v="9"/>
    <x v="1"/>
    <x v="66"/>
    <n v="30"/>
    <n v="6"/>
    <n v="24"/>
    <d v="2024-06-30T00:00:00"/>
    <x v="1"/>
    <n v="12"/>
    <s v="Alemania"/>
    <x v="8"/>
    <x v="7"/>
    <x v="1"/>
    <x v="2"/>
    <s v="1 Mes"/>
    <x v="2"/>
  </r>
  <r>
    <x v="310"/>
    <x v="0"/>
    <x v="3"/>
    <x v="20"/>
    <n v="24"/>
    <x v="9"/>
    <x v="1"/>
    <x v="107"/>
    <n v="28"/>
    <n v="6"/>
    <n v="24"/>
    <d v="2024-06-28T00:00:00"/>
    <x v="0"/>
    <n v="12"/>
    <s v="Reino Unido"/>
    <x v="5"/>
    <x v="16"/>
    <x v="0"/>
    <x v="1"/>
    <s v="12 Meses"/>
    <x v="1"/>
  </r>
  <r>
    <x v="311"/>
    <x v="0"/>
    <x v="3"/>
    <x v="20"/>
    <n v="2"/>
    <x v="9"/>
    <x v="1"/>
    <x v="60"/>
    <n v="30"/>
    <n v="6"/>
    <n v="24"/>
    <d v="2024-06-30T00:00:00"/>
    <x v="6"/>
    <n v="12"/>
    <s v="Alemania"/>
    <x v="8"/>
    <x v="8"/>
    <x v="1"/>
    <x v="0"/>
    <s v="12 Meses"/>
    <x v="1"/>
  </r>
  <r>
    <x v="312"/>
    <x v="0"/>
    <x v="3"/>
    <x v="20"/>
    <n v="1"/>
    <x v="9"/>
    <x v="1"/>
    <x v="49"/>
    <n v="30"/>
    <n v="6"/>
    <n v="24"/>
    <d v="2024-06-30T00:00:00"/>
    <x v="3"/>
    <n v="12"/>
    <s v="Francia"/>
    <x v="7"/>
    <x v="20"/>
    <x v="0"/>
    <x v="3"/>
    <s v="12 Meses"/>
    <x v="1"/>
  </r>
  <r>
    <x v="313"/>
    <x v="0"/>
    <x v="3"/>
    <x v="20"/>
    <n v="18"/>
    <x v="9"/>
    <x v="1"/>
    <x v="96"/>
    <n v="30"/>
    <n v="6"/>
    <n v="24"/>
    <d v="2024-06-30T00:00:00"/>
    <x v="2"/>
    <n v="12"/>
    <s v="Reino Unido"/>
    <x v="5"/>
    <x v="18"/>
    <x v="0"/>
    <x v="2"/>
    <s v="1 Mes"/>
    <x v="2"/>
  </r>
  <r>
    <x v="314"/>
    <x v="0"/>
    <x v="3"/>
    <x v="20"/>
    <n v="1"/>
    <x v="9"/>
    <x v="1"/>
    <x v="49"/>
    <n v="30"/>
    <n v="6"/>
    <n v="24"/>
    <d v="2024-06-30T00:00:00"/>
    <x v="3"/>
    <n v="12"/>
    <s v="España"/>
    <x v="2"/>
    <x v="16"/>
    <x v="1"/>
    <x v="2"/>
    <s v="12 Meses"/>
    <x v="1"/>
  </r>
  <r>
    <x v="315"/>
    <x v="2"/>
    <x v="2"/>
    <x v="21"/>
    <n v="29"/>
    <x v="6"/>
    <x v="1"/>
    <x v="124"/>
    <n v="28"/>
    <n v="6"/>
    <n v="24"/>
    <d v="2024-06-28T00:00:00"/>
    <x v="4"/>
    <n v="15"/>
    <s v="Australia"/>
    <x v="3"/>
    <x v="13"/>
    <x v="1"/>
    <x v="0"/>
    <s v="3 Meses"/>
    <x v="0"/>
  </r>
  <r>
    <x v="316"/>
    <x v="2"/>
    <x v="2"/>
    <x v="21"/>
    <n v="5"/>
    <x v="7"/>
    <x v="1"/>
    <x v="42"/>
    <n v="25"/>
    <n v="6"/>
    <n v="24"/>
    <d v="2024-06-25T00:00:00"/>
    <x v="4"/>
    <n v="15"/>
    <s v="Brasil"/>
    <x v="0"/>
    <x v="18"/>
    <x v="0"/>
    <x v="3"/>
    <s v="3 Meses"/>
    <x v="0"/>
  </r>
  <r>
    <x v="317"/>
    <x v="2"/>
    <x v="2"/>
    <x v="21"/>
    <n v="7"/>
    <x v="7"/>
    <x v="1"/>
    <x v="20"/>
    <n v="24"/>
    <n v="6"/>
    <n v="24"/>
    <d v="2024-06-24T00:00:00"/>
    <x v="5"/>
    <n v="15"/>
    <s v="Brasil"/>
    <x v="0"/>
    <x v="5"/>
    <x v="1"/>
    <x v="1"/>
    <s v="1 Mes"/>
    <x v="2"/>
  </r>
  <r>
    <x v="318"/>
    <x v="2"/>
    <x v="2"/>
    <x v="21"/>
    <n v="22"/>
    <x v="7"/>
    <x v="1"/>
    <x v="125"/>
    <n v="26"/>
    <n v="6"/>
    <n v="24"/>
    <d v="2024-06-26T00:00:00"/>
    <x v="3"/>
    <n v="15"/>
    <s v="Francia"/>
    <x v="7"/>
    <x v="23"/>
    <x v="0"/>
    <x v="3"/>
    <s v="1 Mes"/>
    <x v="2"/>
  </r>
  <r>
    <x v="319"/>
    <x v="2"/>
    <x v="2"/>
    <x v="21"/>
    <n v="20"/>
    <x v="7"/>
    <x v="1"/>
    <x v="126"/>
    <n v="26"/>
    <n v="6"/>
    <n v="24"/>
    <d v="2024-06-26T00:00:00"/>
    <x v="1"/>
    <n v="15"/>
    <s v="Australia"/>
    <x v="3"/>
    <x v="23"/>
    <x v="1"/>
    <x v="2"/>
    <s v="6 Meses"/>
    <x v="3"/>
  </r>
  <r>
    <x v="320"/>
    <x v="2"/>
    <x v="2"/>
    <x v="21"/>
    <n v="21"/>
    <x v="7"/>
    <x v="1"/>
    <x v="127"/>
    <n v="26"/>
    <n v="6"/>
    <n v="24"/>
    <d v="2024-06-26T00:00:00"/>
    <x v="5"/>
    <n v="15"/>
    <s v="Canadá"/>
    <x v="1"/>
    <x v="16"/>
    <x v="1"/>
    <x v="3"/>
    <s v="1 Mes"/>
    <x v="2"/>
  </r>
  <r>
    <x v="321"/>
    <x v="1"/>
    <x v="4"/>
    <x v="22"/>
    <n v="26"/>
    <x v="10"/>
    <x v="1"/>
    <x v="58"/>
    <n v="1"/>
    <n v="7"/>
    <n v="24"/>
    <d v="2024-07-01T00:00:00"/>
    <x v="0"/>
    <n v="13"/>
    <s v="Australia"/>
    <x v="3"/>
    <x v="11"/>
    <x v="0"/>
    <x v="1"/>
    <s v="1 Mes"/>
    <x v="2"/>
  </r>
  <r>
    <x v="322"/>
    <x v="1"/>
    <x v="4"/>
    <x v="22"/>
    <n v="19"/>
    <x v="10"/>
    <x v="1"/>
    <x v="86"/>
    <n v="1"/>
    <n v="7"/>
    <n v="24"/>
    <d v="2024-07-01T00:00:00"/>
    <x v="0"/>
    <n v="13"/>
    <s v="EEUU"/>
    <x v="9"/>
    <x v="2"/>
    <x v="1"/>
    <x v="2"/>
    <s v="3 Meses"/>
    <x v="0"/>
  </r>
  <r>
    <x v="323"/>
    <x v="1"/>
    <x v="4"/>
    <x v="22"/>
    <n v="25"/>
    <x v="10"/>
    <x v="1"/>
    <x v="61"/>
    <n v="1"/>
    <n v="7"/>
    <n v="24"/>
    <d v="2024-07-01T00:00:00"/>
    <x v="6"/>
    <n v="13"/>
    <s v="Canadá"/>
    <x v="1"/>
    <x v="22"/>
    <x v="1"/>
    <x v="2"/>
    <s v="1 Mes"/>
    <x v="2"/>
  </r>
  <r>
    <x v="324"/>
    <x v="1"/>
    <x v="4"/>
    <x v="22"/>
    <n v="22"/>
    <x v="10"/>
    <x v="1"/>
    <x v="56"/>
    <n v="1"/>
    <n v="7"/>
    <n v="24"/>
    <d v="2024-07-01T00:00:00"/>
    <x v="1"/>
    <n v="13"/>
    <s v="Francia"/>
    <x v="7"/>
    <x v="14"/>
    <x v="0"/>
    <x v="2"/>
    <s v="12 Meses"/>
    <x v="1"/>
  </r>
  <r>
    <x v="325"/>
    <x v="1"/>
    <x v="4"/>
    <x v="22"/>
    <n v="28"/>
    <x v="10"/>
    <x v="1"/>
    <x v="52"/>
    <n v="2"/>
    <n v="7"/>
    <n v="24"/>
    <d v="2024-07-02T00:00:00"/>
    <x v="4"/>
    <n v="13"/>
    <s v="Australia"/>
    <x v="3"/>
    <x v="3"/>
    <x v="1"/>
    <x v="1"/>
    <s v="3 Meses"/>
    <x v="0"/>
  </r>
  <r>
    <x v="326"/>
    <x v="1"/>
    <x v="4"/>
    <x v="22"/>
    <n v="23"/>
    <x v="10"/>
    <x v="1"/>
    <x v="50"/>
    <n v="1"/>
    <n v="7"/>
    <n v="24"/>
    <d v="2024-07-01T00:00:00"/>
    <x v="5"/>
    <n v="13"/>
    <s v="Canadá"/>
    <x v="1"/>
    <x v="14"/>
    <x v="0"/>
    <x v="2"/>
    <s v="12 Meses"/>
    <x v="1"/>
  </r>
  <r>
    <x v="327"/>
    <x v="1"/>
    <x v="4"/>
    <x v="22"/>
    <n v="24"/>
    <x v="10"/>
    <x v="1"/>
    <x v="54"/>
    <n v="2"/>
    <n v="7"/>
    <n v="24"/>
    <d v="2024-07-02T00:00:00"/>
    <x v="3"/>
    <n v="13"/>
    <s v="EEUU"/>
    <x v="9"/>
    <x v="18"/>
    <x v="1"/>
    <x v="0"/>
    <s v="1 Mes"/>
    <x v="2"/>
  </r>
  <r>
    <x v="328"/>
    <x v="1"/>
    <x v="4"/>
    <x v="22"/>
    <n v="26"/>
    <x v="10"/>
    <x v="1"/>
    <x v="58"/>
    <n v="2"/>
    <n v="7"/>
    <n v="24"/>
    <d v="2024-07-02T00:00:00"/>
    <x v="0"/>
    <n v="13"/>
    <s v="Canadá"/>
    <x v="1"/>
    <x v="21"/>
    <x v="1"/>
    <x v="3"/>
    <s v="1 Mes"/>
    <x v="2"/>
  </r>
  <r>
    <x v="329"/>
    <x v="1"/>
    <x v="4"/>
    <x v="22"/>
    <n v="27"/>
    <x v="10"/>
    <x v="1"/>
    <x v="63"/>
    <n v="2"/>
    <n v="7"/>
    <n v="24"/>
    <d v="2024-07-02T00:00:00"/>
    <x v="2"/>
    <n v="13"/>
    <s v="EEUU"/>
    <x v="9"/>
    <x v="14"/>
    <x v="0"/>
    <x v="2"/>
    <s v="12 Meses"/>
    <x v="1"/>
  </r>
  <r>
    <x v="330"/>
    <x v="1"/>
    <x v="4"/>
    <x v="22"/>
    <n v="26"/>
    <x v="10"/>
    <x v="1"/>
    <x v="58"/>
    <n v="2"/>
    <n v="7"/>
    <n v="24"/>
    <d v="2024-07-02T00:00:00"/>
    <x v="0"/>
    <n v="13"/>
    <s v="EEUU"/>
    <x v="9"/>
    <x v="0"/>
    <x v="0"/>
    <x v="0"/>
    <s v="12 Meses"/>
    <x v="1"/>
  </r>
  <r>
    <x v="331"/>
    <x v="1"/>
    <x v="4"/>
    <x v="22"/>
    <n v="18"/>
    <x v="10"/>
    <x v="1"/>
    <x v="53"/>
    <n v="2"/>
    <n v="7"/>
    <n v="24"/>
    <d v="2024-07-02T00:00:00"/>
    <x v="6"/>
    <n v="13"/>
    <s v="Reino Unido"/>
    <x v="5"/>
    <x v="21"/>
    <x v="0"/>
    <x v="3"/>
    <s v="1 Mes"/>
    <x v="2"/>
  </r>
  <r>
    <x v="332"/>
    <x v="1"/>
    <x v="4"/>
    <x v="22"/>
    <n v="28"/>
    <x v="10"/>
    <x v="1"/>
    <x v="52"/>
    <n v="2"/>
    <n v="7"/>
    <n v="24"/>
    <d v="2024-07-02T00:00:00"/>
    <x v="4"/>
    <n v="13"/>
    <s v="Canadá"/>
    <x v="1"/>
    <x v="16"/>
    <x v="0"/>
    <x v="3"/>
    <s v="1 Mes"/>
    <x v="2"/>
  </r>
  <r>
    <x v="333"/>
    <x v="1"/>
    <x v="4"/>
    <x v="22"/>
    <n v="29"/>
    <x v="10"/>
    <x v="1"/>
    <x v="55"/>
    <n v="3"/>
    <n v="7"/>
    <n v="24"/>
    <d v="2024-07-03T00:00:00"/>
    <x v="1"/>
    <n v="13"/>
    <s v="Reino Unido"/>
    <x v="5"/>
    <x v="20"/>
    <x v="1"/>
    <x v="1"/>
    <s v="3 Meses"/>
    <x v="0"/>
  </r>
  <r>
    <x v="334"/>
    <x v="1"/>
    <x v="4"/>
    <x v="22"/>
    <n v="26"/>
    <x v="10"/>
    <x v="1"/>
    <x v="58"/>
    <n v="2"/>
    <n v="7"/>
    <n v="24"/>
    <d v="2024-07-02T00:00:00"/>
    <x v="0"/>
    <n v="13"/>
    <s v="Australia"/>
    <x v="3"/>
    <x v="18"/>
    <x v="0"/>
    <x v="1"/>
    <s v="1 Mes"/>
    <x v="2"/>
  </r>
  <r>
    <x v="335"/>
    <x v="1"/>
    <x v="4"/>
    <x v="22"/>
    <n v="20"/>
    <x v="10"/>
    <x v="1"/>
    <x v="57"/>
    <n v="2"/>
    <n v="7"/>
    <n v="24"/>
    <d v="2024-07-02T00:00:00"/>
    <x v="2"/>
    <n v="13"/>
    <s v="EEUU"/>
    <x v="9"/>
    <x v="10"/>
    <x v="1"/>
    <x v="1"/>
    <s v="12 Meses"/>
    <x v="1"/>
  </r>
  <r>
    <x v="336"/>
    <x v="1"/>
    <x v="4"/>
    <x v="22"/>
    <n v="22"/>
    <x v="10"/>
    <x v="1"/>
    <x v="56"/>
    <n v="2"/>
    <n v="7"/>
    <n v="24"/>
    <d v="2024-07-02T00:00:00"/>
    <x v="1"/>
    <n v="13"/>
    <s v="Reino Unido"/>
    <x v="5"/>
    <x v="6"/>
    <x v="0"/>
    <x v="0"/>
    <s v="1 Mes"/>
    <x v="2"/>
  </r>
  <r>
    <x v="337"/>
    <x v="1"/>
    <x v="4"/>
    <x v="22"/>
    <n v="29"/>
    <x v="10"/>
    <x v="1"/>
    <x v="55"/>
    <n v="3"/>
    <n v="7"/>
    <n v="24"/>
    <d v="2024-07-03T00:00:00"/>
    <x v="1"/>
    <n v="13"/>
    <s v="Canadá"/>
    <x v="1"/>
    <x v="1"/>
    <x v="0"/>
    <x v="3"/>
    <s v="3 Meses"/>
    <x v="0"/>
  </r>
  <r>
    <x v="338"/>
    <x v="1"/>
    <x v="4"/>
    <x v="22"/>
    <n v="25"/>
    <x v="10"/>
    <x v="1"/>
    <x v="61"/>
    <n v="2"/>
    <n v="7"/>
    <n v="24"/>
    <d v="2024-07-02T00:00:00"/>
    <x v="6"/>
    <n v="13"/>
    <s v="Canadá"/>
    <x v="1"/>
    <x v="0"/>
    <x v="0"/>
    <x v="2"/>
    <s v="1 Mes"/>
    <x v="2"/>
  </r>
  <r>
    <x v="339"/>
    <x v="1"/>
    <x v="4"/>
    <x v="22"/>
    <n v="25"/>
    <x v="10"/>
    <x v="1"/>
    <x v="61"/>
    <n v="1"/>
    <n v="7"/>
    <n v="24"/>
    <d v="2024-07-01T00:00:00"/>
    <x v="6"/>
    <n v="13"/>
    <s v="Australia"/>
    <x v="3"/>
    <x v="12"/>
    <x v="1"/>
    <x v="3"/>
    <s v="1 Mes"/>
    <x v="2"/>
  </r>
  <r>
    <x v="340"/>
    <x v="1"/>
    <x v="4"/>
    <x v="22"/>
    <n v="22"/>
    <x v="10"/>
    <x v="1"/>
    <x v="56"/>
    <n v="3"/>
    <n v="7"/>
    <n v="24"/>
    <d v="2024-07-03T00:00:00"/>
    <x v="1"/>
    <n v="13"/>
    <s v="EEUU"/>
    <x v="9"/>
    <x v="23"/>
    <x v="0"/>
    <x v="2"/>
    <s v="1 Mes"/>
    <x v="2"/>
  </r>
  <r>
    <x v="341"/>
    <x v="1"/>
    <x v="4"/>
    <x v="22"/>
    <n v="30"/>
    <x v="10"/>
    <x v="1"/>
    <x v="59"/>
    <n v="3"/>
    <n v="7"/>
    <n v="24"/>
    <d v="2024-07-03T00:00:00"/>
    <x v="5"/>
    <n v="13"/>
    <s v="Canadá"/>
    <x v="1"/>
    <x v="3"/>
    <x v="1"/>
    <x v="1"/>
    <s v="6 Meses"/>
    <x v="3"/>
  </r>
  <r>
    <x v="342"/>
    <x v="1"/>
    <x v="4"/>
    <x v="22"/>
    <n v="30"/>
    <x v="10"/>
    <x v="1"/>
    <x v="59"/>
    <n v="3"/>
    <n v="7"/>
    <n v="24"/>
    <d v="2024-07-03T00:00:00"/>
    <x v="5"/>
    <n v="13"/>
    <s v="Alemania"/>
    <x v="8"/>
    <x v="23"/>
    <x v="0"/>
    <x v="1"/>
    <s v="1 Mes"/>
    <x v="2"/>
  </r>
  <r>
    <x v="343"/>
    <x v="1"/>
    <x v="4"/>
    <x v="22"/>
    <n v="26"/>
    <x v="10"/>
    <x v="1"/>
    <x v="58"/>
    <n v="3"/>
    <n v="7"/>
    <n v="24"/>
    <d v="2024-07-03T00:00:00"/>
    <x v="0"/>
    <n v="13"/>
    <s v="EEUU"/>
    <x v="9"/>
    <x v="19"/>
    <x v="0"/>
    <x v="0"/>
    <s v="6 Meses"/>
    <x v="3"/>
  </r>
  <r>
    <x v="344"/>
    <x v="1"/>
    <x v="4"/>
    <x v="22"/>
    <n v="23"/>
    <x v="10"/>
    <x v="1"/>
    <x v="50"/>
    <n v="3"/>
    <n v="7"/>
    <n v="24"/>
    <d v="2024-07-03T00:00:00"/>
    <x v="5"/>
    <n v="13"/>
    <s v="Reino Unido"/>
    <x v="5"/>
    <x v="12"/>
    <x v="0"/>
    <x v="1"/>
    <s v="3 Meses"/>
    <x v="0"/>
  </r>
  <r>
    <x v="345"/>
    <x v="1"/>
    <x v="4"/>
    <x v="22"/>
    <n v="25"/>
    <x v="10"/>
    <x v="1"/>
    <x v="61"/>
    <n v="3"/>
    <n v="7"/>
    <n v="24"/>
    <d v="2024-07-03T00:00:00"/>
    <x v="6"/>
    <n v="13"/>
    <s v="Canadá"/>
    <x v="1"/>
    <x v="8"/>
    <x v="0"/>
    <x v="1"/>
    <s v="3 Meses"/>
    <x v="0"/>
  </r>
  <r>
    <x v="346"/>
    <x v="1"/>
    <x v="4"/>
    <x v="22"/>
    <n v="2"/>
    <x v="9"/>
    <x v="1"/>
    <x v="60"/>
    <n v="3"/>
    <n v="7"/>
    <n v="24"/>
    <d v="2024-07-03T00:00:00"/>
    <x v="6"/>
    <n v="13"/>
    <s v="Francia"/>
    <x v="7"/>
    <x v="2"/>
    <x v="1"/>
    <x v="3"/>
    <s v="1 Mes"/>
    <x v="2"/>
  </r>
  <r>
    <x v="347"/>
    <x v="1"/>
    <x v="4"/>
    <x v="22"/>
    <n v="1"/>
    <x v="9"/>
    <x v="1"/>
    <x v="49"/>
    <n v="4"/>
    <n v="7"/>
    <n v="24"/>
    <d v="2024-07-04T00:00:00"/>
    <x v="3"/>
    <n v="13"/>
    <s v="Brasil"/>
    <x v="0"/>
    <x v="17"/>
    <x v="0"/>
    <x v="0"/>
    <s v="1 Mes"/>
    <x v="2"/>
  </r>
  <r>
    <x v="348"/>
    <x v="1"/>
    <x v="4"/>
    <x v="22"/>
    <n v="26"/>
    <x v="10"/>
    <x v="1"/>
    <x v="58"/>
    <n v="3"/>
    <n v="7"/>
    <n v="24"/>
    <d v="2024-07-03T00:00:00"/>
    <x v="0"/>
    <n v="13"/>
    <s v="Reino Unido"/>
    <x v="5"/>
    <x v="24"/>
    <x v="1"/>
    <x v="3"/>
    <s v="1 Mes"/>
    <x v="2"/>
  </r>
  <r>
    <x v="349"/>
    <x v="1"/>
    <x v="4"/>
    <x v="22"/>
    <n v="27"/>
    <x v="10"/>
    <x v="1"/>
    <x v="63"/>
    <n v="1"/>
    <n v="7"/>
    <n v="24"/>
    <d v="2024-07-01T00:00:00"/>
    <x v="2"/>
    <n v="13"/>
    <s v="Alemania"/>
    <x v="8"/>
    <x v="0"/>
    <x v="1"/>
    <x v="2"/>
    <s v="6 Meses"/>
    <x v="3"/>
  </r>
  <r>
    <x v="350"/>
    <x v="1"/>
    <x v="4"/>
    <x v="22"/>
    <n v="25"/>
    <x v="10"/>
    <x v="1"/>
    <x v="61"/>
    <n v="3"/>
    <n v="7"/>
    <n v="24"/>
    <d v="2024-07-03T00:00:00"/>
    <x v="6"/>
    <n v="13"/>
    <s v="Alemania"/>
    <x v="8"/>
    <x v="19"/>
    <x v="1"/>
    <x v="3"/>
    <s v="1 Mes"/>
    <x v="2"/>
  </r>
  <r>
    <x v="351"/>
    <x v="1"/>
    <x v="4"/>
    <x v="22"/>
    <n v="1"/>
    <x v="9"/>
    <x v="1"/>
    <x v="49"/>
    <n v="5"/>
    <n v="7"/>
    <n v="24"/>
    <d v="2024-07-05T00:00:00"/>
    <x v="3"/>
    <n v="13"/>
    <s v="Reino Unido"/>
    <x v="5"/>
    <x v="5"/>
    <x v="1"/>
    <x v="3"/>
    <s v="1 Mes"/>
    <x v="2"/>
  </r>
  <r>
    <x v="352"/>
    <x v="1"/>
    <x v="4"/>
    <x v="22"/>
    <n v="30"/>
    <x v="10"/>
    <x v="1"/>
    <x v="59"/>
    <n v="2"/>
    <n v="7"/>
    <n v="24"/>
    <d v="2024-07-02T00:00:00"/>
    <x v="5"/>
    <n v="13"/>
    <s v="Francia"/>
    <x v="7"/>
    <x v="16"/>
    <x v="0"/>
    <x v="1"/>
    <s v="3 Meses"/>
    <x v="0"/>
  </r>
  <r>
    <x v="353"/>
    <x v="1"/>
    <x v="4"/>
    <x v="22"/>
    <n v="27"/>
    <x v="10"/>
    <x v="1"/>
    <x v="63"/>
    <n v="3"/>
    <n v="7"/>
    <n v="24"/>
    <d v="2024-07-03T00:00:00"/>
    <x v="2"/>
    <n v="13"/>
    <s v="Alemania"/>
    <x v="8"/>
    <x v="13"/>
    <x v="0"/>
    <x v="3"/>
    <s v="3 Meses"/>
    <x v="0"/>
  </r>
  <r>
    <x v="354"/>
    <x v="1"/>
    <x v="4"/>
    <x v="22"/>
    <n v="26"/>
    <x v="10"/>
    <x v="1"/>
    <x v="58"/>
    <n v="4"/>
    <n v="7"/>
    <n v="24"/>
    <d v="2024-07-04T00:00:00"/>
    <x v="0"/>
    <n v="13"/>
    <s v="Alemania"/>
    <x v="8"/>
    <x v="14"/>
    <x v="0"/>
    <x v="3"/>
    <s v="3 Meses"/>
    <x v="0"/>
  </r>
  <r>
    <x v="355"/>
    <x v="1"/>
    <x v="4"/>
    <x v="22"/>
    <n v="27"/>
    <x v="10"/>
    <x v="1"/>
    <x v="63"/>
    <n v="7"/>
    <n v="7"/>
    <n v="24"/>
    <d v="2024-07-07T00:00:00"/>
    <x v="2"/>
    <n v="13"/>
    <s v="EEUU"/>
    <x v="9"/>
    <x v="3"/>
    <x v="1"/>
    <x v="2"/>
    <s v="6 Meses"/>
    <x v="3"/>
  </r>
  <r>
    <x v="356"/>
    <x v="1"/>
    <x v="4"/>
    <x v="22"/>
    <n v="5"/>
    <x v="9"/>
    <x v="1"/>
    <x v="64"/>
    <n v="5"/>
    <n v="7"/>
    <n v="24"/>
    <d v="2024-07-05T00:00:00"/>
    <x v="4"/>
    <n v="13"/>
    <s v="Alemania"/>
    <x v="8"/>
    <x v="2"/>
    <x v="1"/>
    <x v="1"/>
    <s v="1 Mes"/>
    <x v="2"/>
  </r>
  <r>
    <x v="357"/>
    <x v="1"/>
    <x v="4"/>
    <x v="22"/>
    <n v="1"/>
    <x v="9"/>
    <x v="1"/>
    <x v="49"/>
    <n v="4"/>
    <n v="7"/>
    <n v="24"/>
    <d v="2024-07-04T00:00:00"/>
    <x v="3"/>
    <n v="13"/>
    <s v="Australia"/>
    <x v="3"/>
    <x v="21"/>
    <x v="0"/>
    <x v="3"/>
    <s v="12 Meses"/>
    <x v="1"/>
  </r>
  <r>
    <x v="358"/>
    <x v="1"/>
    <x v="4"/>
    <x v="22"/>
    <n v="28"/>
    <x v="10"/>
    <x v="1"/>
    <x v="52"/>
    <n v="5"/>
    <n v="7"/>
    <n v="24"/>
    <d v="2024-07-05T00:00:00"/>
    <x v="4"/>
    <n v="13"/>
    <s v="EEUU"/>
    <x v="9"/>
    <x v="6"/>
    <x v="0"/>
    <x v="1"/>
    <s v="3 Meses"/>
    <x v="0"/>
  </r>
  <r>
    <x v="359"/>
    <x v="1"/>
    <x v="4"/>
    <x v="22"/>
    <n v="24"/>
    <x v="10"/>
    <x v="1"/>
    <x v="54"/>
    <n v="5"/>
    <n v="7"/>
    <n v="24"/>
    <d v="2024-07-05T00:00:00"/>
    <x v="3"/>
    <n v="13"/>
    <s v="Alemania"/>
    <x v="8"/>
    <x v="8"/>
    <x v="0"/>
    <x v="2"/>
    <s v="1 Mes"/>
    <x v="2"/>
  </r>
  <r>
    <x v="360"/>
    <x v="1"/>
    <x v="4"/>
    <x v="22"/>
    <n v="27"/>
    <x v="10"/>
    <x v="1"/>
    <x v="63"/>
    <n v="5"/>
    <n v="7"/>
    <n v="24"/>
    <d v="2024-07-05T00:00:00"/>
    <x v="2"/>
    <n v="13"/>
    <s v="Australia"/>
    <x v="3"/>
    <x v="2"/>
    <x v="0"/>
    <x v="3"/>
    <s v="3 Meses"/>
    <x v="0"/>
  </r>
  <r>
    <x v="361"/>
    <x v="1"/>
    <x v="4"/>
    <x v="22"/>
    <n v="2"/>
    <x v="9"/>
    <x v="1"/>
    <x v="60"/>
    <n v="5"/>
    <n v="7"/>
    <n v="24"/>
    <d v="2024-07-05T00:00:00"/>
    <x v="6"/>
    <n v="13"/>
    <s v="Alemania"/>
    <x v="8"/>
    <x v="5"/>
    <x v="1"/>
    <x v="3"/>
    <s v="1 Mes"/>
    <x v="2"/>
  </r>
  <r>
    <x v="362"/>
    <x v="1"/>
    <x v="4"/>
    <x v="22"/>
    <n v="30"/>
    <x v="10"/>
    <x v="1"/>
    <x v="59"/>
    <n v="6"/>
    <n v="7"/>
    <n v="24"/>
    <d v="2024-07-06T00:00:00"/>
    <x v="5"/>
    <n v="13"/>
    <s v="España"/>
    <x v="2"/>
    <x v="1"/>
    <x v="1"/>
    <x v="2"/>
    <s v="6 Meses"/>
    <x v="3"/>
  </r>
  <r>
    <x v="363"/>
    <x v="1"/>
    <x v="4"/>
    <x v="22"/>
    <n v="30"/>
    <x v="10"/>
    <x v="1"/>
    <x v="59"/>
    <n v="4"/>
    <n v="7"/>
    <n v="24"/>
    <d v="2024-07-04T00:00:00"/>
    <x v="5"/>
    <n v="13"/>
    <s v="España"/>
    <x v="2"/>
    <x v="16"/>
    <x v="0"/>
    <x v="0"/>
    <s v="1 Mes"/>
    <x v="2"/>
  </r>
  <r>
    <x v="364"/>
    <x v="1"/>
    <x v="4"/>
    <x v="22"/>
    <n v="25"/>
    <x v="10"/>
    <x v="1"/>
    <x v="61"/>
    <n v="4"/>
    <n v="7"/>
    <n v="24"/>
    <d v="2024-07-04T00:00:00"/>
    <x v="6"/>
    <n v="13"/>
    <s v="EEUU"/>
    <x v="9"/>
    <x v="18"/>
    <x v="1"/>
    <x v="1"/>
    <s v="3 Meses"/>
    <x v="0"/>
  </r>
  <r>
    <x v="365"/>
    <x v="1"/>
    <x v="4"/>
    <x v="22"/>
    <n v="29"/>
    <x v="10"/>
    <x v="1"/>
    <x v="55"/>
    <n v="6"/>
    <n v="7"/>
    <n v="24"/>
    <d v="2024-07-06T00:00:00"/>
    <x v="1"/>
    <n v="13"/>
    <s v="Francia"/>
    <x v="7"/>
    <x v="12"/>
    <x v="1"/>
    <x v="1"/>
    <s v="3 Meses"/>
    <x v="0"/>
  </r>
  <r>
    <x v="366"/>
    <x v="1"/>
    <x v="4"/>
    <x v="22"/>
    <n v="3"/>
    <x v="9"/>
    <x v="1"/>
    <x v="62"/>
    <n v="4"/>
    <n v="7"/>
    <n v="24"/>
    <d v="2024-07-04T00:00:00"/>
    <x v="0"/>
    <n v="13"/>
    <s v="Australia"/>
    <x v="3"/>
    <x v="1"/>
    <x v="1"/>
    <x v="2"/>
    <s v="3 Meses"/>
    <x v="0"/>
  </r>
  <r>
    <x v="367"/>
    <x v="1"/>
    <x v="4"/>
    <x v="22"/>
    <n v="30"/>
    <x v="10"/>
    <x v="1"/>
    <x v="59"/>
    <n v="6"/>
    <n v="7"/>
    <n v="24"/>
    <d v="2024-07-06T00:00:00"/>
    <x v="5"/>
    <n v="13"/>
    <s v="Canadá"/>
    <x v="1"/>
    <x v="11"/>
    <x v="0"/>
    <x v="3"/>
    <s v="1 Mes"/>
    <x v="2"/>
  </r>
  <r>
    <x v="368"/>
    <x v="1"/>
    <x v="4"/>
    <x v="22"/>
    <n v="27"/>
    <x v="10"/>
    <x v="1"/>
    <x v="63"/>
    <n v="4"/>
    <n v="7"/>
    <n v="24"/>
    <d v="2024-07-04T00:00:00"/>
    <x v="2"/>
    <n v="13"/>
    <s v="Australia"/>
    <x v="3"/>
    <x v="17"/>
    <x v="0"/>
    <x v="2"/>
    <s v="1 Mes"/>
    <x v="2"/>
  </r>
  <r>
    <x v="369"/>
    <x v="1"/>
    <x v="4"/>
    <x v="22"/>
    <n v="28"/>
    <x v="10"/>
    <x v="1"/>
    <x v="52"/>
    <n v="8"/>
    <n v="7"/>
    <n v="24"/>
    <d v="2024-07-08T00:00:00"/>
    <x v="4"/>
    <n v="13"/>
    <s v="EEUU"/>
    <x v="9"/>
    <x v="18"/>
    <x v="1"/>
    <x v="2"/>
    <s v="3 Meses"/>
    <x v="0"/>
  </r>
  <r>
    <x v="370"/>
    <x v="1"/>
    <x v="4"/>
    <x v="22"/>
    <n v="2"/>
    <x v="9"/>
    <x v="1"/>
    <x v="60"/>
    <n v="7"/>
    <n v="7"/>
    <n v="24"/>
    <d v="2024-07-07T00:00:00"/>
    <x v="6"/>
    <n v="13"/>
    <s v="Alemania"/>
    <x v="8"/>
    <x v="21"/>
    <x v="1"/>
    <x v="0"/>
    <s v="1 Mes"/>
    <x v="2"/>
  </r>
  <r>
    <x v="371"/>
    <x v="1"/>
    <x v="4"/>
    <x v="22"/>
    <n v="30"/>
    <x v="10"/>
    <x v="1"/>
    <x v="59"/>
    <n v="6"/>
    <n v="7"/>
    <n v="24"/>
    <d v="2024-07-06T00:00:00"/>
    <x v="5"/>
    <n v="13"/>
    <s v="España"/>
    <x v="2"/>
    <x v="12"/>
    <x v="0"/>
    <x v="1"/>
    <s v="1 Mes"/>
    <x v="2"/>
  </r>
  <r>
    <x v="372"/>
    <x v="1"/>
    <x v="4"/>
    <x v="22"/>
    <n v="1"/>
    <x v="9"/>
    <x v="1"/>
    <x v="49"/>
    <n v="6"/>
    <n v="7"/>
    <n v="24"/>
    <d v="2024-07-06T00:00:00"/>
    <x v="3"/>
    <n v="13"/>
    <s v="Italia"/>
    <x v="4"/>
    <x v="1"/>
    <x v="1"/>
    <x v="1"/>
    <s v="6 Meses"/>
    <x v="3"/>
  </r>
  <r>
    <x v="373"/>
    <x v="1"/>
    <x v="4"/>
    <x v="22"/>
    <n v="3"/>
    <x v="9"/>
    <x v="1"/>
    <x v="62"/>
    <n v="7"/>
    <n v="7"/>
    <n v="24"/>
    <d v="2024-07-07T00:00:00"/>
    <x v="0"/>
    <n v="13"/>
    <s v="Reino Unido"/>
    <x v="5"/>
    <x v="24"/>
    <x v="1"/>
    <x v="0"/>
    <s v="1 Mes"/>
    <x v="2"/>
  </r>
  <r>
    <x v="374"/>
    <x v="1"/>
    <x v="4"/>
    <x v="22"/>
    <n v="29"/>
    <x v="10"/>
    <x v="1"/>
    <x v="55"/>
    <n v="7"/>
    <n v="7"/>
    <n v="24"/>
    <d v="2024-07-07T00:00:00"/>
    <x v="1"/>
    <n v="13"/>
    <s v="Canadá"/>
    <x v="1"/>
    <x v="20"/>
    <x v="1"/>
    <x v="0"/>
    <s v="1 Mes"/>
    <x v="2"/>
  </r>
  <r>
    <x v="375"/>
    <x v="1"/>
    <x v="4"/>
    <x v="22"/>
    <n v="2"/>
    <x v="9"/>
    <x v="1"/>
    <x v="60"/>
    <n v="6"/>
    <n v="7"/>
    <n v="24"/>
    <d v="2024-07-06T00:00:00"/>
    <x v="6"/>
    <n v="13"/>
    <s v="Reino Unido"/>
    <x v="5"/>
    <x v="4"/>
    <x v="1"/>
    <x v="2"/>
    <s v="6 Meses"/>
    <x v="3"/>
  </r>
  <r>
    <x v="376"/>
    <x v="1"/>
    <x v="4"/>
    <x v="22"/>
    <n v="6"/>
    <x v="9"/>
    <x v="1"/>
    <x v="66"/>
    <n v="9"/>
    <n v="7"/>
    <n v="24"/>
    <d v="2024-07-09T00:00:00"/>
    <x v="1"/>
    <n v="13"/>
    <s v="Reino Unido"/>
    <x v="5"/>
    <x v="8"/>
    <x v="0"/>
    <x v="2"/>
    <s v="3 Meses"/>
    <x v="0"/>
  </r>
  <r>
    <x v="377"/>
    <x v="1"/>
    <x v="4"/>
    <x v="22"/>
    <n v="30"/>
    <x v="10"/>
    <x v="1"/>
    <x v="59"/>
    <n v="7"/>
    <n v="7"/>
    <n v="24"/>
    <d v="2024-07-07T00:00:00"/>
    <x v="5"/>
    <n v="13"/>
    <s v="EEUU"/>
    <x v="9"/>
    <x v="23"/>
    <x v="0"/>
    <x v="0"/>
    <s v="12 Meses"/>
    <x v="1"/>
  </r>
  <r>
    <x v="378"/>
    <x v="1"/>
    <x v="4"/>
    <x v="22"/>
    <n v="3"/>
    <x v="9"/>
    <x v="1"/>
    <x v="62"/>
    <n v="6"/>
    <n v="7"/>
    <n v="24"/>
    <d v="2024-07-06T00:00:00"/>
    <x v="0"/>
    <n v="13"/>
    <s v="Italia"/>
    <x v="4"/>
    <x v="14"/>
    <x v="0"/>
    <x v="2"/>
    <s v="3 Meses"/>
    <x v="0"/>
  </r>
  <r>
    <x v="379"/>
    <x v="1"/>
    <x v="4"/>
    <x v="22"/>
    <n v="3"/>
    <x v="9"/>
    <x v="1"/>
    <x v="62"/>
    <n v="9"/>
    <n v="7"/>
    <n v="24"/>
    <d v="2024-07-09T00:00:00"/>
    <x v="0"/>
    <n v="13"/>
    <s v="EEUU"/>
    <x v="9"/>
    <x v="4"/>
    <x v="1"/>
    <x v="2"/>
    <s v="3 Meses"/>
    <x v="0"/>
  </r>
  <r>
    <x v="380"/>
    <x v="1"/>
    <x v="4"/>
    <x v="22"/>
    <n v="5"/>
    <x v="9"/>
    <x v="1"/>
    <x v="64"/>
    <n v="6"/>
    <n v="7"/>
    <n v="24"/>
    <d v="2024-07-06T00:00:00"/>
    <x v="4"/>
    <n v="13"/>
    <s v="Francia"/>
    <x v="7"/>
    <x v="0"/>
    <x v="0"/>
    <x v="1"/>
    <s v="3 Meses"/>
    <x v="0"/>
  </r>
  <r>
    <x v="381"/>
    <x v="1"/>
    <x v="4"/>
    <x v="22"/>
    <n v="7"/>
    <x v="9"/>
    <x v="1"/>
    <x v="111"/>
    <n v="8"/>
    <n v="7"/>
    <n v="24"/>
    <d v="2024-07-08T00:00:00"/>
    <x v="5"/>
    <n v="13"/>
    <s v=""/>
    <x v="6"/>
    <x v="1"/>
    <x v="1"/>
    <x v="1"/>
    <s v="12 Meses"/>
    <x v="1"/>
  </r>
  <r>
    <x v="382"/>
    <x v="1"/>
    <x v="4"/>
    <x v="22"/>
    <n v="7"/>
    <x v="9"/>
    <x v="1"/>
    <x v="111"/>
    <n v="11"/>
    <n v="7"/>
    <n v="24"/>
    <d v="2024-07-11T00:00:00"/>
    <x v="5"/>
    <n v="13"/>
    <s v="España"/>
    <x v="2"/>
    <x v="11"/>
    <x v="0"/>
    <x v="2"/>
    <s v="6 Meses"/>
    <x v="3"/>
  </r>
  <r>
    <x v="383"/>
    <x v="1"/>
    <x v="4"/>
    <x v="22"/>
    <n v="10"/>
    <x v="9"/>
    <x v="1"/>
    <x v="108"/>
    <n v="11"/>
    <n v="7"/>
    <n v="24"/>
    <d v="2024-07-11T00:00:00"/>
    <x v="0"/>
    <n v="13"/>
    <s v="Australia"/>
    <x v="3"/>
    <x v="23"/>
    <x v="0"/>
    <x v="2"/>
    <s v="1 Mes"/>
    <x v="2"/>
  </r>
  <r>
    <x v="384"/>
    <x v="1"/>
    <x v="4"/>
    <x v="22"/>
    <n v="10"/>
    <x v="9"/>
    <x v="1"/>
    <x v="108"/>
    <n v="11"/>
    <n v="7"/>
    <n v="24"/>
    <d v="2024-07-11T00:00:00"/>
    <x v="0"/>
    <n v="13"/>
    <s v="Francia"/>
    <x v="7"/>
    <x v="23"/>
    <x v="0"/>
    <x v="3"/>
    <s v="1 Mes"/>
    <x v="2"/>
  </r>
  <r>
    <x v="385"/>
    <x v="1"/>
    <x v="4"/>
    <x v="22"/>
    <n v="20"/>
    <x v="10"/>
    <x v="1"/>
    <x v="57"/>
    <n v="26"/>
    <n v="6"/>
    <n v="24"/>
    <d v="2024-06-26T00:00:00"/>
    <x v="2"/>
    <n v="13"/>
    <s v="Australia"/>
    <x v="3"/>
    <x v="5"/>
    <x v="1"/>
    <x v="0"/>
    <s v="12 Meses"/>
    <x v="1"/>
  </r>
  <r>
    <x v="386"/>
    <x v="1"/>
    <x v="4"/>
    <x v="22"/>
    <n v="24"/>
    <x v="10"/>
    <x v="1"/>
    <x v="54"/>
    <n v="26"/>
    <n v="6"/>
    <n v="24"/>
    <d v="2024-06-26T00:00:00"/>
    <x v="3"/>
    <n v="13"/>
    <s v="Australia"/>
    <x v="3"/>
    <x v="23"/>
    <x v="1"/>
    <x v="2"/>
    <s v="6 Meses"/>
    <x v="3"/>
  </r>
  <r>
    <x v="387"/>
    <x v="1"/>
    <x v="4"/>
    <x v="22"/>
    <n v="3"/>
    <x v="10"/>
    <x v="1"/>
    <x v="128"/>
    <n v="25"/>
    <n v="6"/>
    <n v="24"/>
    <d v="2024-06-25T00:00:00"/>
    <x v="3"/>
    <n v="13"/>
    <s v="Italia"/>
    <x v="4"/>
    <x v="17"/>
    <x v="1"/>
    <x v="1"/>
    <s v="3 Meses"/>
    <x v="0"/>
  </r>
  <r>
    <x v="388"/>
    <x v="1"/>
    <x v="4"/>
    <x v="22"/>
    <n v="11"/>
    <x v="10"/>
    <x v="1"/>
    <x v="51"/>
    <n v="26"/>
    <n v="6"/>
    <n v="24"/>
    <d v="2024-06-26T00:00:00"/>
    <x v="6"/>
    <n v="13"/>
    <s v="EEUU"/>
    <x v="9"/>
    <x v="6"/>
    <x v="1"/>
    <x v="0"/>
    <s v="1 Mes"/>
    <x v="2"/>
  </r>
  <r>
    <x v="389"/>
    <x v="1"/>
    <x v="4"/>
    <x v="22"/>
    <n v="11"/>
    <x v="10"/>
    <x v="1"/>
    <x v="51"/>
    <n v="29"/>
    <n v="6"/>
    <n v="24"/>
    <d v="2024-06-29T00:00:00"/>
    <x v="6"/>
    <n v="13"/>
    <s v="EEUU"/>
    <x v="9"/>
    <x v="3"/>
    <x v="0"/>
    <x v="1"/>
    <s v="3 Meses"/>
    <x v="0"/>
  </r>
  <r>
    <x v="390"/>
    <x v="1"/>
    <x v="4"/>
    <x v="22"/>
    <n v="18"/>
    <x v="10"/>
    <x v="1"/>
    <x v="53"/>
    <n v="26"/>
    <n v="6"/>
    <n v="24"/>
    <d v="2024-06-26T00:00:00"/>
    <x v="6"/>
    <n v="13"/>
    <s v="Francia"/>
    <x v="7"/>
    <x v="11"/>
    <x v="0"/>
    <x v="0"/>
    <s v="6 Meses"/>
    <x v="3"/>
  </r>
  <r>
    <x v="391"/>
    <x v="1"/>
    <x v="4"/>
    <x v="22"/>
    <n v="7"/>
    <x v="10"/>
    <x v="1"/>
    <x v="82"/>
    <n v="26"/>
    <n v="6"/>
    <n v="24"/>
    <d v="2024-06-26T00:00:00"/>
    <x v="4"/>
    <n v="13"/>
    <s v="Australia"/>
    <x v="3"/>
    <x v="21"/>
    <x v="1"/>
    <x v="2"/>
    <s v="6 Meses"/>
    <x v="3"/>
  </r>
  <r>
    <x v="392"/>
    <x v="1"/>
    <x v="4"/>
    <x v="22"/>
    <n v="3"/>
    <x v="10"/>
    <x v="1"/>
    <x v="128"/>
    <n v="26"/>
    <n v="6"/>
    <n v="24"/>
    <d v="2024-06-26T00:00:00"/>
    <x v="3"/>
    <n v="13"/>
    <s v="EEUU"/>
    <x v="9"/>
    <x v="17"/>
    <x v="1"/>
    <x v="0"/>
    <s v="1 Mes"/>
    <x v="2"/>
  </r>
  <r>
    <x v="393"/>
    <x v="1"/>
    <x v="4"/>
    <x v="22"/>
    <n v="1"/>
    <x v="10"/>
    <x v="1"/>
    <x v="129"/>
    <n v="26"/>
    <n v="6"/>
    <n v="24"/>
    <d v="2024-06-26T00:00:00"/>
    <x v="1"/>
    <n v="13"/>
    <s v="Canadá"/>
    <x v="1"/>
    <x v="17"/>
    <x v="1"/>
    <x v="2"/>
    <s v="1 Mes"/>
    <x v="2"/>
  </r>
  <r>
    <x v="394"/>
    <x v="1"/>
    <x v="4"/>
    <x v="22"/>
    <n v="5"/>
    <x v="10"/>
    <x v="1"/>
    <x v="87"/>
    <n v="26"/>
    <n v="6"/>
    <n v="24"/>
    <d v="2024-06-26T00:00:00"/>
    <x v="0"/>
    <n v="13"/>
    <s v="Australia"/>
    <x v="3"/>
    <x v="4"/>
    <x v="1"/>
    <x v="3"/>
    <s v="6 Meses"/>
    <x v="3"/>
  </r>
  <r>
    <x v="395"/>
    <x v="1"/>
    <x v="4"/>
    <x v="22"/>
    <n v="7"/>
    <x v="10"/>
    <x v="1"/>
    <x v="82"/>
    <n v="29"/>
    <n v="6"/>
    <n v="24"/>
    <d v="2024-06-29T00:00:00"/>
    <x v="4"/>
    <n v="13"/>
    <s v="Brasil"/>
    <x v="0"/>
    <x v="12"/>
    <x v="1"/>
    <x v="1"/>
    <s v="3 Meses"/>
    <x v="0"/>
  </r>
  <r>
    <x v="396"/>
    <x v="1"/>
    <x v="4"/>
    <x v="22"/>
    <n v="3"/>
    <x v="10"/>
    <x v="1"/>
    <x v="128"/>
    <n v="28"/>
    <n v="6"/>
    <n v="24"/>
    <d v="2024-06-28T00:00:00"/>
    <x v="3"/>
    <n v="13"/>
    <s v="Reino Unido"/>
    <x v="5"/>
    <x v="19"/>
    <x v="1"/>
    <x v="3"/>
    <s v="1 Mes"/>
    <x v="2"/>
  </r>
  <r>
    <x v="397"/>
    <x v="1"/>
    <x v="4"/>
    <x v="22"/>
    <n v="5"/>
    <x v="10"/>
    <x v="1"/>
    <x v="87"/>
    <n v="28"/>
    <n v="6"/>
    <n v="24"/>
    <d v="2024-06-28T00:00:00"/>
    <x v="0"/>
    <n v="13"/>
    <s v="España"/>
    <x v="2"/>
    <x v="22"/>
    <x v="0"/>
    <x v="2"/>
    <s v="1 Mes"/>
    <x v="2"/>
  </r>
  <r>
    <x v="398"/>
    <x v="1"/>
    <x v="4"/>
    <x v="22"/>
    <n v="19"/>
    <x v="10"/>
    <x v="1"/>
    <x v="86"/>
    <n v="28"/>
    <n v="6"/>
    <n v="24"/>
    <d v="2024-06-28T00:00:00"/>
    <x v="0"/>
    <n v="13"/>
    <s v="Canadá"/>
    <x v="1"/>
    <x v="17"/>
    <x v="0"/>
    <x v="0"/>
    <s v="1 Mes"/>
    <x v="2"/>
  </r>
  <r>
    <x v="399"/>
    <x v="1"/>
    <x v="4"/>
    <x v="22"/>
    <n v="6"/>
    <x v="10"/>
    <x v="1"/>
    <x v="83"/>
    <n v="29"/>
    <n v="6"/>
    <n v="24"/>
    <d v="2024-06-29T00:00:00"/>
    <x v="2"/>
    <n v="13"/>
    <s v="Reino Unido"/>
    <x v="5"/>
    <x v="12"/>
    <x v="1"/>
    <x v="1"/>
    <s v="1 Mes"/>
    <x v="2"/>
  </r>
  <r>
    <x v="400"/>
    <x v="1"/>
    <x v="4"/>
    <x v="22"/>
    <n v="6"/>
    <x v="10"/>
    <x v="1"/>
    <x v="83"/>
    <n v="27"/>
    <n v="6"/>
    <n v="24"/>
    <d v="2024-06-27T00:00:00"/>
    <x v="2"/>
    <n v="13"/>
    <s v="Alemania"/>
    <x v="8"/>
    <x v="7"/>
    <x v="0"/>
    <x v="0"/>
    <s v="12 Meses"/>
    <x v="1"/>
  </r>
  <r>
    <x v="401"/>
    <x v="1"/>
    <x v="4"/>
    <x v="22"/>
    <n v="7"/>
    <x v="10"/>
    <x v="1"/>
    <x v="82"/>
    <n v="28"/>
    <n v="6"/>
    <n v="24"/>
    <d v="2024-06-28T00:00:00"/>
    <x v="4"/>
    <n v="13"/>
    <s v="EEUU"/>
    <x v="9"/>
    <x v="3"/>
    <x v="1"/>
    <x v="1"/>
    <s v="1 Mes"/>
    <x v="2"/>
  </r>
  <r>
    <x v="402"/>
    <x v="1"/>
    <x v="4"/>
    <x v="22"/>
    <n v="14"/>
    <x v="10"/>
    <x v="1"/>
    <x v="76"/>
    <n v="27"/>
    <n v="6"/>
    <n v="24"/>
    <d v="2024-06-27T00:00:00"/>
    <x v="4"/>
    <n v="13"/>
    <s v="EEUU"/>
    <x v="9"/>
    <x v="24"/>
    <x v="0"/>
    <x v="2"/>
    <s v="12 Meses"/>
    <x v="1"/>
  </r>
  <r>
    <x v="403"/>
    <x v="1"/>
    <x v="4"/>
    <x v="22"/>
    <n v="13"/>
    <x v="10"/>
    <x v="1"/>
    <x v="88"/>
    <n v="29"/>
    <n v="6"/>
    <n v="24"/>
    <d v="2024-06-29T00:00:00"/>
    <x v="2"/>
    <n v="13"/>
    <s v="Francia"/>
    <x v="7"/>
    <x v="10"/>
    <x v="1"/>
    <x v="0"/>
    <s v="6 Meses"/>
    <x v="3"/>
  </r>
  <r>
    <x v="404"/>
    <x v="1"/>
    <x v="4"/>
    <x v="22"/>
    <n v="12"/>
    <x v="10"/>
    <x v="1"/>
    <x v="78"/>
    <n v="30"/>
    <n v="6"/>
    <n v="24"/>
    <d v="2024-06-30T00:00:00"/>
    <x v="0"/>
    <n v="13"/>
    <s v="Italia"/>
    <x v="4"/>
    <x v="13"/>
    <x v="1"/>
    <x v="2"/>
    <s v="1 Mes"/>
    <x v="2"/>
  </r>
  <r>
    <x v="405"/>
    <x v="1"/>
    <x v="4"/>
    <x v="22"/>
    <n v="9"/>
    <x v="10"/>
    <x v="1"/>
    <x v="74"/>
    <n v="27"/>
    <n v="6"/>
    <n v="24"/>
    <d v="2024-06-27T00:00:00"/>
    <x v="5"/>
    <n v="13"/>
    <s v="EEUU"/>
    <x v="9"/>
    <x v="15"/>
    <x v="1"/>
    <x v="1"/>
    <s v="1 Mes"/>
    <x v="2"/>
  </r>
  <r>
    <x v="406"/>
    <x v="1"/>
    <x v="4"/>
    <x v="22"/>
    <n v="27"/>
    <x v="10"/>
    <x v="1"/>
    <x v="63"/>
    <n v="28"/>
    <n v="6"/>
    <n v="24"/>
    <d v="2024-06-28T00:00:00"/>
    <x v="2"/>
    <n v="13"/>
    <s v="EEUU"/>
    <x v="9"/>
    <x v="14"/>
    <x v="0"/>
    <x v="2"/>
    <s v="1 Mes"/>
    <x v="2"/>
  </r>
  <r>
    <x v="407"/>
    <x v="1"/>
    <x v="4"/>
    <x v="22"/>
    <n v="18"/>
    <x v="10"/>
    <x v="1"/>
    <x v="53"/>
    <n v="29"/>
    <n v="6"/>
    <n v="24"/>
    <d v="2024-06-29T00:00:00"/>
    <x v="6"/>
    <n v="13"/>
    <s v="Australia"/>
    <x v="3"/>
    <x v="21"/>
    <x v="0"/>
    <x v="3"/>
    <s v="12 Meses"/>
    <x v="1"/>
  </r>
  <r>
    <x v="408"/>
    <x v="1"/>
    <x v="4"/>
    <x v="22"/>
    <n v="21"/>
    <x v="10"/>
    <x v="1"/>
    <x v="130"/>
    <n v="28"/>
    <n v="6"/>
    <n v="24"/>
    <d v="2024-06-28T00:00:00"/>
    <x v="4"/>
    <n v="13"/>
    <s v="Canadá"/>
    <x v="1"/>
    <x v="24"/>
    <x v="1"/>
    <x v="1"/>
    <s v="6 Meses"/>
    <x v="3"/>
  </r>
  <r>
    <x v="409"/>
    <x v="1"/>
    <x v="4"/>
    <x v="22"/>
    <n v="10"/>
    <x v="10"/>
    <x v="1"/>
    <x v="79"/>
    <n v="28"/>
    <n v="6"/>
    <n v="24"/>
    <d v="2024-06-28T00:00:00"/>
    <x v="3"/>
    <n v="13"/>
    <s v=""/>
    <x v="6"/>
    <x v="13"/>
    <x v="0"/>
    <x v="3"/>
    <s v="12 Meses"/>
    <x v="1"/>
  </r>
  <r>
    <x v="410"/>
    <x v="1"/>
    <x v="4"/>
    <x v="22"/>
    <n v="11"/>
    <x v="10"/>
    <x v="1"/>
    <x v="51"/>
    <n v="28"/>
    <n v="6"/>
    <n v="24"/>
    <d v="2024-06-28T00:00:00"/>
    <x v="6"/>
    <n v="13"/>
    <s v="Australia"/>
    <x v="3"/>
    <x v="18"/>
    <x v="1"/>
    <x v="1"/>
    <s v="12 Meses"/>
    <x v="1"/>
  </r>
  <r>
    <x v="411"/>
    <x v="1"/>
    <x v="4"/>
    <x v="22"/>
    <n v="12"/>
    <x v="10"/>
    <x v="1"/>
    <x v="78"/>
    <n v="29"/>
    <n v="6"/>
    <n v="24"/>
    <d v="2024-06-29T00:00:00"/>
    <x v="0"/>
    <n v="13"/>
    <s v="Australia"/>
    <x v="3"/>
    <x v="19"/>
    <x v="1"/>
    <x v="1"/>
    <s v="12 Meses"/>
    <x v="1"/>
  </r>
  <r>
    <x v="412"/>
    <x v="1"/>
    <x v="4"/>
    <x v="22"/>
    <n v="18"/>
    <x v="10"/>
    <x v="1"/>
    <x v="53"/>
    <n v="29"/>
    <n v="6"/>
    <n v="24"/>
    <d v="2024-06-29T00:00:00"/>
    <x v="6"/>
    <n v="13"/>
    <s v="Francia"/>
    <x v="7"/>
    <x v="14"/>
    <x v="0"/>
    <x v="0"/>
    <s v="12 Meses"/>
    <x v="1"/>
  </r>
  <r>
    <x v="413"/>
    <x v="1"/>
    <x v="4"/>
    <x v="22"/>
    <n v="13"/>
    <x v="10"/>
    <x v="1"/>
    <x v="88"/>
    <n v="29"/>
    <n v="6"/>
    <n v="24"/>
    <d v="2024-06-29T00:00:00"/>
    <x v="2"/>
    <n v="13"/>
    <s v="EEUU"/>
    <x v="9"/>
    <x v="16"/>
    <x v="0"/>
    <x v="0"/>
    <s v="12 Meses"/>
    <x v="1"/>
  </r>
  <r>
    <x v="414"/>
    <x v="1"/>
    <x v="4"/>
    <x v="22"/>
    <n v="29"/>
    <x v="10"/>
    <x v="1"/>
    <x v="55"/>
    <n v="29"/>
    <n v="6"/>
    <n v="24"/>
    <d v="2024-06-29T00:00:00"/>
    <x v="1"/>
    <n v="13"/>
    <s v="Italia"/>
    <x v="4"/>
    <x v="14"/>
    <x v="0"/>
    <x v="3"/>
    <s v="6 Meses"/>
    <x v="3"/>
  </r>
  <r>
    <x v="415"/>
    <x v="1"/>
    <x v="4"/>
    <x v="22"/>
    <n v="16"/>
    <x v="10"/>
    <x v="1"/>
    <x v="72"/>
    <n v="30"/>
    <n v="6"/>
    <n v="24"/>
    <d v="2024-06-30T00:00:00"/>
    <x v="5"/>
    <n v="13"/>
    <s v="Australia"/>
    <x v="3"/>
    <x v="4"/>
    <x v="0"/>
    <x v="3"/>
    <s v="1 Mes"/>
    <x v="2"/>
  </r>
  <r>
    <x v="416"/>
    <x v="1"/>
    <x v="4"/>
    <x v="22"/>
    <n v="17"/>
    <x v="10"/>
    <x v="1"/>
    <x v="85"/>
    <n v="30"/>
    <n v="6"/>
    <n v="24"/>
    <d v="2024-06-30T00:00:00"/>
    <x v="3"/>
    <n v="13"/>
    <s v="Italia"/>
    <x v="4"/>
    <x v="19"/>
    <x v="1"/>
    <x v="1"/>
    <s v="3 Meses"/>
    <x v="0"/>
  </r>
  <r>
    <x v="417"/>
    <x v="1"/>
    <x v="4"/>
    <x v="22"/>
    <n v="24"/>
    <x v="10"/>
    <x v="1"/>
    <x v="54"/>
    <n v="30"/>
    <n v="6"/>
    <n v="24"/>
    <d v="2024-06-30T00:00:00"/>
    <x v="3"/>
    <n v="13"/>
    <s v="EEUU"/>
    <x v="9"/>
    <x v="24"/>
    <x v="0"/>
    <x v="0"/>
    <s v="12 Meses"/>
    <x v="1"/>
  </r>
  <r>
    <x v="418"/>
    <x v="0"/>
    <x v="3"/>
    <x v="23"/>
    <n v="1"/>
    <x v="0"/>
    <x v="1"/>
    <x v="131"/>
    <n v="2"/>
    <n v="7"/>
    <n v="24"/>
    <d v="2024-07-02T00:00:00"/>
    <x v="5"/>
    <n v="11"/>
    <s v="Italia"/>
    <x v="4"/>
    <x v="8"/>
    <x v="1"/>
    <x v="3"/>
    <s v="12 Meses"/>
    <x v="1"/>
  </r>
  <r>
    <x v="419"/>
    <x v="0"/>
    <x v="3"/>
    <x v="23"/>
    <n v="4"/>
    <x v="11"/>
    <x v="1"/>
    <x v="102"/>
    <n v="1"/>
    <n v="7"/>
    <n v="24"/>
    <d v="2024-07-01T00:00:00"/>
    <x v="5"/>
    <n v="11"/>
    <s v=""/>
    <x v="6"/>
    <x v="24"/>
    <x v="1"/>
    <x v="2"/>
    <s v="1 Mes"/>
    <x v="2"/>
  </r>
  <r>
    <x v="420"/>
    <x v="0"/>
    <x v="3"/>
    <x v="23"/>
    <n v="14"/>
    <x v="11"/>
    <x v="1"/>
    <x v="132"/>
    <n v="1"/>
    <n v="7"/>
    <n v="24"/>
    <d v="2024-07-01T00:00:00"/>
    <x v="0"/>
    <n v="11"/>
    <s v="Alemania"/>
    <x v="8"/>
    <x v="18"/>
    <x v="0"/>
    <x v="2"/>
    <s v="3 Meses"/>
    <x v="0"/>
  </r>
  <r>
    <x v="421"/>
    <x v="0"/>
    <x v="3"/>
    <x v="23"/>
    <n v="10"/>
    <x v="11"/>
    <x v="1"/>
    <x v="121"/>
    <n v="1"/>
    <n v="7"/>
    <n v="24"/>
    <d v="2024-07-01T00:00:00"/>
    <x v="1"/>
    <n v="11"/>
    <s v="Australia"/>
    <x v="3"/>
    <x v="13"/>
    <x v="1"/>
    <x v="0"/>
    <s v="1 Mes"/>
    <x v="2"/>
  </r>
  <r>
    <x v="422"/>
    <x v="0"/>
    <x v="3"/>
    <x v="23"/>
    <n v="5"/>
    <x v="11"/>
    <x v="1"/>
    <x v="118"/>
    <n v="1"/>
    <n v="7"/>
    <n v="24"/>
    <d v="2024-07-01T00:00:00"/>
    <x v="3"/>
    <n v="11"/>
    <s v="Reino Unido"/>
    <x v="5"/>
    <x v="12"/>
    <x v="0"/>
    <x v="2"/>
    <s v="1 Mes"/>
    <x v="2"/>
  </r>
  <r>
    <x v="423"/>
    <x v="0"/>
    <x v="3"/>
    <x v="23"/>
    <n v="3"/>
    <x v="11"/>
    <x v="1"/>
    <x v="133"/>
    <n v="1"/>
    <n v="7"/>
    <n v="24"/>
    <d v="2024-07-01T00:00:00"/>
    <x v="1"/>
    <n v="11"/>
    <s v="Brasil"/>
    <x v="0"/>
    <x v="18"/>
    <x v="1"/>
    <x v="2"/>
    <s v="6 Meses"/>
    <x v="3"/>
  </r>
  <r>
    <x v="424"/>
    <x v="0"/>
    <x v="3"/>
    <x v="23"/>
    <n v="13"/>
    <x v="11"/>
    <x v="1"/>
    <x v="134"/>
    <n v="2"/>
    <n v="7"/>
    <n v="24"/>
    <d v="2024-07-02T00:00:00"/>
    <x v="6"/>
    <n v="11"/>
    <s v="Australia"/>
    <x v="3"/>
    <x v="3"/>
    <x v="1"/>
    <x v="3"/>
    <s v="1 Mes"/>
    <x v="2"/>
  </r>
  <r>
    <x v="425"/>
    <x v="0"/>
    <x v="3"/>
    <x v="23"/>
    <n v="16"/>
    <x v="11"/>
    <x v="1"/>
    <x v="135"/>
    <n v="4"/>
    <n v="7"/>
    <n v="24"/>
    <d v="2024-07-04T00:00:00"/>
    <x v="4"/>
    <n v="11"/>
    <s v="EEUU"/>
    <x v="9"/>
    <x v="14"/>
    <x v="0"/>
    <x v="3"/>
    <s v="3 Meses"/>
    <x v="0"/>
  </r>
  <r>
    <x v="426"/>
    <x v="0"/>
    <x v="3"/>
    <x v="23"/>
    <n v="12"/>
    <x v="11"/>
    <x v="1"/>
    <x v="136"/>
    <n v="3"/>
    <n v="7"/>
    <n v="24"/>
    <d v="2024-07-03T00:00:00"/>
    <x v="3"/>
    <n v="11"/>
    <s v="Australia"/>
    <x v="3"/>
    <x v="4"/>
    <x v="0"/>
    <x v="3"/>
    <s v="3 Meses"/>
    <x v="0"/>
  </r>
  <r>
    <x v="427"/>
    <x v="0"/>
    <x v="3"/>
    <x v="23"/>
    <n v="11"/>
    <x v="11"/>
    <x v="1"/>
    <x v="137"/>
    <n v="2"/>
    <n v="7"/>
    <n v="24"/>
    <d v="2024-07-02T00:00:00"/>
    <x v="5"/>
    <n v="11"/>
    <s v="Méjico"/>
    <x v="10"/>
    <x v="14"/>
    <x v="1"/>
    <x v="2"/>
    <s v="12 Meses"/>
    <x v="1"/>
  </r>
  <r>
    <x v="428"/>
    <x v="0"/>
    <x v="3"/>
    <x v="23"/>
    <n v="12"/>
    <x v="11"/>
    <x v="1"/>
    <x v="136"/>
    <n v="3"/>
    <n v="7"/>
    <n v="24"/>
    <d v="2024-07-03T00:00:00"/>
    <x v="3"/>
    <n v="11"/>
    <s v="Italia"/>
    <x v="4"/>
    <x v="17"/>
    <x v="0"/>
    <x v="0"/>
    <s v="1 Mes"/>
    <x v="2"/>
  </r>
  <r>
    <x v="429"/>
    <x v="0"/>
    <x v="3"/>
    <x v="23"/>
    <n v="22"/>
    <x v="11"/>
    <x v="1"/>
    <x v="138"/>
    <n v="4"/>
    <n v="7"/>
    <n v="24"/>
    <d v="2024-07-04T00:00:00"/>
    <x v="2"/>
    <n v="11"/>
    <s v="España"/>
    <x v="2"/>
    <x v="24"/>
    <x v="0"/>
    <x v="1"/>
    <s v="6 Meses"/>
    <x v="3"/>
  </r>
  <r>
    <x v="430"/>
    <x v="0"/>
    <x v="3"/>
    <x v="23"/>
    <n v="6"/>
    <x v="11"/>
    <x v="1"/>
    <x v="117"/>
    <n v="3"/>
    <n v="7"/>
    <n v="24"/>
    <d v="2024-07-03T00:00:00"/>
    <x v="6"/>
    <n v="11"/>
    <s v="Reino Unido"/>
    <x v="5"/>
    <x v="19"/>
    <x v="0"/>
    <x v="3"/>
    <s v="12 Meses"/>
    <x v="1"/>
  </r>
  <r>
    <x v="431"/>
    <x v="0"/>
    <x v="3"/>
    <x v="23"/>
    <n v="29"/>
    <x v="11"/>
    <x v="1"/>
    <x v="139"/>
    <n v="4"/>
    <n v="7"/>
    <n v="24"/>
    <d v="2024-07-04T00:00:00"/>
    <x v="2"/>
    <n v="11"/>
    <s v="Alemania"/>
    <x v="8"/>
    <x v="15"/>
    <x v="1"/>
    <x v="2"/>
    <s v="6 Meses"/>
    <x v="3"/>
  </r>
  <r>
    <x v="432"/>
    <x v="0"/>
    <x v="3"/>
    <x v="23"/>
    <n v="22"/>
    <x v="11"/>
    <x v="1"/>
    <x v="138"/>
    <n v="3"/>
    <n v="7"/>
    <n v="24"/>
    <d v="2024-07-03T00:00:00"/>
    <x v="2"/>
    <n v="11"/>
    <s v="Italia"/>
    <x v="4"/>
    <x v="8"/>
    <x v="0"/>
    <x v="2"/>
    <s v="1 Mes"/>
    <x v="2"/>
  </r>
  <r>
    <x v="433"/>
    <x v="0"/>
    <x v="3"/>
    <x v="23"/>
    <n v="14"/>
    <x v="11"/>
    <x v="1"/>
    <x v="132"/>
    <n v="3"/>
    <n v="7"/>
    <n v="24"/>
    <d v="2024-07-03T00:00:00"/>
    <x v="0"/>
    <n v="11"/>
    <s v="Alemania"/>
    <x v="8"/>
    <x v="22"/>
    <x v="1"/>
    <x v="0"/>
    <s v="1 Mes"/>
    <x v="2"/>
  </r>
  <r>
    <x v="434"/>
    <x v="0"/>
    <x v="3"/>
    <x v="23"/>
    <n v="18"/>
    <x v="11"/>
    <x v="1"/>
    <x v="140"/>
    <n v="4"/>
    <n v="7"/>
    <n v="24"/>
    <d v="2024-07-04T00:00:00"/>
    <x v="5"/>
    <n v="11"/>
    <s v="Francia"/>
    <x v="7"/>
    <x v="11"/>
    <x v="0"/>
    <x v="3"/>
    <s v="3 Meses"/>
    <x v="0"/>
  </r>
  <r>
    <x v="435"/>
    <x v="0"/>
    <x v="3"/>
    <x v="23"/>
    <n v="27"/>
    <x v="11"/>
    <x v="1"/>
    <x v="141"/>
    <n v="5"/>
    <n v="7"/>
    <n v="24"/>
    <d v="2024-07-05T00:00:00"/>
    <x v="6"/>
    <n v="11"/>
    <s v="EEUU"/>
    <x v="9"/>
    <x v="15"/>
    <x v="1"/>
    <x v="2"/>
    <s v="1 Mes"/>
    <x v="2"/>
  </r>
  <r>
    <x v="436"/>
    <x v="0"/>
    <x v="3"/>
    <x v="23"/>
    <n v="21"/>
    <x v="11"/>
    <x v="1"/>
    <x v="142"/>
    <n v="4"/>
    <n v="7"/>
    <n v="24"/>
    <d v="2024-07-04T00:00:00"/>
    <x v="0"/>
    <n v="11"/>
    <s v="Alemania"/>
    <x v="8"/>
    <x v="17"/>
    <x v="0"/>
    <x v="0"/>
    <s v="6 Meses"/>
    <x v="3"/>
  </r>
  <r>
    <x v="437"/>
    <x v="0"/>
    <x v="3"/>
    <x v="23"/>
    <n v="27"/>
    <x v="11"/>
    <x v="1"/>
    <x v="141"/>
    <n v="5"/>
    <n v="7"/>
    <n v="24"/>
    <d v="2024-07-05T00:00:00"/>
    <x v="6"/>
    <n v="11"/>
    <s v="Canadá"/>
    <x v="1"/>
    <x v="0"/>
    <x v="0"/>
    <x v="1"/>
    <s v="6 Meses"/>
    <x v="3"/>
  </r>
  <r>
    <x v="438"/>
    <x v="0"/>
    <x v="3"/>
    <x v="23"/>
    <n v="25"/>
    <x v="11"/>
    <x v="1"/>
    <x v="143"/>
    <n v="4"/>
    <n v="7"/>
    <n v="24"/>
    <d v="2024-07-04T00:00:00"/>
    <x v="5"/>
    <n v="11"/>
    <s v="EEUU"/>
    <x v="9"/>
    <x v="12"/>
    <x v="0"/>
    <x v="3"/>
    <s v="6 Meses"/>
    <x v="3"/>
  </r>
  <r>
    <x v="439"/>
    <x v="0"/>
    <x v="3"/>
    <x v="23"/>
    <n v="6"/>
    <x v="11"/>
    <x v="1"/>
    <x v="117"/>
    <n v="4"/>
    <n v="7"/>
    <n v="24"/>
    <d v="2024-07-04T00:00:00"/>
    <x v="6"/>
    <n v="11"/>
    <s v=""/>
    <x v="6"/>
    <x v="22"/>
    <x v="1"/>
    <x v="2"/>
    <s v="1 Mes"/>
    <x v="2"/>
  </r>
  <r>
    <x v="440"/>
    <x v="0"/>
    <x v="3"/>
    <x v="23"/>
    <n v="14"/>
    <x v="11"/>
    <x v="1"/>
    <x v="132"/>
    <n v="5"/>
    <n v="7"/>
    <n v="24"/>
    <d v="2024-07-05T00:00:00"/>
    <x v="0"/>
    <n v="11"/>
    <s v="Australia"/>
    <x v="3"/>
    <x v="19"/>
    <x v="1"/>
    <x v="0"/>
    <s v="1 Mes"/>
    <x v="2"/>
  </r>
  <r>
    <x v="441"/>
    <x v="0"/>
    <x v="3"/>
    <x v="23"/>
    <n v="28"/>
    <x v="11"/>
    <x v="1"/>
    <x v="144"/>
    <n v="5"/>
    <n v="7"/>
    <n v="24"/>
    <d v="2024-07-05T00:00:00"/>
    <x v="0"/>
    <n v="11"/>
    <s v="Francia"/>
    <x v="7"/>
    <x v="8"/>
    <x v="0"/>
    <x v="0"/>
    <s v="1 Mes"/>
    <x v="2"/>
  </r>
  <r>
    <x v="442"/>
    <x v="0"/>
    <x v="3"/>
    <x v="23"/>
    <n v="3"/>
    <x v="0"/>
    <x v="1"/>
    <x v="145"/>
    <n v="3"/>
    <n v="7"/>
    <n v="24"/>
    <d v="2024-07-03T00:00:00"/>
    <x v="6"/>
    <n v="11"/>
    <s v="Canadá"/>
    <x v="1"/>
    <x v="16"/>
    <x v="1"/>
    <x v="3"/>
    <s v="6 Meses"/>
    <x v="3"/>
  </r>
  <r>
    <x v="443"/>
    <x v="0"/>
    <x v="3"/>
    <x v="23"/>
    <n v="21"/>
    <x v="11"/>
    <x v="1"/>
    <x v="142"/>
    <n v="5"/>
    <n v="7"/>
    <n v="24"/>
    <d v="2024-07-05T00:00:00"/>
    <x v="0"/>
    <n v="11"/>
    <s v="Alemania"/>
    <x v="8"/>
    <x v="14"/>
    <x v="1"/>
    <x v="3"/>
    <s v="12 Meses"/>
    <x v="1"/>
  </r>
  <r>
    <x v="444"/>
    <x v="0"/>
    <x v="3"/>
    <x v="23"/>
    <n v="28"/>
    <x v="11"/>
    <x v="1"/>
    <x v="144"/>
    <n v="6"/>
    <n v="7"/>
    <n v="24"/>
    <d v="2024-07-06T00:00:00"/>
    <x v="0"/>
    <n v="11"/>
    <s v="Canadá"/>
    <x v="1"/>
    <x v="2"/>
    <x v="0"/>
    <x v="2"/>
    <s v="1 Mes"/>
    <x v="2"/>
  </r>
  <r>
    <x v="445"/>
    <x v="0"/>
    <x v="3"/>
    <x v="23"/>
    <n v="9"/>
    <x v="11"/>
    <x v="1"/>
    <x v="146"/>
    <n v="4"/>
    <n v="7"/>
    <n v="24"/>
    <d v="2024-07-04T00:00:00"/>
    <x v="4"/>
    <n v="11"/>
    <s v="España"/>
    <x v="2"/>
    <x v="19"/>
    <x v="1"/>
    <x v="3"/>
    <s v="6 Meses"/>
    <x v="3"/>
  </r>
  <r>
    <x v="446"/>
    <x v="0"/>
    <x v="3"/>
    <x v="23"/>
    <n v="14"/>
    <x v="11"/>
    <x v="1"/>
    <x v="132"/>
    <n v="6"/>
    <n v="7"/>
    <n v="24"/>
    <d v="2024-07-06T00:00:00"/>
    <x v="0"/>
    <n v="11"/>
    <s v="EEUU"/>
    <x v="9"/>
    <x v="24"/>
    <x v="0"/>
    <x v="1"/>
    <s v="3 Meses"/>
    <x v="0"/>
  </r>
  <r>
    <x v="447"/>
    <x v="0"/>
    <x v="3"/>
    <x v="23"/>
    <n v="27"/>
    <x v="11"/>
    <x v="1"/>
    <x v="141"/>
    <n v="6"/>
    <n v="7"/>
    <n v="24"/>
    <d v="2024-07-06T00:00:00"/>
    <x v="6"/>
    <n v="11"/>
    <s v="Reino Unido"/>
    <x v="5"/>
    <x v="13"/>
    <x v="1"/>
    <x v="3"/>
    <s v="3 Meses"/>
    <x v="0"/>
  </r>
  <r>
    <x v="448"/>
    <x v="0"/>
    <x v="3"/>
    <x v="23"/>
    <n v="6"/>
    <x v="11"/>
    <x v="1"/>
    <x v="117"/>
    <n v="5"/>
    <n v="7"/>
    <n v="24"/>
    <d v="2024-07-05T00:00:00"/>
    <x v="6"/>
    <n v="11"/>
    <s v="Reino Unido"/>
    <x v="5"/>
    <x v="9"/>
    <x v="1"/>
    <x v="0"/>
    <s v="1 Mes"/>
    <x v="2"/>
  </r>
  <r>
    <x v="449"/>
    <x v="0"/>
    <x v="3"/>
    <x v="23"/>
    <n v="28"/>
    <x v="11"/>
    <x v="1"/>
    <x v="144"/>
    <n v="6"/>
    <n v="7"/>
    <n v="24"/>
    <d v="2024-07-06T00:00:00"/>
    <x v="0"/>
    <n v="11"/>
    <s v="Australia"/>
    <x v="3"/>
    <x v="21"/>
    <x v="1"/>
    <x v="0"/>
    <s v="1 Mes"/>
    <x v="2"/>
  </r>
  <r>
    <x v="450"/>
    <x v="0"/>
    <x v="3"/>
    <x v="23"/>
    <n v="10"/>
    <x v="11"/>
    <x v="1"/>
    <x v="121"/>
    <n v="6"/>
    <n v="7"/>
    <n v="24"/>
    <d v="2024-07-06T00:00:00"/>
    <x v="1"/>
    <n v="11"/>
    <s v="Australia"/>
    <x v="3"/>
    <x v="0"/>
    <x v="1"/>
    <x v="3"/>
    <s v="1 Mes"/>
    <x v="2"/>
  </r>
  <r>
    <x v="451"/>
    <x v="0"/>
    <x v="3"/>
    <x v="23"/>
    <n v="9"/>
    <x v="11"/>
    <x v="1"/>
    <x v="146"/>
    <n v="5"/>
    <n v="7"/>
    <n v="24"/>
    <d v="2024-07-05T00:00:00"/>
    <x v="4"/>
    <n v="11"/>
    <s v="Alemania"/>
    <x v="8"/>
    <x v="0"/>
    <x v="0"/>
    <x v="3"/>
    <s v="1 Mes"/>
    <x v="2"/>
  </r>
  <r>
    <x v="452"/>
    <x v="0"/>
    <x v="3"/>
    <x v="23"/>
    <n v="16"/>
    <x v="11"/>
    <x v="1"/>
    <x v="135"/>
    <n v="7"/>
    <n v="7"/>
    <n v="24"/>
    <d v="2024-07-07T00:00:00"/>
    <x v="4"/>
    <n v="11"/>
    <s v="Italia"/>
    <x v="4"/>
    <x v="9"/>
    <x v="0"/>
    <x v="0"/>
    <s v="1 Mes"/>
    <x v="2"/>
  </r>
  <r>
    <x v="453"/>
    <x v="0"/>
    <x v="3"/>
    <x v="23"/>
    <n v="27"/>
    <x v="11"/>
    <x v="1"/>
    <x v="141"/>
    <n v="6"/>
    <n v="7"/>
    <n v="24"/>
    <d v="2024-07-06T00:00:00"/>
    <x v="6"/>
    <n v="11"/>
    <s v="Reino Unido"/>
    <x v="5"/>
    <x v="10"/>
    <x v="1"/>
    <x v="3"/>
    <s v="6 Meses"/>
    <x v="3"/>
  </r>
  <r>
    <x v="454"/>
    <x v="0"/>
    <x v="3"/>
    <x v="23"/>
    <n v="25"/>
    <x v="11"/>
    <x v="1"/>
    <x v="143"/>
    <n v="7"/>
    <n v="7"/>
    <n v="24"/>
    <d v="2024-07-07T00:00:00"/>
    <x v="5"/>
    <n v="11"/>
    <s v="EEUU"/>
    <x v="9"/>
    <x v="6"/>
    <x v="1"/>
    <x v="2"/>
    <s v="12 Meses"/>
    <x v="1"/>
  </r>
  <r>
    <x v="455"/>
    <x v="0"/>
    <x v="3"/>
    <x v="23"/>
    <n v="16"/>
    <x v="11"/>
    <x v="1"/>
    <x v="135"/>
    <n v="7"/>
    <n v="7"/>
    <n v="24"/>
    <d v="2024-07-07T00:00:00"/>
    <x v="4"/>
    <n v="11"/>
    <s v="Australia"/>
    <x v="3"/>
    <x v="1"/>
    <x v="0"/>
    <x v="2"/>
    <s v="3 Meses"/>
    <x v="0"/>
  </r>
  <r>
    <x v="456"/>
    <x v="0"/>
    <x v="3"/>
    <x v="23"/>
    <n v="14"/>
    <x v="11"/>
    <x v="1"/>
    <x v="132"/>
    <n v="6"/>
    <n v="7"/>
    <n v="24"/>
    <d v="2024-07-06T00:00:00"/>
    <x v="0"/>
    <n v="11"/>
    <s v="Canadá"/>
    <x v="1"/>
    <x v="22"/>
    <x v="1"/>
    <x v="1"/>
    <s v="1 Mes"/>
    <x v="2"/>
  </r>
  <r>
    <x v="457"/>
    <x v="0"/>
    <x v="3"/>
    <x v="23"/>
    <n v="13"/>
    <x v="11"/>
    <x v="1"/>
    <x v="134"/>
    <n v="5"/>
    <n v="7"/>
    <n v="24"/>
    <d v="2024-07-05T00:00:00"/>
    <x v="6"/>
    <n v="11"/>
    <s v="Canadá"/>
    <x v="1"/>
    <x v="15"/>
    <x v="1"/>
    <x v="0"/>
    <s v="1 Mes"/>
    <x v="2"/>
  </r>
  <r>
    <x v="458"/>
    <x v="0"/>
    <x v="3"/>
    <x v="23"/>
    <n v="27"/>
    <x v="11"/>
    <x v="1"/>
    <x v="141"/>
    <n v="6"/>
    <n v="7"/>
    <n v="24"/>
    <d v="2024-07-06T00:00:00"/>
    <x v="6"/>
    <n v="11"/>
    <s v="Australia"/>
    <x v="3"/>
    <x v="24"/>
    <x v="1"/>
    <x v="1"/>
    <s v="1 Mes"/>
    <x v="2"/>
  </r>
  <r>
    <x v="459"/>
    <x v="0"/>
    <x v="3"/>
    <x v="23"/>
    <n v="5"/>
    <x v="0"/>
    <x v="1"/>
    <x v="147"/>
    <n v="6"/>
    <n v="7"/>
    <n v="24"/>
    <d v="2024-07-06T00:00:00"/>
    <x v="2"/>
    <n v="11"/>
    <s v="EEUU"/>
    <x v="9"/>
    <x v="16"/>
    <x v="0"/>
    <x v="3"/>
    <s v="12 Meses"/>
    <x v="1"/>
  </r>
  <r>
    <x v="460"/>
    <x v="0"/>
    <x v="3"/>
    <x v="23"/>
    <n v="8"/>
    <x v="0"/>
    <x v="1"/>
    <x v="148"/>
    <n v="8"/>
    <n v="7"/>
    <n v="24"/>
    <d v="2024-07-08T00:00:00"/>
    <x v="5"/>
    <n v="11"/>
    <s v="Reino Unido"/>
    <x v="5"/>
    <x v="10"/>
    <x v="0"/>
    <x v="0"/>
    <s v="1 Mes"/>
    <x v="2"/>
  </r>
  <r>
    <x v="461"/>
    <x v="0"/>
    <x v="3"/>
    <x v="23"/>
    <n v="15"/>
    <x v="11"/>
    <x v="1"/>
    <x v="149"/>
    <n v="7"/>
    <n v="7"/>
    <n v="24"/>
    <d v="2024-07-07T00:00:00"/>
    <x v="2"/>
    <n v="11"/>
    <s v="Alemania"/>
    <x v="8"/>
    <x v="20"/>
    <x v="1"/>
    <x v="1"/>
    <s v="6 Meses"/>
    <x v="3"/>
  </r>
  <r>
    <x v="462"/>
    <x v="0"/>
    <x v="3"/>
    <x v="23"/>
    <n v="5"/>
    <x v="0"/>
    <x v="1"/>
    <x v="147"/>
    <n v="7"/>
    <n v="7"/>
    <n v="24"/>
    <d v="2024-07-07T00:00:00"/>
    <x v="2"/>
    <n v="11"/>
    <s v="Italia"/>
    <x v="4"/>
    <x v="9"/>
    <x v="0"/>
    <x v="3"/>
    <s v="12 Meses"/>
    <x v="1"/>
  </r>
  <r>
    <x v="463"/>
    <x v="0"/>
    <x v="3"/>
    <x v="23"/>
    <n v="12"/>
    <x v="11"/>
    <x v="1"/>
    <x v="136"/>
    <n v="8"/>
    <n v="7"/>
    <n v="24"/>
    <d v="2024-07-08T00:00:00"/>
    <x v="3"/>
    <n v="11"/>
    <s v="Italia"/>
    <x v="4"/>
    <x v="6"/>
    <x v="1"/>
    <x v="1"/>
    <s v="12 Meses"/>
    <x v="1"/>
  </r>
  <r>
    <x v="464"/>
    <x v="0"/>
    <x v="3"/>
    <x v="23"/>
    <n v="11"/>
    <x v="11"/>
    <x v="1"/>
    <x v="137"/>
    <n v="8"/>
    <n v="7"/>
    <n v="24"/>
    <d v="2024-07-08T00:00:00"/>
    <x v="5"/>
    <n v="11"/>
    <s v="Australia"/>
    <x v="3"/>
    <x v="8"/>
    <x v="1"/>
    <x v="2"/>
    <s v="1 Mes"/>
    <x v="2"/>
  </r>
  <r>
    <x v="465"/>
    <x v="0"/>
    <x v="3"/>
    <x v="23"/>
    <n v="25"/>
    <x v="11"/>
    <x v="1"/>
    <x v="143"/>
    <n v="9"/>
    <n v="7"/>
    <n v="24"/>
    <d v="2024-07-09T00:00:00"/>
    <x v="5"/>
    <n v="11"/>
    <s v="Brasil"/>
    <x v="0"/>
    <x v="18"/>
    <x v="1"/>
    <x v="1"/>
    <s v="1 Mes"/>
    <x v="2"/>
  </r>
  <r>
    <x v="466"/>
    <x v="0"/>
    <x v="3"/>
    <x v="23"/>
    <n v="13"/>
    <x v="11"/>
    <x v="1"/>
    <x v="134"/>
    <n v="8"/>
    <n v="7"/>
    <n v="24"/>
    <d v="2024-07-08T00:00:00"/>
    <x v="6"/>
    <n v="11"/>
    <s v="Francia"/>
    <x v="7"/>
    <x v="17"/>
    <x v="1"/>
    <x v="0"/>
    <s v="3 Meses"/>
    <x v="0"/>
  </r>
  <r>
    <x v="467"/>
    <x v="0"/>
    <x v="3"/>
    <x v="23"/>
    <n v="16"/>
    <x v="11"/>
    <x v="1"/>
    <x v="135"/>
    <n v="7"/>
    <n v="7"/>
    <n v="24"/>
    <d v="2024-07-07T00:00:00"/>
    <x v="4"/>
    <n v="11"/>
    <s v="Italia"/>
    <x v="4"/>
    <x v="5"/>
    <x v="0"/>
    <x v="2"/>
    <s v="3 Meses"/>
    <x v="0"/>
  </r>
  <r>
    <x v="468"/>
    <x v="0"/>
    <x v="3"/>
    <x v="23"/>
    <n v="28"/>
    <x v="11"/>
    <x v="1"/>
    <x v="144"/>
    <n v="9"/>
    <n v="7"/>
    <n v="24"/>
    <d v="2024-07-09T00:00:00"/>
    <x v="0"/>
    <n v="11"/>
    <s v="Brasil"/>
    <x v="0"/>
    <x v="24"/>
    <x v="1"/>
    <x v="0"/>
    <s v="6 Meses"/>
    <x v="3"/>
  </r>
  <r>
    <x v="469"/>
    <x v="0"/>
    <x v="3"/>
    <x v="23"/>
    <n v="28"/>
    <x v="11"/>
    <x v="1"/>
    <x v="144"/>
    <n v="9"/>
    <n v="7"/>
    <n v="24"/>
    <d v="2024-07-09T00:00:00"/>
    <x v="0"/>
    <n v="11"/>
    <s v="Alemania"/>
    <x v="8"/>
    <x v="24"/>
    <x v="1"/>
    <x v="2"/>
    <s v="6 Meses"/>
    <x v="3"/>
  </r>
  <r>
    <x v="470"/>
    <x v="0"/>
    <x v="3"/>
    <x v="23"/>
    <n v="15"/>
    <x v="11"/>
    <x v="1"/>
    <x v="149"/>
    <n v="7"/>
    <n v="7"/>
    <n v="24"/>
    <d v="2024-07-07T00:00:00"/>
    <x v="2"/>
    <n v="11"/>
    <s v="Australia"/>
    <x v="3"/>
    <x v="16"/>
    <x v="0"/>
    <x v="0"/>
    <s v="12 Meses"/>
    <x v="1"/>
  </r>
  <r>
    <x v="471"/>
    <x v="0"/>
    <x v="3"/>
    <x v="23"/>
    <n v="6"/>
    <x v="0"/>
    <x v="1"/>
    <x v="150"/>
    <n v="11"/>
    <n v="7"/>
    <n v="24"/>
    <d v="2024-07-11T00:00:00"/>
    <x v="4"/>
    <n v="11"/>
    <s v="Alemania"/>
    <x v="8"/>
    <x v="26"/>
    <x v="0"/>
    <x v="2"/>
    <s v="1 Mes"/>
    <x v="2"/>
  </r>
  <r>
    <x v="472"/>
    <x v="0"/>
    <x v="3"/>
    <x v="23"/>
    <n v="20"/>
    <x v="11"/>
    <x v="1"/>
    <x v="151"/>
    <n v="9"/>
    <n v="7"/>
    <n v="24"/>
    <d v="2024-07-09T00:00:00"/>
    <x v="6"/>
    <n v="11"/>
    <s v="EEUU"/>
    <x v="9"/>
    <x v="10"/>
    <x v="1"/>
    <x v="0"/>
    <s v="1 Mes"/>
    <x v="2"/>
  </r>
  <r>
    <x v="473"/>
    <x v="0"/>
    <x v="3"/>
    <x v="23"/>
    <n v="18"/>
    <x v="11"/>
    <x v="1"/>
    <x v="140"/>
    <n v="8"/>
    <n v="7"/>
    <n v="24"/>
    <d v="2024-07-08T00:00:00"/>
    <x v="5"/>
    <n v="11"/>
    <s v="Francia"/>
    <x v="7"/>
    <x v="20"/>
    <x v="1"/>
    <x v="2"/>
    <s v="1 Mes"/>
    <x v="2"/>
  </r>
  <r>
    <x v="474"/>
    <x v="0"/>
    <x v="3"/>
    <x v="23"/>
    <n v="1"/>
    <x v="0"/>
    <x v="1"/>
    <x v="131"/>
    <n v="10"/>
    <n v="7"/>
    <n v="24"/>
    <d v="2024-07-10T00:00:00"/>
    <x v="5"/>
    <n v="11"/>
    <s v="EEUU"/>
    <x v="9"/>
    <x v="24"/>
    <x v="0"/>
    <x v="1"/>
    <s v="12 Meses"/>
    <x v="1"/>
  </r>
  <r>
    <x v="475"/>
    <x v="0"/>
    <x v="3"/>
    <x v="23"/>
    <n v="4"/>
    <x v="0"/>
    <x v="1"/>
    <x v="152"/>
    <n v="12"/>
    <n v="7"/>
    <n v="24"/>
    <d v="2024-07-12T00:00:00"/>
    <x v="0"/>
    <n v="11"/>
    <s v="Reino Unido"/>
    <x v="5"/>
    <x v="6"/>
    <x v="0"/>
    <x v="2"/>
    <s v="1 Mes"/>
    <x v="2"/>
  </r>
  <r>
    <x v="476"/>
    <x v="0"/>
    <x v="3"/>
    <x v="23"/>
    <n v="13"/>
    <x v="11"/>
    <x v="1"/>
    <x v="134"/>
    <n v="9"/>
    <n v="7"/>
    <n v="24"/>
    <d v="2024-07-09T00:00:00"/>
    <x v="6"/>
    <n v="11"/>
    <s v="Reino Unido"/>
    <x v="5"/>
    <x v="0"/>
    <x v="0"/>
    <x v="1"/>
    <s v="3 Meses"/>
    <x v="0"/>
  </r>
  <r>
    <x v="477"/>
    <x v="0"/>
    <x v="3"/>
    <x v="23"/>
    <n v="14"/>
    <x v="11"/>
    <x v="1"/>
    <x v="132"/>
    <n v="8"/>
    <n v="7"/>
    <n v="24"/>
    <d v="2024-07-08T00:00:00"/>
    <x v="0"/>
    <n v="11"/>
    <s v="Brasil"/>
    <x v="0"/>
    <x v="4"/>
    <x v="0"/>
    <x v="2"/>
    <s v="12 Meses"/>
    <x v="1"/>
  </r>
  <r>
    <x v="478"/>
    <x v="0"/>
    <x v="3"/>
    <x v="23"/>
    <n v="7"/>
    <x v="0"/>
    <x v="1"/>
    <x v="153"/>
    <n v="13"/>
    <n v="7"/>
    <n v="24"/>
    <d v="2024-07-13T00:00:00"/>
    <x v="1"/>
    <n v="11"/>
    <s v="EEUU"/>
    <x v="9"/>
    <x v="15"/>
    <x v="1"/>
    <x v="2"/>
    <s v="1 Mes"/>
    <x v="2"/>
  </r>
  <r>
    <x v="479"/>
    <x v="0"/>
    <x v="3"/>
    <x v="23"/>
    <n v="12"/>
    <x v="0"/>
    <x v="1"/>
    <x v="154"/>
    <n v="12"/>
    <n v="7"/>
    <n v="24"/>
    <d v="2024-07-12T00:00:00"/>
    <x v="2"/>
    <n v="11"/>
    <s v=""/>
    <x v="6"/>
    <x v="10"/>
    <x v="0"/>
    <x v="2"/>
    <s v="1 Mes"/>
    <x v="2"/>
  </r>
  <r>
    <x v="480"/>
    <x v="0"/>
    <x v="3"/>
    <x v="23"/>
    <n v="16"/>
    <x v="11"/>
    <x v="1"/>
    <x v="135"/>
    <n v="9"/>
    <n v="7"/>
    <n v="24"/>
    <d v="2024-07-09T00:00:00"/>
    <x v="4"/>
    <n v="11"/>
    <s v="Francia"/>
    <x v="7"/>
    <x v="22"/>
    <x v="1"/>
    <x v="1"/>
    <s v="12 Meses"/>
    <x v="1"/>
  </r>
  <r>
    <x v="481"/>
    <x v="0"/>
    <x v="3"/>
    <x v="23"/>
    <n v="16"/>
    <x v="11"/>
    <x v="1"/>
    <x v="135"/>
    <n v="9"/>
    <n v="7"/>
    <n v="24"/>
    <d v="2024-07-09T00:00:00"/>
    <x v="4"/>
    <n v="11"/>
    <s v="Reino Unido"/>
    <x v="5"/>
    <x v="23"/>
    <x v="0"/>
    <x v="2"/>
    <s v="3 Meses"/>
    <x v="0"/>
  </r>
  <r>
    <x v="482"/>
    <x v="0"/>
    <x v="3"/>
    <x v="23"/>
    <n v="24"/>
    <x v="11"/>
    <x v="1"/>
    <x v="155"/>
    <n v="10"/>
    <n v="7"/>
    <n v="24"/>
    <d v="2024-07-10T00:00:00"/>
    <x v="1"/>
    <n v="11"/>
    <s v="Canadá"/>
    <x v="1"/>
    <x v="3"/>
    <x v="1"/>
    <x v="0"/>
    <s v="1 Mes"/>
    <x v="2"/>
  </r>
  <r>
    <x v="483"/>
    <x v="0"/>
    <x v="3"/>
    <x v="23"/>
    <n v="6"/>
    <x v="0"/>
    <x v="1"/>
    <x v="150"/>
    <n v="13"/>
    <n v="7"/>
    <n v="24"/>
    <d v="2024-07-13T00:00:00"/>
    <x v="4"/>
    <n v="11"/>
    <s v=""/>
    <x v="6"/>
    <x v="12"/>
    <x v="0"/>
    <x v="3"/>
    <s v="3 Meses"/>
    <x v="0"/>
  </r>
  <r>
    <x v="484"/>
    <x v="0"/>
    <x v="3"/>
    <x v="23"/>
    <n v="16"/>
    <x v="11"/>
    <x v="1"/>
    <x v="135"/>
    <n v="9"/>
    <n v="7"/>
    <n v="24"/>
    <d v="2024-07-09T00:00:00"/>
    <x v="4"/>
    <n v="11"/>
    <s v=""/>
    <x v="6"/>
    <x v="2"/>
    <x v="1"/>
    <x v="0"/>
    <s v="12 Meses"/>
    <x v="1"/>
  </r>
  <r>
    <x v="485"/>
    <x v="0"/>
    <x v="3"/>
    <x v="23"/>
    <n v="18"/>
    <x v="11"/>
    <x v="1"/>
    <x v="140"/>
    <n v="11"/>
    <n v="7"/>
    <n v="24"/>
    <d v="2024-07-11T00:00:00"/>
    <x v="5"/>
    <n v="11"/>
    <s v="EEUU"/>
    <x v="9"/>
    <x v="13"/>
    <x v="0"/>
    <x v="3"/>
    <s v="6 Meses"/>
    <x v="3"/>
  </r>
  <r>
    <x v="486"/>
    <x v="0"/>
    <x v="3"/>
    <x v="23"/>
    <n v="6"/>
    <x v="0"/>
    <x v="1"/>
    <x v="150"/>
    <n v="13"/>
    <n v="7"/>
    <n v="24"/>
    <d v="2024-07-13T00:00:00"/>
    <x v="4"/>
    <n v="11"/>
    <s v=""/>
    <x v="6"/>
    <x v="15"/>
    <x v="1"/>
    <x v="1"/>
    <s v="1 Mes"/>
    <x v="2"/>
  </r>
  <r>
    <x v="487"/>
    <x v="0"/>
    <x v="3"/>
    <x v="23"/>
    <n v="8"/>
    <x v="0"/>
    <x v="1"/>
    <x v="148"/>
    <n v="10"/>
    <n v="7"/>
    <n v="24"/>
    <d v="2024-07-10T00:00:00"/>
    <x v="5"/>
    <n v="11"/>
    <s v="Francia"/>
    <x v="7"/>
    <x v="6"/>
    <x v="1"/>
    <x v="3"/>
    <s v="1 Mes"/>
    <x v="2"/>
  </r>
  <r>
    <x v="488"/>
    <x v="0"/>
    <x v="3"/>
    <x v="23"/>
    <n v="20"/>
    <x v="11"/>
    <x v="1"/>
    <x v="151"/>
    <n v="10"/>
    <n v="7"/>
    <n v="24"/>
    <d v="2024-07-10T00:00:00"/>
    <x v="6"/>
    <n v="11"/>
    <s v="España"/>
    <x v="2"/>
    <x v="12"/>
    <x v="1"/>
    <x v="1"/>
    <s v="6 Meses"/>
    <x v="3"/>
  </r>
  <r>
    <x v="489"/>
    <x v="0"/>
    <x v="3"/>
    <x v="23"/>
    <n v="16"/>
    <x v="11"/>
    <x v="1"/>
    <x v="135"/>
    <n v="13"/>
    <n v="7"/>
    <n v="24"/>
    <d v="2024-07-13T00:00:00"/>
    <x v="4"/>
    <n v="11"/>
    <s v="Reino Unido"/>
    <x v="5"/>
    <x v="4"/>
    <x v="0"/>
    <x v="1"/>
    <s v="12 Meses"/>
    <x v="1"/>
  </r>
  <r>
    <x v="490"/>
    <x v="0"/>
    <x v="3"/>
    <x v="23"/>
    <n v="26"/>
    <x v="11"/>
    <x v="1"/>
    <x v="156"/>
    <n v="11"/>
    <n v="7"/>
    <n v="24"/>
    <d v="2024-07-11T00:00:00"/>
    <x v="3"/>
    <n v="11"/>
    <s v="Francia"/>
    <x v="7"/>
    <x v="16"/>
    <x v="0"/>
    <x v="2"/>
    <s v="6 Meses"/>
    <x v="3"/>
  </r>
  <r>
    <x v="491"/>
    <x v="0"/>
    <x v="3"/>
    <x v="23"/>
    <n v="9"/>
    <x v="0"/>
    <x v="1"/>
    <x v="157"/>
    <n v="13"/>
    <n v="7"/>
    <n v="24"/>
    <d v="2024-07-13T00:00:00"/>
    <x v="3"/>
    <n v="11"/>
    <s v="Reino Unido"/>
    <x v="5"/>
    <x v="2"/>
    <x v="1"/>
    <x v="2"/>
    <s v="1 Mes"/>
    <x v="2"/>
  </r>
  <r>
    <x v="492"/>
    <x v="0"/>
    <x v="3"/>
    <x v="23"/>
    <n v="30"/>
    <x v="11"/>
    <x v="1"/>
    <x v="158"/>
    <n v="15"/>
    <n v="7"/>
    <n v="24"/>
    <d v="2024-07-15T00:00:00"/>
    <x v="4"/>
    <n v="11"/>
    <s v="Francia"/>
    <x v="7"/>
    <x v="0"/>
    <x v="0"/>
    <x v="2"/>
    <s v="1 Mes"/>
    <x v="2"/>
  </r>
  <r>
    <x v="493"/>
    <x v="0"/>
    <x v="3"/>
    <x v="23"/>
    <n v="15"/>
    <x v="11"/>
    <x v="1"/>
    <x v="149"/>
    <n v="14"/>
    <n v="7"/>
    <n v="24"/>
    <d v="2024-07-14T00:00:00"/>
    <x v="2"/>
    <n v="11"/>
    <s v="Canadá"/>
    <x v="1"/>
    <x v="5"/>
    <x v="0"/>
    <x v="2"/>
    <s v="1 Mes"/>
    <x v="2"/>
  </r>
  <r>
    <x v="494"/>
    <x v="0"/>
    <x v="3"/>
    <x v="23"/>
    <n v="6"/>
    <x v="0"/>
    <x v="1"/>
    <x v="150"/>
    <n v="12"/>
    <n v="7"/>
    <n v="24"/>
    <d v="2024-07-12T00:00:00"/>
    <x v="4"/>
    <n v="11"/>
    <s v="Australia"/>
    <x v="3"/>
    <x v="9"/>
    <x v="1"/>
    <x v="2"/>
    <s v="1 Mes"/>
    <x v="2"/>
  </r>
  <r>
    <x v="495"/>
    <x v="0"/>
    <x v="3"/>
    <x v="23"/>
    <n v="30"/>
    <x v="11"/>
    <x v="1"/>
    <x v="158"/>
    <n v="12"/>
    <n v="7"/>
    <n v="24"/>
    <d v="2024-07-12T00:00:00"/>
    <x v="4"/>
    <n v="11"/>
    <s v="Canadá"/>
    <x v="1"/>
    <x v="17"/>
    <x v="1"/>
    <x v="3"/>
    <s v="6 Meses"/>
    <x v="3"/>
  </r>
  <r>
    <x v="496"/>
    <x v="2"/>
    <x v="2"/>
    <x v="23"/>
    <n v="16"/>
    <x v="8"/>
    <x v="1"/>
    <x v="159"/>
    <n v="22"/>
    <n v="6"/>
    <n v="24"/>
    <d v="2024-06-22T00:00:00"/>
    <x v="2"/>
    <n v="14"/>
    <s v="Australia"/>
    <x v="3"/>
    <x v="13"/>
    <x v="0"/>
    <x v="1"/>
    <s v="1 Mes"/>
    <x v="2"/>
  </r>
  <r>
    <x v="497"/>
    <x v="0"/>
    <x v="3"/>
    <x v="23"/>
    <n v="26"/>
    <x v="9"/>
    <x v="1"/>
    <x v="116"/>
    <n v="24"/>
    <n v="6"/>
    <n v="24"/>
    <d v="2024-06-24T00:00:00"/>
    <x v="4"/>
    <n v="11"/>
    <s v="EEUU"/>
    <x v="9"/>
    <x v="1"/>
    <x v="1"/>
    <x v="3"/>
    <s v="3 Meses"/>
    <x v="0"/>
  </r>
  <r>
    <x v="498"/>
    <x v="2"/>
    <x v="2"/>
    <x v="23"/>
    <n v="3"/>
    <x v="8"/>
    <x v="1"/>
    <x v="33"/>
    <n v="28"/>
    <n v="6"/>
    <n v="24"/>
    <d v="2024-06-28T00:00:00"/>
    <x v="4"/>
    <n v="14"/>
    <s v="Brasil"/>
    <x v="0"/>
    <x v="21"/>
    <x v="1"/>
    <x v="2"/>
    <s v="6 Meses"/>
    <x v="3"/>
  </r>
  <r>
    <x v="499"/>
    <x v="2"/>
    <x v="2"/>
    <x v="23"/>
    <n v="2"/>
    <x v="8"/>
    <x v="1"/>
    <x v="160"/>
    <n v="23"/>
    <n v="6"/>
    <n v="24"/>
    <d v="2024-06-23T00:00:00"/>
    <x v="2"/>
    <n v="14"/>
    <s v="Alemania"/>
    <x v="8"/>
    <x v="2"/>
    <x v="0"/>
    <x v="1"/>
    <s v="12 Meses"/>
    <x v="1"/>
  </r>
  <r>
    <x v="500"/>
    <x v="0"/>
    <x v="3"/>
    <x v="23"/>
    <n v="17"/>
    <x v="11"/>
    <x v="1"/>
    <x v="161"/>
    <n v="26"/>
    <n v="6"/>
    <n v="24"/>
    <d v="2024-06-26T00:00:00"/>
    <x v="1"/>
    <n v="11"/>
    <s v="Italia"/>
    <x v="4"/>
    <x v="3"/>
    <x v="1"/>
    <x v="2"/>
    <s v="3 Meses"/>
    <x v="0"/>
  </r>
  <r>
    <x v="501"/>
    <x v="2"/>
    <x v="2"/>
    <x v="23"/>
    <n v="5"/>
    <x v="8"/>
    <x v="1"/>
    <x v="162"/>
    <n v="26"/>
    <n v="6"/>
    <n v="24"/>
    <d v="2024-06-26T00:00:00"/>
    <x v="5"/>
    <n v="14"/>
    <s v="Italia"/>
    <x v="4"/>
    <x v="0"/>
    <x v="0"/>
    <x v="3"/>
    <s v="6 Meses"/>
    <x v="3"/>
  </r>
  <r>
    <x v="502"/>
    <x v="0"/>
    <x v="3"/>
    <x v="23"/>
    <n v="19"/>
    <x v="11"/>
    <x v="1"/>
    <x v="163"/>
    <n v="25"/>
    <n v="6"/>
    <n v="24"/>
    <d v="2024-06-25T00:00:00"/>
    <x v="3"/>
    <n v="11"/>
    <s v="Canadá"/>
    <x v="1"/>
    <x v="23"/>
    <x v="1"/>
    <x v="1"/>
    <s v="1 Mes"/>
    <x v="2"/>
  </r>
  <r>
    <x v="503"/>
    <x v="2"/>
    <x v="2"/>
    <x v="23"/>
    <n v="27"/>
    <x v="7"/>
    <x v="1"/>
    <x v="164"/>
    <n v="26"/>
    <n v="6"/>
    <n v="24"/>
    <d v="2024-06-26T00:00:00"/>
    <x v="1"/>
    <n v="14"/>
    <s v="España"/>
    <x v="2"/>
    <x v="22"/>
    <x v="0"/>
    <x v="1"/>
    <s v="12 Meses"/>
    <x v="1"/>
  </r>
  <r>
    <x v="504"/>
    <x v="2"/>
    <x v="2"/>
    <x v="23"/>
    <n v="23"/>
    <x v="8"/>
    <x v="1"/>
    <x v="165"/>
    <n v="26"/>
    <n v="6"/>
    <n v="24"/>
    <d v="2024-06-26T00:00:00"/>
    <x v="2"/>
    <n v="14"/>
    <s v="Alemania"/>
    <x v="8"/>
    <x v="24"/>
    <x v="0"/>
    <x v="1"/>
    <s v="1 Mes"/>
    <x v="2"/>
  </r>
  <r>
    <x v="505"/>
    <x v="2"/>
    <x v="2"/>
    <x v="23"/>
    <n v="16"/>
    <x v="8"/>
    <x v="1"/>
    <x v="159"/>
    <n v="25"/>
    <n v="6"/>
    <n v="24"/>
    <d v="2024-06-25T00:00:00"/>
    <x v="2"/>
    <n v="14"/>
    <s v="Italia"/>
    <x v="4"/>
    <x v="20"/>
    <x v="0"/>
    <x v="3"/>
    <s v="1 Mes"/>
    <x v="2"/>
  </r>
  <r>
    <x v="506"/>
    <x v="2"/>
    <x v="2"/>
    <x v="23"/>
    <n v="12"/>
    <x v="8"/>
    <x v="1"/>
    <x v="166"/>
    <n v="25"/>
    <n v="6"/>
    <n v="24"/>
    <d v="2024-06-25T00:00:00"/>
    <x v="5"/>
    <n v="14"/>
    <s v="Canadá"/>
    <x v="1"/>
    <x v="23"/>
    <x v="0"/>
    <x v="0"/>
    <s v="1 Mes"/>
    <x v="2"/>
  </r>
  <r>
    <x v="507"/>
    <x v="0"/>
    <x v="3"/>
    <x v="23"/>
    <n v="6"/>
    <x v="11"/>
    <x v="1"/>
    <x v="117"/>
    <n v="25"/>
    <n v="6"/>
    <n v="24"/>
    <d v="2024-06-25T00:00:00"/>
    <x v="6"/>
    <n v="11"/>
    <s v="Alemania"/>
    <x v="8"/>
    <x v="17"/>
    <x v="1"/>
    <x v="1"/>
    <s v="12 Meses"/>
    <x v="1"/>
  </r>
  <r>
    <x v="508"/>
    <x v="2"/>
    <x v="2"/>
    <x v="23"/>
    <n v="8"/>
    <x v="8"/>
    <x v="1"/>
    <x v="167"/>
    <n v="26"/>
    <n v="6"/>
    <n v="24"/>
    <d v="2024-06-26T00:00:00"/>
    <x v="0"/>
    <n v="14"/>
    <s v="Alemania"/>
    <x v="8"/>
    <x v="22"/>
    <x v="0"/>
    <x v="1"/>
    <s v="3 Meses"/>
    <x v="0"/>
  </r>
  <r>
    <x v="509"/>
    <x v="2"/>
    <x v="2"/>
    <x v="23"/>
    <n v="20"/>
    <x v="8"/>
    <x v="1"/>
    <x v="34"/>
    <n v="26"/>
    <n v="6"/>
    <n v="24"/>
    <d v="2024-06-26T00:00:00"/>
    <x v="3"/>
    <n v="14"/>
    <s v="EEUU"/>
    <x v="9"/>
    <x v="7"/>
    <x v="0"/>
    <x v="2"/>
    <s v="3 Meses"/>
    <x v="0"/>
  </r>
  <r>
    <x v="510"/>
    <x v="0"/>
    <x v="3"/>
    <x v="23"/>
    <n v="9"/>
    <x v="11"/>
    <x v="1"/>
    <x v="146"/>
    <n v="27"/>
    <n v="6"/>
    <n v="24"/>
    <d v="2024-06-27T00:00:00"/>
    <x v="4"/>
    <n v="11"/>
    <s v="Australia"/>
    <x v="3"/>
    <x v="21"/>
    <x v="1"/>
    <x v="1"/>
    <s v="12 Meses"/>
    <x v="1"/>
  </r>
  <r>
    <x v="511"/>
    <x v="0"/>
    <x v="3"/>
    <x v="23"/>
    <n v="17"/>
    <x v="11"/>
    <x v="1"/>
    <x v="161"/>
    <n v="26"/>
    <n v="6"/>
    <n v="24"/>
    <d v="2024-06-26T00:00:00"/>
    <x v="1"/>
    <n v="11"/>
    <s v="Canadá"/>
    <x v="1"/>
    <x v="11"/>
    <x v="1"/>
    <x v="0"/>
    <s v="1 Mes"/>
    <x v="2"/>
  </r>
  <r>
    <x v="512"/>
    <x v="0"/>
    <x v="3"/>
    <x v="23"/>
    <n v="20"/>
    <x v="11"/>
    <x v="1"/>
    <x v="151"/>
    <n v="26"/>
    <n v="6"/>
    <n v="24"/>
    <d v="2024-06-26T00:00:00"/>
    <x v="6"/>
    <n v="11"/>
    <s v="Canadá"/>
    <x v="1"/>
    <x v="12"/>
    <x v="1"/>
    <x v="3"/>
    <s v="1 Mes"/>
    <x v="2"/>
  </r>
  <r>
    <x v="513"/>
    <x v="0"/>
    <x v="3"/>
    <x v="23"/>
    <n v="1"/>
    <x v="11"/>
    <x v="1"/>
    <x v="112"/>
    <n v="24"/>
    <n v="6"/>
    <n v="24"/>
    <d v="2024-06-24T00:00:00"/>
    <x v="2"/>
    <n v="11"/>
    <s v="Méjico"/>
    <x v="10"/>
    <x v="24"/>
    <x v="0"/>
    <x v="0"/>
    <s v="12 Meses"/>
    <x v="1"/>
  </r>
  <r>
    <x v="514"/>
    <x v="0"/>
    <x v="3"/>
    <x v="23"/>
    <n v="9"/>
    <x v="11"/>
    <x v="1"/>
    <x v="146"/>
    <n v="25"/>
    <n v="6"/>
    <n v="24"/>
    <d v="2024-06-25T00:00:00"/>
    <x v="4"/>
    <n v="11"/>
    <s v="Australia"/>
    <x v="3"/>
    <x v="4"/>
    <x v="0"/>
    <x v="2"/>
    <s v="6 Meses"/>
    <x v="3"/>
  </r>
  <r>
    <x v="515"/>
    <x v="0"/>
    <x v="3"/>
    <x v="23"/>
    <n v="4"/>
    <x v="11"/>
    <x v="1"/>
    <x v="102"/>
    <n v="28"/>
    <n v="6"/>
    <n v="24"/>
    <d v="2024-06-28T00:00:00"/>
    <x v="5"/>
    <n v="11"/>
    <s v="España"/>
    <x v="2"/>
    <x v="22"/>
    <x v="0"/>
    <x v="1"/>
    <s v="6 Meses"/>
    <x v="3"/>
  </r>
  <r>
    <x v="516"/>
    <x v="2"/>
    <x v="2"/>
    <x v="23"/>
    <n v="24"/>
    <x v="8"/>
    <x v="1"/>
    <x v="70"/>
    <n v="26"/>
    <n v="6"/>
    <n v="24"/>
    <d v="2024-06-26T00:00:00"/>
    <x v="4"/>
    <n v="14"/>
    <s v="Australia"/>
    <x v="3"/>
    <x v="23"/>
    <x v="1"/>
    <x v="2"/>
    <s v="1 Mes"/>
    <x v="2"/>
  </r>
  <r>
    <x v="517"/>
    <x v="0"/>
    <x v="3"/>
    <x v="23"/>
    <n v="22"/>
    <x v="11"/>
    <x v="1"/>
    <x v="138"/>
    <n v="26"/>
    <n v="6"/>
    <n v="24"/>
    <d v="2024-06-26T00:00:00"/>
    <x v="2"/>
    <n v="11"/>
    <s v=""/>
    <x v="6"/>
    <x v="1"/>
    <x v="0"/>
    <x v="1"/>
    <s v="1 Mes"/>
    <x v="2"/>
  </r>
  <r>
    <x v="518"/>
    <x v="0"/>
    <x v="3"/>
    <x v="23"/>
    <n v="24"/>
    <x v="11"/>
    <x v="1"/>
    <x v="155"/>
    <n v="26"/>
    <n v="6"/>
    <n v="24"/>
    <d v="2024-06-26T00:00:00"/>
    <x v="1"/>
    <n v="11"/>
    <s v="Francia"/>
    <x v="7"/>
    <x v="11"/>
    <x v="0"/>
    <x v="3"/>
    <s v="3 Meses"/>
    <x v="0"/>
  </r>
  <r>
    <x v="519"/>
    <x v="0"/>
    <x v="3"/>
    <x v="23"/>
    <n v="27"/>
    <x v="11"/>
    <x v="1"/>
    <x v="141"/>
    <n v="28"/>
    <n v="6"/>
    <n v="24"/>
    <d v="2024-06-28T00:00:00"/>
    <x v="6"/>
    <n v="11"/>
    <s v="EEUU"/>
    <x v="9"/>
    <x v="15"/>
    <x v="1"/>
    <x v="3"/>
    <s v="6 Meses"/>
    <x v="3"/>
  </r>
  <r>
    <x v="520"/>
    <x v="0"/>
    <x v="3"/>
    <x v="23"/>
    <n v="1"/>
    <x v="11"/>
    <x v="1"/>
    <x v="112"/>
    <n v="28"/>
    <n v="6"/>
    <n v="24"/>
    <d v="2024-06-28T00:00:00"/>
    <x v="2"/>
    <n v="11"/>
    <s v="Australia"/>
    <x v="3"/>
    <x v="16"/>
    <x v="1"/>
    <x v="1"/>
    <s v="1 Mes"/>
    <x v="2"/>
  </r>
  <r>
    <x v="521"/>
    <x v="0"/>
    <x v="3"/>
    <x v="23"/>
    <n v="19"/>
    <x v="11"/>
    <x v="1"/>
    <x v="163"/>
    <n v="26"/>
    <n v="6"/>
    <n v="24"/>
    <d v="2024-06-26T00:00:00"/>
    <x v="3"/>
    <n v="11"/>
    <s v="Australia"/>
    <x v="3"/>
    <x v="1"/>
    <x v="0"/>
    <x v="1"/>
    <s v="12 Meses"/>
    <x v="1"/>
  </r>
  <r>
    <x v="522"/>
    <x v="0"/>
    <x v="3"/>
    <x v="23"/>
    <n v="21"/>
    <x v="11"/>
    <x v="1"/>
    <x v="142"/>
    <n v="27"/>
    <n v="6"/>
    <n v="24"/>
    <d v="2024-06-27T00:00:00"/>
    <x v="0"/>
    <n v="11"/>
    <s v="Australia"/>
    <x v="3"/>
    <x v="23"/>
    <x v="0"/>
    <x v="3"/>
    <s v="6 Meses"/>
    <x v="3"/>
  </r>
  <r>
    <x v="523"/>
    <x v="0"/>
    <x v="3"/>
    <x v="23"/>
    <n v="7"/>
    <x v="11"/>
    <x v="1"/>
    <x v="115"/>
    <n v="28"/>
    <n v="6"/>
    <n v="24"/>
    <d v="2024-06-28T00:00:00"/>
    <x v="0"/>
    <n v="11"/>
    <s v="Francia"/>
    <x v="7"/>
    <x v="15"/>
    <x v="0"/>
    <x v="3"/>
    <s v="1 Mes"/>
    <x v="2"/>
  </r>
  <r>
    <x v="524"/>
    <x v="0"/>
    <x v="3"/>
    <x v="23"/>
    <n v="18"/>
    <x v="11"/>
    <x v="1"/>
    <x v="140"/>
    <n v="26"/>
    <n v="6"/>
    <n v="24"/>
    <d v="2024-06-26T00:00:00"/>
    <x v="5"/>
    <n v="11"/>
    <s v=""/>
    <x v="6"/>
    <x v="13"/>
    <x v="0"/>
    <x v="3"/>
    <s v="6 Meses"/>
    <x v="3"/>
  </r>
  <r>
    <x v="525"/>
    <x v="0"/>
    <x v="3"/>
    <x v="23"/>
    <n v="31"/>
    <x v="9"/>
    <x v="1"/>
    <x v="99"/>
    <n v="28"/>
    <n v="6"/>
    <n v="24"/>
    <d v="2024-06-28T00:00:00"/>
    <x v="0"/>
    <n v="11"/>
    <s v="España"/>
    <x v="2"/>
    <x v="14"/>
    <x v="0"/>
    <x v="2"/>
    <s v="12 Meses"/>
    <x v="1"/>
  </r>
  <r>
    <x v="526"/>
    <x v="0"/>
    <x v="3"/>
    <x v="23"/>
    <n v="6"/>
    <x v="11"/>
    <x v="1"/>
    <x v="117"/>
    <n v="28"/>
    <n v="6"/>
    <n v="24"/>
    <d v="2024-06-28T00:00:00"/>
    <x v="6"/>
    <n v="11"/>
    <s v="Brasil"/>
    <x v="0"/>
    <x v="2"/>
    <x v="1"/>
    <x v="1"/>
    <s v="1 Mes"/>
    <x v="2"/>
  </r>
  <r>
    <x v="527"/>
    <x v="0"/>
    <x v="3"/>
    <x v="23"/>
    <n v="8"/>
    <x v="11"/>
    <x v="1"/>
    <x v="168"/>
    <n v="28"/>
    <n v="6"/>
    <n v="24"/>
    <d v="2024-06-28T00:00:00"/>
    <x v="2"/>
    <n v="11"/>
    <s v="Reino Unido"/>
    <x v="5"/>
    <x v="9"/>
    <x v="1"/>
    <x v="0"/>
    <s v="6 Meses"/>
    <x v="3"/>
  </r>
  <r>
    <x v="528"/>
    <x v="0"/>
    <x v="3"/>
    <x v="23"/>
    <n v="20"/>
    <x v="11"/>
    <x v="1"/>
    <x v="151"/>
    <n v="26"/>
    <n v="6"/>
    <n v="24"/>
    <d v="2024-06-26T00:00:00"/>
    <x v="6"/>
    <n v="11"/>
    <s v="Brasil"/>
    <x v="0"/>
    <x v="13"/>
    <x v="1"/>
    <x v="2"/>
    <s v="6 Meses"/>
    <x v="3"/>
  </r>
  <r>
    <x v="529"/>
    <x v="0"/>
    <x v="3"/>
    <x v="23"/>
    <n v="29"/>
    <x v="11"/>
    <x v="1"/>
    <x v="139"/>
    <n v="29"/>
    <n v="6"/>
    <n v="24"/>
    <d v="2024-06-29T00:00:00"/>
    <x v="2"/>
    <n v="11"/>
    <s v="Italia"/>
    <x v="4"/>
    <x v="15"/>
    <x v="1"/>
    <x v="1"/>
    <s v="6 Meses"/>
    <x v="3"/>
  </r>
  <r>
    <x v="530"/>
    <x v="0"/>
    <x v="3"/>
    <x v="23"/>
    <n v="2"/>
    <x v="11"/>
    <x v="1"/>
    <x v="123"/>
    <n v="29"/>
    <n v="6"/>
    <n v="24"/>
    <d v="2024-06-29T00:00:00"/>
    <x v="4"/>
    <n v="11"/>
    <s v="Alemania"/>
    <x v="8"/>
    <x v="5"/>
    <x v="0"/>
    <x v="3"/>
    <s v="12 Meses"/>
    <x v="1"/>
  </r>
  <r>
    <x v="531"/>
    <x v="0"/>
    <x v="3"/>
    <x v="23"/>
    <n v="6"/>
    <x v="11"/>
    <x v="1"/>
    <x v="117"/>
    <n v="29"/>
    <n v="6"/>
    <n v="24"/>
    <d v="2024-06-29T00:00:00"/>
    <x v="6"/>
    <n v="11"/>
    <s v="España"/>
    <x v="2"/>
    <x v="21"/>
    <x v="0"/>
    <x v="3"/>
    <s v="3 Meses"/>
    <x v="0"/>
  </r>
  <r>
    <x v="532"/>
    <x v="0"/>
    <x v="3"/>
    <x v="23"/>
    <n v="20"/>
    <x v="11"/>
    <x v="1"/>
    <x v="151"/>
    <n v="29"/>
    <n v="6"/>
    <n v="24"/>
    <d v="2024-06-29T00:00:00"/>
    <x v="6"/>
    <n v="11"/>
    <s v="Francia"/>
    <x v="7"/>
    <x v="19"/>
    <x v="0"/>
    <x v="1"/>
    <s v="12 Meses"/>
    <x v="1"/>
  </r>
  <r>
    <x v="533"/>
    <x v="0"/>
    <x v="3"/>
    <x v="23"/>
    <n v="15"/>
    <x v="11"/>
    <x v="1"/>
    <x v="149"/>
    <n v="29"/>
    <n v="6"/>
    <n v="24"/>
    <d v="2024-06-29T00:00:00"/>
    <x v="2"/>
    <n v="11"/>
    <s v="Brasil"/>
    <x v="0"/>
    <x v="13"/>
    <x v="1"/>
    <x v="0"/>
    <s v="1 Mes"/>
    <x v="2"/>
  </r>
  <r>
    <x v="534"/>
    <x v="0"/>
    <x v="3"/>
    <x v="23"/>
    <n v="31"/>
    <x v="9"/>
    <x v="1"/>
    <x v="99"/>
    <n v="29"/>
    <n v="6"/>
    <n v="24"/>
    <d v="2024-06-29T00:00:00"/>
    <x v="0"/>
    <n v="11"/>
    <s v="Canadá"/>
    <x v="1"/>
    <x v="3"/>
    <x v="0"/>
    <x v="3"/>
    <s v="1 Mes"/>
    <x v="2"/>
  </r>
  <r>
    <x v="535"/>
    <x v="0"/>
    <x v="3"/>
    <x v="23"/>
    <n v="3"/>
    <x v="11"/>
    <x v="1"/>
    <x v="133"/>
    <n v="29"/>
    <n v="6"/>
    <n v="24"/>
    <d v="2024-06-29T00:00:00"/>
    <x v="1"/>
    <n v="11"/>
    <s v="Reino Unido"/>
    <x v="5"/>
    <x v="12"/>
    <x v="1"/>
    <x v="3"/>
    <s v="3 Meses"/>
    <x v="0"/>
  </r>
  <r>
    <x v="536"/>
    <x v="0"/>
    <x v="3"/>
    <x v="23"/>
    <n v="15"/>
    <x v="11"/>
    <x v="1"/>
    <x v="149"/>
    <n v="30"/>
    <n v="6"/>
    <n v="24"/>
    <d v="2024-06-30T00:00:00"/>
    <x v="2"/>
    <n v="11"/>
    <s v="España"/>
    <x v="2"/>
    <x v="13"/>
    <x v="1"/>
    <x v="1"/>
    <s v="12 Meses"/>
    <x v="1"/>
  </r>
  <r>
    <x v="537"/>
    <x v="0"/>
    <x v="3"/>
    <x v="23"/>
    <n v="26"/>
    <x v="11"/>
    <x v="1"/>
    <x v="156"/>
    <n v="29"/>
    <n v="6"/>
    <n v="24"/>
    <d v="2024-06-29T00:00:00"/>
    <x v="3"/>
    <n v="11"/>
    <s v="Australia"/>
    <x v="3"/>
    <x v="20"/>
    <x v="0"/>
    <x v="0"/>
    <s v="12 Meses"/>
    <x v="1"/>
  </r>
  <r>
    <x v="538"/>
    <x v="0"/>
    <x v="3"/>
    <x v="23"/>
    <n v="16"/>
    <x v="11"/>
    <x v="1"/>
    <x v="135"/>
    <n v="29"/>
    <n v="6"/>
    <n v="24"/>
    <d v="2024-06-29T00:00:00"/>
    <x v="4"/>
    <n v="11"/>
    <s v="Reino Unido"/>
    <x v="5"/>
    <x v="15"/>
    <x v="0"/>
    <x v="0"/>
    <s v="12 Meses"/>
    <x v="1"/>
  </r>
  <r>
    <x v="539"/>
    <x v="0"/>
    <x v="3"/>
    <x v="23"/>
    <n v="1"/>
    <x v="11"/>
    <x v="1"/>
    <x v="112"/>
    <n v="29"/>
    <n v="6"/>
    <n v="24"/>
    <d v="2024-06-29T00:00:00"/>
    <x v="2"/>
    <n v="11"/>
    <s v=""/>
    <x v="6"/>
    <x v="11"/>
    <x v="1"/>
    <x v="3"/>
    <s v="1 Mes"/>
    <x v="2"/>
  </r>
  <r>
    <x v="540"/>
    <x v="0"/>
    <x v="3"/>
    <x v="23"/>
    <n v="2"/>
    <x v="11"/>
    <x v="1"/>
    <x v="123"/>
    <n v="30"/>
    <n v="6"/>
    <n v="24"/>
    <d v="2024-06-30T00:00:00"/>
    <x v="4"/>
    <n v="11"/>
    <s v="Alemania"/>
    <x v="8"/>
    <x v="18"/>
    <x v="1"/>
    <x v="3"/>
    <s v="6 Meses"/>
    <x v="3"/>
  </r>
  <r>
    <x v="541"/>
    <x v="0"/>
    <x v="3"/>
    <x v="23"/>
    <n v="23"/>
    <x v="11"/>
    <x v="1"/>
    <x v="169"/>
    <n v="29"/>
    <n v="6"/>
    <n v="24"/>
    <d v="2024-06-29T00:00:00"/>
    <x v="4"/>
    <n v="11"/>
    <s v=""/>
    <x v="6"/>
    <x v="11"/>
    <x v="0"/>
    <x v="1"/>
    <s v="3 Meses"/>
    <x v="0"/>
  </r>
  <r>
    <x v="542"/>
    <x v="0"/>
    <x v="3"/>
    <x v="23"/>
    <n v="25"/>
    <x v="11"/>
    <x v="1"/>
    <x v="143"/>
    <n v="30"/>
    <n v="6"/>
    <n v="24"/>
    <d v="2024-06-30T00:00:00"/>
    <x v="5"/>
    <n v="11"/>
    <s v="Australia"/>
    <x v="3"/>
    <x v="5"/>
    <x v="1"/>
    <x v="1"/>
    <s v="1 Mes"/>
    <x v="2"/>
  </r>
  <r>
    <x v="543"/>
    <x v="0"/>
    <x v="3"/>
    <x v="23"/>
    <n v="31"/>
    <x v="9"/>
    <x v="1"/>
    <x v="99"/>
    <n v="30"/>
    <n v="6"/>
    <n v="24"/>
    <d v="2024-06-30T00:00:00"/>
    <x v="0"/>
    <n v="11"/>
    <s v="Australia"/>
    <x v="3"/>
    <x v="23"/>
    <x v="0"/>
    <x v="1"/>
    <s v="12 Meses"/>
    <x v="1"/>
  </r>
  <r>
    <x v="544"/>
    <x v="0"/>
    <x v="3"/>
    <x v="23"/>
    <n v="20"/>
    <x v="11"/>
    <x v="1"/>
    <x v="151"/>
    <n v="30"/>
    <n v="6"/>
    <n v="24"/>
    <d v="2024-06-30T00:00:00"/>
    <x v="6"/>
    <n v="11"/>
    <s v="EEUU"/>
    <x v="9"/>
    <x v="4"/>
    <x v="1"/>
    <x v="1"/>
    <s v="3 Meses"/>
    <x v="0"/>
  </r>
  <r>
    <x v="545"/>
    <x v="0"/>
    <x v="3"/>
    <x v="23"/>
    <n v="29"/>
    <x v="11"/>
    <x v="1"/>
    <x v="139"/>
    <n v="30"/>
    <n v="6"/>
    <n v="24"/>
    <d v="2024-06-30T00:00:00"/>
    <x v="2"/>
    <n v="11"/>
    <s v="Reino Unido"/>
    <x v="5"/>
    <x v="11"/>
    <x v="1"/>
    <x v="2"/>
    <s v="1 Mes"/>
    <x v="2"/>
  </r>
  <r>
    <x v="546"/>
    <x v="1"/>
    <x v="4"/>
    <x v="24"/>
    <n v="22"/>
    <x v="9"/>
    <x v="1"/>
    <x v="109"/>
    <n v="2"/>
    <n v="7"/>
    <n v="24"/>
    <d v="2024-07-02T00:00:00"/>
    <x v="3"/>
    <n v="12"/>
    <s v="Canadá"/>
    <x v="1"/>
    <x v="23"/>
    <x v="0"/>
    <x v="1"/>
    <s v="6 Meses"/>
    <x v="3"/>
  </r>
  <r>
    <x v="547"/>
    <x v="1"/>
    <x v="4"/>
    <x v="24"/>
    <n v="5"/>
    <x v="9"/>
    <x v="1"/>
    <x v="64"/>
    <n v="2"/>
    <n v="7"/>
    <n v="24"/>
    <d v="2024-07-02T00:00:00"/>
    <x v="4"/>
    <n v="12"/>
    <s v="Italia"/>
    <x v="4"/>
    <x v="14"/>
    <x v="1"/>
    <x v="3"/>
    <s v="1 Mes"/>
    <x v="2"/>
  </r>
  <r>
    <x v="548"/>
    <x v="1"/>
    <x v="4"/>
    <x v="24"/>
    <n v="9"/>
    <x v="9"/>
    <x v="1"/>
    <x v="101"/>
    <n v="2"/>
    <n v="7"/>
    <n v="24"/>
    <d v="2024-07-02T00:00:00"/>
    <x v="6"/>
    <n v="12"/>
    <s v="Reino Unido"/>
    <x v="5"/>
    <x v="22"/>
    <x v="1"/>
    <x v="2"/>
    <s v="3 Meses"/>
    <x v="0"/>
  </r>
  <r>
    <x v="549"/>
    <x v="1"/>
    <x v="4"/>
    <x v="24"/>
    <n v="16"/>
    <x v="9"/>
    <x v="1"/>
    <x v="104"/>
    <n v="1"/>
    <n v="7"/>
    <n v="24"/>
    <d v="2024-07-01T00:00:00"/>
    <x v="6"/>
    <n v="12"/>
    <s v="España"/>
    <x v="2"/>
    <x v="4"/>
    <x v="0"/>
    <x v="0"/>
    <s v="6 Meses"/>
    <x v="3"/>
  </r>
  <r>
    <x v="550"/>
    <x v="1"/>
    <x v="4"/>
    <x v="24"/>
    <n v="13"/>
    <x v="9"/>
    <x v="1"/>
    <x v="113"/>
    <n v="1"/>
    <n v="7"/>
    <n v="24"/>
    <d v="2024-07-01T00:00:00"/>
    <x v="1"/>
    <n v="12"/>
    <s v="EEUU"/>
    <x v="9"/>
    <x v="20"/>
    <x v="0"/>
    <x v="0"/>
    <s v="3 Meses"/>
    <x v="0"/>
  </r>
  <r>
    <x v="551"/>
    <x v="1"/>
    <x v="4"/>
    <x v="24"/>
    <n v="2"/>
    <x v="9"/>
    <x v="1"/>
    <x v="60"/>
    <n v="1"/>
    <n v="7"/>
    <n v="24"/>
    <d v="2024-07-01T00:00:00"/>
    <x v="6"/>
    <n v="12"/>
    <s v="Reino Unido"/>
    <x v="5"/>
    <x v="6"/>
    <x v="0"/>
    <x v="1"/>
    <s v="1 Mes"/>
    <x v="2"/>
  </r>
  <r>
    <x v="552"/>
    <x v="1"/>
    <x v="4"/>
    <x v="24"/>
    <n v="30"/>
    <x v="9"/>
    <x v="1"/>
    <x v="120"/>
    <n v="1"/>
    <n v="7"/>
    <n v="24"/>
    <d v="2024-07-01T00:00:00"/>
    <x v="6"/>
    <n v="12"/>
    <s v="Reino Unido"/>
    <x v="5"/>
    <x v="14"/>
    <x v="0"/>
    <x v="2"/>
    <s v="6 Meses"/>
    <x v="3"/>
  </r>
  <r>
    <x v="553"/>
    <x v="1"/>
    <x v="4"/>
    <x v="24"/>
    <n v="15"/>
    <x v="9"/>
    <x v="1"/>
    <x v="110"/>
    <n v="2"/>
    <n v="7"/>
    <n v="24"/>
    <d v="2024-07-02T00:00:00"/>
    <x v="3"/>
    <n v="12"/>
    <s v="Canadá"/>
    <x v="1"/>
    <x v="7"/>
    <x v="1"/>
    <x v="2"/>
    <s v="1 Mes"/>
    <x v="2"/>
  </r>
  <r>
    <x v="554"/>
    <x v="1"/>
    <x v="4"/>
    <x v="24"/>
    <n v="2"/>
    <x v="9"/>
    <x v="1"/>
    <x v="60"/>
    <n v="1"/>
    <n v="7"/>
    <n v="24"/>
    <d v="2024-07-01T00:00:00"/>
    <x v="6"/>
    <n v="12"/>
    <s v="EEUU"/>
    <x v="9"/>
    <x v="14"/>
    <x v="0"/>
    <x v="3"/>
    <s v="1 Mes"/>
    <x v="2"/>
  </r>
  <r>
    <x v="555"/>
    <x v="1"/>
    <x v="4"/>
    <x v="24"/>
    <n v="1"/>
    <x v="11"/>
    <x v="1"/>
    <x v="112"/>
    <n v="1"/>
    <n v="7"/>
    <n v="24"/>
    <d v="2024-07-01T00:00:00"/>
    <x v="2"/>
    <n v="12"/>
    <s v="Canadá"/>
    <x v="1"/>
    <x v="21"/>
    <x v="0"/>
    <x v="0"/>
    <s v="1 Mes"/>
    <x v="2"/>
  </r>
  <r>
    <x v="556"/>
    <x v="1"/>
    <x v="4"/>
    <x v="24"/>
    <n v="15"/>
    <x v="9"/>
    <x v="1"/>
    <x v="110"/>
    <n v="2"/>
    <n v="7"/>
    <n v="24"/>
    <d v="2024-07-02T00:00:00"/>
    <x v="3"/>
    <n v="12"/>
    <s v="Canadá"/>
    <x v="1"/>
    <x v="4"/>
    <x v="0"/>
    <x v="1"/>
    <s v="3 Meses"/>
    <x v="0"/>
  </r>
  <r>
    <x v="557"/>
    <x v="1"/>
    <x v="4"/>
    <x v="24"/>
    <n v="5"/>
    <x v="9"/>
    <x v="1"/>
    <x v="64"/>
    <n v="2"/>
    <n v="7"/>
    <n v="24"/>
    <d v="2024-07-02T00:00:00"/>
    <x v="4"/>
    <n v="12"/>
    <s v="EEUU"/>
    <x v="9"/>
    <x v="13"/>
    <x v="0"/>
    <x v="3"/>
    <s v="6 Meses"/>
    <x v="3"/>
  </r>
  <r>
    <x v="558"/>
    <x v="1"/>
    <x v="4"/>
    <x v="24"/>
    <n v="4"/>
    <x v="9"/>
    <x v="1"/>
    <x v="65"/>
    <n v="1"/>
    <n v="7"/>
    <n v="24"/>
    <d v="2024-07-01T00:00:00"/>
    <x v="2"/>
    <n v="12"/>
    <s v="Alemania"/>
    <x v="8"/>
    <x v="23"/>
    <x v="1"/>
    <x v="0"/>
    <s v="3 Meses"/>
    <x v="0"/>
  </r>
  <r>
    <x v="559"/>
    <x v="1"/>
    <x v="4"/>
    <x v="24"/>
    <n v="7"/>
    <x v="9"/>
    <x v="1"/>
    <x v="111"/>
    <n v="2"/>
    <n v="7"/>
    <n v="24"/>
    <d v="2024-07-02T00:00:00"/>
    <x v="5"/>
    <n v="12"/>
    <s v="Canadá"/>
    <x v="1"/>
    <x v="23"/>
    <x v="1"/>
    <x v="1"/>
    <s v="1 Mes"/>
    <x v="2"/>
  </r>
  <r>
    <x v="560"/>
    <x v="1"/>
    <x v="4"/>
    <x v="24"/>
    <n v="30"/>
    <x v="9"/>
    <x v="1"/>
    <x v="120"/>
    <n v="1"/>
    <n v="7"/>
    <n v="24"/>
    <d v="2024-07-01T00:00:00"/>
    <x v="6"/>
    <n v="12"/>
    <s v="EEUU"/>
    <x v="9"/>
    <x v="19"/>
    <x v="1"/>
    <x v="0"/>
    <s v="1 Mes"/>
    <x v="2"/>
  </r>
  <r>
    <x v="561"/>
    <x v="1"/>
    <x v="4"/>
    <x v="24"/>
    <n v="17"/>
    <x v="9"/>
    <x v="1"/>
    <x v="114"/>
    <n v="2"/>
    <n v="7"/>
    <n v="24"/>
    <d v="2024-07-02T00:00:00"/>
    <x v="0"/>
    <n v="12"/>
    <s v="Reino Unido"/>
    <x v="5"/>
    <x v="24"/>
    <x v="1"/>
    <x v="3"/>
    <s v="3 Meses"/>
    <x v="0"/>
  </r>
  <r>
    <x v="562"/>
    <x v="1"/>
    <x v="4"/>
    <x v="24"/>
    <n v="4"/>
    <x v="9"/>
    <x v="1"/>
    <x v="65"/>
    <n v="2"/>
    <n v="7"/>
    <n v="24"/>
    <d v="2024-07-02T00:00:00"/>
    <x v="2"/>
    <n v="12"/>
    <s v="Australia"/>
    <x v="3"/>
    <x v="22"/>
    <x v="0"/>
    <x v="1"/>
    <s v="6 Meses"/>
    <x v="3"/>
  </r>
  <r>
    <x v="563"/>
    <x v="1"/>
    <x v="4"/>
    <x v="24"/>
    <n v="11"/>
    <x v="9"/>
    <x v="1"/>
    <x v="95"/>
    <n v="2"/>
    <n v="7"/>
    <n v="24"/>
    <d v="2024-07-02T00:00:00"/>
    <x v="2"/>
    <n v="12"/>
    <s v="Brasil"/>
    <x v="0"/>
    <x v="19"/>
    <x v="1"/>
    <x v="1"/>
    <s v="3 Meses"/>
    <x v="0"/>
  </r>
  <r>
    <x v="564"/>
    <x v="1"/>
    <x v="4"/>
    <x v="24"/>
    <n v="9"/>
    <x v="9"/>
    <x v="1"/>
    <x v="101"/>
    <n v="3"/>
    <n v="7"/>
    <n v="24"/>
    <d v="2024-07-03T00:00:00"/>
    <x v="6"/>
    <n v="12"/>
    <s v="España"/>
    <x v="2"/>
    <x v="8"/>
    <x v="0"/>
    <x v="0"/>
    <s v="12 Meses"/>
    <x v="1"/>
  </r>
  <r>
    <x v="565"/>
    <x v="1"/>
    <x v="4"/>
    <x v="24"/>
    <n v="15"/>
    <x v="9"/>
    <x v="1"/>
    <x v="110"/>
    <n v="2"/>
    <n v="7"/>
    <n v="24"/>
    <d v="2024-07-02T00:00:00"/>
    <x v="3"/>
    <n v="12"/>
    <s v="Alemania"/>
    <x v="8"/>
    <x v="8"/>
    <x v="1"/>
    <x v="1"/>
    <s v="1 Mes"/>
    <x v="2"/>
  </r>
  <r>
    <x v="566"/>
    <x v="1"/>
    <x v="4"/>
    <x v="24"/>
    <n v="11"/>
    <x v="9"/>
    <x v="1"/>
    <x v="95"/>
    <n v="3"/>
    <n v="7"/>
    <n v="24"/>
    <d v="2024-07-03T00:00:00"/>
    <x v="2"/>
    <n v="12"/>
    <s v="Australia"/>
    <x v="3"/>
    <x v="17"/>
    <x v="1"/>
    <x v="3"/>
    <s v="6 Meses"/>
    <x v="3"/>
  </r>
  <r>
    <x v="567"/>
    <x v="1"/>
    <x v="4"/>
    <x v="24"/>
    <n v="12"/>
    <x v="9"/>
    <x v="1"/>
    <x v="105"/>
    <n v="4"/>
    <n v="7"/>
    <n v="24"/>
    <d v="2024-07-04T00:00:00"/>
    <x v="4"/>
    <n v="12"/>
    <s v="Canadá"/>
    <x v="1"/>
    <x v="16"/>
    <x v="0"/>
    <x v="1"/>
    <s v="12 Meses"/>
    <x v="1"/>
  </r>
  <r>
    <x v="568"/>
    <x v="1"/>
    <x v="4"/>
    <x v="24"/>
    <n v="12"/>
    <x v="9"/>
    <x v="1"/>
    <x v="105"/>
    <n v="3"/>
    <n v="7"/>
    <n v="24"/>
    <d v="2024-07-03T00:00:00"/>
    <x v="4"/>
    <n v="12"/>
    <s v="Australia"/>
    <x v="3"/>
    <x v="22"/>
    <x v="1"/>
    <x v="1"/>
    <s v="1 Mes"/>
    <x v="2"/>
  </r>
  <r>
    <x v="569"/>
    <x v="1"/>
    <x v="4"/>
    <x v="24"/>
    <n v="12"/>
    <x v="9"/>
    <x v="1"/>
    <x v="105"/>
    <n v="6"/>
    <n v="7"/>
    <n v="24"/>
    <d v="2024-07-06T00:00:00"/>
    <x v="4"/>
    <n v="12"/>
    <s v="EEUU"/>
    <x v="9"/>
    <x v="22"/>
    <x v="1"/>
    <x v="0"/>
    <s v="1 Mes"/>
    <x v="2"/>
  </r>
  <r>
    <x v="570"/>
    <x v="1"/>
    <x v="4"/>
    <x v="24"/>
    <n v="17"/>
    <x v="9"/>
    <x v="1"/>
    <x v="114"/>
    <n v="2"/>
    <n v="7"/>
    <n v="24"/>
    <d v="2024-07-02T00:00:00"/>
    <x v="0"/>
    <n v="12"/>
    <s v=""/>
    <x v="6"/>
    <x v="15"/>
    <x v="0"/>
    <x v="0"/>
    <s v="12 Meses"/>
    <x v="1"/>
  </r>
  <r>
    <x v="571"/>
    <x v="1"/>
    <x v="4"/>
    <x v="24"/>
    <n v="12"/>
    <x v="9"/>
    <x v="1"/>
    <x v="105"/>
    <n v="2"/>
    <n v="7"/>
    <n v="24"/>
    <d v="2024-07-02T00:00:00"/>
    <x v="4"/>
    <n v="12"/>
    <s v="Australia"/>
    <x v="3"/>
    <x v="21"/>
    <x v="1"/>
    <x v="2"/>
    <s v="6 Meses"/>
    <x v="3"/>
  </r>
  <r>
    <x v="572"/>
    <x v="1"/>
    <x v="4"/>
    <x v="24"/>
    <n v="9"/>
    <x v="9"/>
    <x v="1"/>
    <x v="101"/>
    <n v="5"/>
    <n v="7"/>
    <n v="24"/>
    <d v="2024-07-05T00:00:00"/>
    <x v="6"/>
    <n v="12"/>
    <s v="Canadá"/>
    <x v="1"/>
    <x v="0"/>
    <x v="1"/>
    <x v="3"/>
    <s v="3 Meses"/>
    <x v="0"/>
  </r>
  <r>
    <x v="573"/>
    <x v="1"/>
    <x v="4"/>
    <x v="24"/>
    <n v="17"/>
    <x v="9"/>
    <x v="1"/>
    <x v="114"/>
    <n v="6"/>
    <n v="7"/>
    <n v="24"/>
    <d v="2024-07-06T00:00:00"/>
    <x v="0"/>
    <n v="12"/>
    <s v="España"/>
    <x v="2"/>
    <x v="7"/>
    <x v="0"/>
    <x v="2"/>
    <s v="6 Meses"/>
    <x v="3"/>
  </r>
  <r>
    <x v="574"/>
    <x v="1"/>
    <x v="4"/>
    <x v="24"/>
    <n v="12"/>
    <x v="9"/>
    <x v="1"/>
    <x v="105"/>
    <n v="5"/>
    <n v="7"/>
    <n v="24"/>
    <d v="2024-07-05T00:00:00"/>
    <x v="4"/>
    <n v="12"/>
    <s v=""/>
    <x v="6"/>
    <x v="17"/>
    <x v="1"/>
    <x v="2"/>
    <s v="3 Meses"/>
    <x v="0"/>
  </r>
  <r>
    <x v="575"/>
    <x v="1"/>
    <x v="4"/>
    <x v="24"/>
    <n v="12"/>
    <x v="9"/>
    <x v="1"/>
    <x v="105"/>
    <n v="6"/>
    <n v="7"/>
    <n v="24"/>
    <d v="2024-07-06T00:00:00"/>
    <x v="4"/>
    <n v="12"/>
    <s v="Brasil"/>
    <x v="0"/>
    <x v="8"/>
    <x v="1"/>
    <x v="3"/>
    <s v="1 Mes"/>
    <x v="2"/>
  </r>
  <r>
    <x v="576"/>
    <x v="1"/>
    <x v="4"/>
    <x v="24"/>
    <n v="18"/>
    <x v="9"/>
    <x v="1"/>
    <x v="96"/>
    <n v="7"/>
    <n v="7"/>
    <n v="24"/>
    <d v="2024-07-07T00:00:00"/>
    <x v="2"/>
    <n v="12"/>
    <s v="Australia"/>
    <x v="3"/>
    <x v="3"/>
    <x v="0"/>
    <x v="3"/>
    <s v="1 Mes"/>
    <x v="2"/>
  </r>
  <r>
    <x v="577"/>
    <x v="1"/>
    <x v="4"/>
    <x v="24"/>
    <n v="24"/>
    <x v="9"/>
    <x v="1"/>
    <x v="107"/>
    <n v="4"/>
    <n v="7"/>
    <n v="24"/>
    <d v="2024-07-04T00:00:00"/>
    <x v="0"/>
    <n v="12"/>
    <s v="Australia"/>
    <x v="3"/>
    <x v="19"/>
    <x v="0"/>
    <x v="3"/>
    <s v="1 Mes"/>
    <x v="2"/>
  </r>
  <r>
    <x v="578"/>
    <x v="1"/>
    <x v="4"/>
    <x v="24"/>
    <n v="14"/>
    <x v="9"/>
    <x v="1"/>
    <x v="97"/>
    <n v="5"/>
    <n v="7"/>
    <n v="24"/>
    <d v="2024-07-05T00:00:00"/>
    <x v="5"/>
    <n v="12"/>
    <s v="España"/>
    <x v="2"/>
    <x v="11"/>
    <x v="0"/>
    <x v="1"/>
    <s v="1 Mes"/>
    <x v="2"/>
  </r>
  <r>
    <x v="579"/>
    <x v="1"/>
    <x v="4"/>
    <x v="24"/>
    <n v="19"/>
    <x v="9"/>
    <x v="1"/>
    <x v="122"/>
    <n v="7"/>
    <n v="7"/>
    <n v="24"/>
    <d v="2024-07-07T00:00:00"/>
    <x v="4"/>
    <n v="12"/>
    <s v="Francia"/>
    <x v="7"/>
    <x v="6"/>
    <x v="1"/>
    <x v="2"/>
    <s v="6 Meses"/>
    <x v="3"/>
  </r>
  <r>
    <x v="580"/>
    <x v="1"/>
    <x v="4"/>
    <x v="24"/>
    <n v="19"/>
    <x v="9"/>
    <x v="1"/>
    <x v="122"/>
    <n v="6"/>
    <n v="7"/>
    <n v="24"/>
    <d v="2024-07-06T00:00:00"/>
    <x v="4"/>
    <n v="12"/>
    <s v="España"/>
    <x v="2"/>
    <x v="12"/>
    <x v="0"/>
    <x v="2"/>
    <s v="3 Meses"/>
    <x v="0"/>
  </r>
  <r>
    <x v="581"/>
    <x v="1"/>
    <x v="4"/>
    <x v="24"/>
    <n v="7"/>
    <x v="9"/>
    <x v="1"/>
    <x v="111"/>
    <n v="5"/>
    <n v="7"/>
    <n v="24"/>
    <d v="2024-07-05T00:00:00"/>
    <x v="5"/>
    <n v="12"/>
    <s v="Canadá"/>
    <x v="1"/>
    <x v="2"/>
    <x v="1"/>
    <x v="2"/>
    <s v="1 Mes"/>
    <x v="2"/>
  </r>
  <r>
    <x v="582"/>
    <x v="1"/>
    <x v="4"/>
    <x v="24"/>
    <n v="25"/>
    <x v="9"/>
    <x v="1"/>
    <x v="119"/>
    <n v="7"/>
    <n v="7"/>
    <n v="24"/>
    <d v="2024-07-07T00:00:00"/>
    <x v="2"/>
    <n v="12"/>
    <s v="Alemania"/>
    <x v="8"/>
    <x v="2"/>
    <x v="1"/>
    <x v="0"/>
    <s v="1 Mes"/>
    <x v="2"/>
  </r>
  <r>
    <x v="583"/>
    <x v="1"/>
    <x v="4"/>
    <x v="24"/>
    <n v="5"/>
    <x v="11"/>
    <x v="1"/>
    <x v="118"/>
    <n v="8"/>
    <n v="7"/>
    <n v="24"/>
    <d v="2024-07-08T00:00:00"/>
    <x v="3"/>
    <n v="12"/>
    <s v="EEUU"/>
    <x v="9"/>
    <x v="9"/>
    <x v="0"/>
    <x v="2"/>
    <s v="3 Meses"/>
    <x v="0"/>
  </r>
  <r>
    <x v="584"/>
    <x v="1"/>
    <x v="4"/>
    <x v="24"/>
    <n v="28"/>
    <x v="9"/>
    <x v="1"/>
    <x v="94"/>
    <n v="6"/>
    <n v="7"/>
    <n v="24"/>
    <d v="2024-07-06T00:00:00"/>
    <x v="5"/>
    <n v="12"/>
    <s v="EEUU"/>
    <x v="9"/>
    <x v="17"/>
    <x v="0"/>
    <x v="0"/>
    <s v="3 Meses"/>
    <x v="0"/>
  </r>
  <r>
    <x v="585"/>
    <x v="1"/>
    <x v="4"/>
    <x v="24"/>
    <n v="22"/>
    <x v="9"/>
    <x v="1"/>
    <x v="109"/>
    <n v="6"/>
    <n v="7"/>
    <n v="24"/>
    <d v="2024-07-06T00:00:00"/>
    <x v="3"/>
    <n v="12"/>
    <s v="Alemania"/>
    <x v="8"/>
    <x v="23"/>
    <x v="1"/>
    <x v="3"/>
    <s v="1 Mes"/>
    <x v="2"/>
  </r>
  <r>
    <x v="586"/>
    <x v="1"/>
    <x v="4"/>
    <x v="24"/>
    <n v="16"/>
    <x v="9"/>
    <x v="1"/>
    <x v="104"/>
    <n v="5"/>
    <n v="7"/>
    <n v="24"/>
    <d v="2024-07-05T00:00:00"/>
    <x v="6"/>
    <n v="12"/>
    <s v="Australia"/>
    <x v="3"/>
    <x v="14"/>
    <x v="0"/>
    <x v="0"/>
    <s v="1 Mes"/>
    <x v="2"/>
  </r>
  <r>
    <x v="587"/>
    <x v="1"/>
    <x v="4"/>
    <x v="24"/>
    <n v="23"/>
    <x v="9"/>
    <x v="1"/>
    <x v="98"/>
    <n v="6"/>
    <n v="7"/>
    <n v="24"/>
    <d v="2024-07-06T00:00:00"/>
    <x v="6"/>
    <n v="12"/>
    <s v="EEUU"/>
    <x v="9"/>
    <x v="9"/>
    <x v="1"/>
    <x v="1"/>
    <s v="1 Mes"/>
    <x v="2"/>
  </r>
  <r>
    <x v="588"/>
    <x v="1"/>
    <x v="4"/>
    <x v="24"/>
    <n v="26"/>
    <x v="9"/>
    <x v="1"/>
    <x v="116"/>
    <n v="6"/>
    <n v="7"/>
    <n v="24"/>
    <d v="2024-07-06T00:00:00"/>
    <x v="4"/>
    <n v="12"/>
    <s v="Francia"/>
    <x v="7"/>
    <x v="0"/>
    <x v="1"/>
    <x v="1"/>
    <s v="1 Mes"/>
    <x v="2"/>
  </r>
  <r>
    <x v="589"/>
    <x v="1"/>
    <x v="4"/>
    <x v="24"/>
    <n v="25"/>
    <x v="9"/>
    <x v="1"/>
    <x v="119"/>
    <n v="7"/>
    <n v="7"/>
    <n v="24"/>
    <d v="2024-07-07T00:00:00"/>
    <x v="2"/>
    <n v="12"/>
    <s v="Alemania"/>
    <x v="8"/>
    <x v="0"/>
    <x v="1"/>
    <x v="1"/>
    <s v="3 Meses"/>
    <x v="0"/>
  </r>
  <r>
    <x v="590"/>
    <x v="1"/>
    <x v="4"/>
    <x v="24"/>
    <n v="16"/>
    <x v="9"/>
    <x v="1"/>
    <x v="104"/>
    <n v="6"/>
    <n v="7"/>
    <n v="24"/>
    <d v="2024-07-06T00:00:00"/>
    <x v="6"/>
    <n v="12"/>
    <s v=""/>
    <x v="6"/>
    <x v="13"/>
    <x v="0"/>
    <x v="0"/>
    <s v="1 Mes"/>
    <x v="2"/>
  </r>
  <r>
    <x v="591"/>
    <x v="1"/>
    <x v="4"/>
    <x v="24"/>
    <n v="16"/>
    <x v="9"/>
    <x v="1"/>
    <x v="104"/>
    <n v="7"/>
    <n v="7"/>
    <n v="24"/>
    <d v="2024-07-07T00:00:00"/>
    <x v="6"/>
    <n v="12"/>
    <s v="EEUU"/>
    <x v="9"/>
    <x v="10"/>
    <x v="0"/>
    <x v="0"/>
    <s v="12 Meses"/>
    <x v="1"/>
  </r>
  <r>
    <x v="592"/>
    <x v="1"/>
    <x v="4"/>
    <x v="24"/>
    <n v="26"/>
    <x v="9"/>
    <x v="1"/>
    <x v="116"/>
    <n v="7"/>
    <n v="7"/>
    <n v="24"/>
    <d v="2024-07-07T00:00:00"/>
    <x v="4"/>
    <n v="12"/>
    <s v="Alemania"/>
    <x v="8"/>
    <x v="0"/>
    <x v="1"/>
    <x v="1"/>
    <s v="6 Meses"/>
    <x v="3"/>
  </r>
  <r>
    <x v="593"/>
    <x v="1"/>
    <x v="4"/>
    <x v="24"/>
    <n v="30"/>
    <x v="9"/>
    <x v="1"/>
    <x v="120"/>
    <n v="7"/>
    <n v="7"/>
    <n v="24"/>
    <d v="2024-07-07T00:00:00"/>
    <x v="6"/>
    <n v="12"/>
    <s v="Reino Unido"/>
    <x v="5"/>
    <x v="12"/>
    <x v="1"/>
    <x v="3"/>
    <s v="1 Mes"/>
    <x v="2"/>
  </r>
  <r>
    <x v="594"/>
    <x v="1"/>
    <x v="4"/>
    <x v="24"/>
    <n v="29"/>
    <x v="9"/>
    <x v="1"/>
    <x v="106"/>
    <n v="9"/>
    <n v="7"/>
    <n v="24"/>
    <d v="2024-07-09T00:00:00"/>
    <x v="3"/>
    <n v="12"/>
    <s v="Australia"/>
    <x v="3"/>
    <x v="14"/>
    <x v="0"/>
    <x v="0"/>
    <s v="3 Meses"/>
    <x v="0"/>
  </r>
  <r>
    <x v="595"/>
    <x v="1"/>
    <x v="4"/>
    <x v="24"/>
    <n v="28"/>
    <x v="9"/>
    <x v="1"/>
    <x v="94"/>
    <n v="6"/>
    <n v="7"/>
    <n v="24"/>
    <d v="2024-07-06T00:00:00"/>
    <x v="5"/>
    <n v="12"/>
    <s v="Australia"/>
    <x v="3"/>
    <x v="2"/>
    <x v="0"/>
    <x v="1"/>
    <s v="1 Mes"/>
    <x v="2"/>
  </r>
  <r>
    <x v="596"/>
    <x v="1"/>
    <x v="4"/>
    <x v="24"/>
    <n v="17"/>
    <x v="9"/>
    <x v="1"/>
    <x v="114"/>
    <n v="7"/>
    <n v="7"/>
    <n v="24"/>
    <d v="2024-07-07T00:00:00"/>
    <x v="0"/>
    <n v="12"/>
    <s v="Australia"/>
    <x v="3"/>
    <x v="14"/>
    <x v="0"/>
    <x v="1"/>
    <s v="3 Meses"/>
    <x v="0"/>
  </r>
  <r>
    <x v="597"/>
    <x v="1"/>
    <x v="4"/>
    <x v="24"/>
    <n v="26"/>
    <x v="9"/>
    <x v="1"/>
    <x v="116"/>
    <n v="8"/>
    <n v="7"/>
    <n v="24"/>
    <d v="2024-07-08T00:00:00"/>
    <x v="4"/>
    <n v="12"/>
    <s v="EEUU"/>
    <x v="9"/>
    <x v="21"/>
    <x v="1"/>
    <x v="1"/>
    <s v="1 Mes"/>
    <x v="2"/>
  </r>
  <r>
    <x v="598"/>
    <x v="1"/>
    <x v="4"/>
    <x v="24"/>
    <n v="1"/>
    <x v="11"/>
    <x v="1"/>
    <x v="112"/>
    <n v="10"/>
    <n v="7"/>
    <n v="24"/>
    <d v="2024-07-10T00:00:00"/>
    <x v="2"/>
    <n v="12"/>
    <s v="Francia"/>
    <x v="7"/>
    <x v="9"/>
    <x v="1"/>
    <x v="3"/>
    <s v="12 Meses"/>
    <x v="1"/>
  </r>
  <r>
    <x v="599"/>
    <x v="1"/>
    <x v="4"/>
    <x v="24"/>
    <n v="16"/>
    <x v="9"/>
    <x v="1"/>
    <x v="104"/>
    <n v="8"/>
    <n v="7"/>
    <n v="24"/>
    <d v="2024-07-08T00:00:00"/>
    <x v="6"/>
    <n v="12"/>
    <s v=""/>
    <x v="6"/>
    <x v="2"/>
    <x v="1"/>
    <x v="3"/>
    <s v="1 Mes"/>
    <x v="2"/>
  </r>
  <r>
    <x v="600"/>
    <x v="1"/>
    <x v="4"/>
    <x v="24"/>
    <n v="16"/>
    <x v="9"/>
    <x v="1"/>
    <x v="104"/>
    <n v="8"/>
    <n v="7"/>
    <n v="24"/>
    <d v="2024-07-08T00:00:00"/>
    <x v="6"/>
    <n v="12"/>
    <s v="EEUU"/>
    <x v="9"/>
    <x v="7"/>
    <x v="0"/>
    <x v="3"/>
    <s v="12 Meses"/>
    <x v="1"/>
  </r>
  <r>
    <x v="601"/>
    <x v="1"/>
    <x v="4"/>
    <x v="24"/>
    <n v="1"/>
    <x v="11"/>
    <x v="1"/>
    <x v="112"/>
    <n v="8"/>
    <n v="7"/>
    <n v="24"/>
    <d v="2024-07-08T00:00:00"/>
    <x v="2"/>
    <n v="12"/>
    <s v="EEUU"/>
    <x v="9"/>
    <x v="19"/>
    <x v="1"/>
    <x v="0"/>
    <s v="3 Meses"/>
    <x v="0"/>
  </r>
  <r>
    <x v="602"/>
    <x v="1"/>
    <x v="4"/>
    <x v="24"/>
    <n v="7"/>
    <x v="11"/>
    <x v="1"/>
    <x v="115"/>
    <n v="10"/>
    <n v="7"/>
    <n v="24"/>
    <d v="2024-07-10T00:00:00"/>
    <x v="0"/>
    <n v="12"/>
    <s v="Francia"/>
    <x v="7"/>
    <x v="4"/>
    <x v="0"/>
    <x v="1"/>
    <s v="12 Meses"/>
    <x v="1"/>
  </r>
  <r>
    <x v="603"/>
    <x v="1"/>
    <x v="4"/>
    <x v="24"/>
    <n v="7"/>
    <x v="11"/>
    <x v="1"/>
    <x v="115"/>
    <n v="9"/>
    <n v="7"/>
    <n v="24"/>
    <d v="2024-07-09T00:00:00"/>
    <x v="0"/>
    <n v="12"/>
    <s v=""/>
    <x v="6"/>
    <x v="24"/>
    <x v="0"/>
    <x v="2"/>
    <s v="12 Meses"/>
    <x v="1"/>
  </r>
  <r>
    <x v="604"/>
    <x v="1"/>
    <x v="4"/>
    <x v="24"/>
    <n v="17"/>
    <x v="9"/>
    <x v="1"/>
    <x v="114"/>
    <n v="8"/>
    <n v="7"/>
    <n v="24"/>
    <d v="2024-07-08T00:00:00"/>
    <x v="0"/>
    <n v="12"/>
    <s v="EEUU"/>
    <x v="9"/>
    <x v="8"/>
    <x v="1"/>
    <x v="1"/>
    <s v="3 Meses"/>
    <x v="0"/>
  </r>
  <r>
    <x v="605"/>
    <x v="1"/>
    <x v="4"/>
    <x v="24"/>
    <n v="8"/>
    <x v="9"/>
    <x v="1"/>
    <x v="67"/>
    <n v="7"/>
    <n v="7"/>
    <n v="24"/>
    <d v="2024-07-07T00:00:00"/>
    <x v="3"/>
    <n v="12"/>
    <s v="Australia"/>
    <x v="3"/>
    <x v="3"/>
    <x v="0"/>
    <x v="1"/>
    <s v="1 Mes"/>
    <x v="2"/>
  </r>
  <r>
    <x v="606"/>
    <x v="1"/>
    <x v="4"/>
    <x v="24"/>
    <n v="9"/>
    <x v="9"/>
    <x v="1"/>
    <x v="101"/>
    <n v="7"/>
    <n v="7"/>
    <n v="24"/>
    <d v="2024-07-07T00:00:00"/>
    <x v="6"/>
    <n v="12"/>
    <s v="Italia"/>
    <x v="4"/>
    <x v="1"/>
    <x v="1"/>
    <x v="2"/>
    <s v="1 Mes"/>
    <x v="2"/>
  </r>
  <r>
    <x v="607"/>
    <x v="1"/>
    <x v="4"/>
    <x v="24"/>
    <n v="18"/>
    <x v="9"/>
    <x v="1"/>
    <x v="96"/>
    <n v="8"/>
    <n v="7"/>
    <n v="24"/>
    <d v="2024-07-08T00:00:00"/>
    <x v="2"/>
    <n v="12"/>
    <s v="Alemania"/>
    <x v="8"/>
    <x v="6"/>
    <x v="0"/>
    <x v="1"/>
    <s v="3 Meses"/>
    <x v="0"/>
  </r>
  <r>
    <x v="608"/>
    <x v="1"/>
    <x v="4"/>
    <x v="24"/>
    <n v="7"/>
    <x v="11"/>
    <x v="1"/>
    <x v="115"/>
    <n v="10"/>
    <n v="7"/>
    <n v="24"/>
    <d v="2024-07-10T00:00:00"/>
    <x v="0"/>
    <n v="12"/>
    <s v="EEUU"/>
    <x v="9"/>
    <x v="22"/>
    <x v="0"/>
    <x v="1"/>
    <s v="6 Meses"/>
    <x v="3"/>
  </r>
  <r>
    <x v="609"/>
    <x v="1"/>
    <x v="4"/>
    <x v="24"/>
    <n v="19"/>
    <x v="9"/>
    <x v="1"/>
    <x v="122"/>
    <n v="8"/>
    <n v="7"/>
    <n v="24"/>
    <d v="2024-07-08T00:00:00"/>
    <x v="4"/>
    <n v="12"/>
    <s v="EEUU"/>
    <x v="9"/>
    <x v="5"/>
    <x v="0"/>
    <x v="0"/>
    <s v="12 Meses"/>
    <x v="1"/>
  </r>
  <r>
    <x v="610"/>
    <x v="1"/>
    <x v="4"/>
    <x v="24"/>
    <n v="17"/>
    <x v="9"/>
    <x v="1"/>
    <x v="114"/>
    <n v="10"/>
    <n v="7"/>
    <n v="24"/>
    <d v="2024-07-10T00:00:00"/>
    <x v="0"/>
    <n v="12"/>
    <s v="Canadá"/>
    <x v="1"/>
    <x v="16"/>
    <x v="1"/>
    <x v="3"/>
    <s v="6 Meses"/>
    <x v="3"/>
  </r>
  <r>
    <x v="611"/>
    <x v="1"/>
    <x v="4"/>
    <x v="24"/>
    <n v="10"/>
    <x v="9"/>
    <x v="1"/>
    <x v="108"/>
    <n v="8"/>
    <n v="7"/>
    <n v="24"/>
    <d v="2024-07-08T00:00:00"/>
    <x v="0"/>
    <n v="12"/>
    <s v="Francia"/>
    <x v="7"/>
    <x v="12"/>
    <x v="1"/>
    <x v="0"/>
    <s v="1 Mes"/>
    <x v="2"/>
  </r>
  <r>
    <x v="612"/>
    <x v="1"/>
    <x v="4"/>
    <x v="24"/>
    <n v="12"/>
    <x v="9"/>
    <x v="1"/>
    <x v="105"/>
    <n v="8"/>
    <n v="7"/>
    <n v="24"/>
    <d v="2024-07-08T00:00:00"/>
    <x v="4"/>
    <n v="12"/>
    <s v="Australia"/>
    <x v="3"/>
    <x v="8"/>
    <x v="0"/>
    <x v="3"/>
    <s v="1 Mes"/>
    <x v="2"/>
  </r>
  <r>
    <x v="613"/>
    <x v="1"/>
    <x v="4"/>
    <x v="24"/>
    <n v="26"/>
    <x v="9"/>
    <x v="1"/>
    <x v="116"/>
    <n v="9"/>
    <n v="7"/>
    <n v="24"/>
    <d v="2024-07-09T00:00:00"/>
    <x v="4"/>
    <n v="12"/>
    <s v="Italia"/>
    <x v="4"/>
    <x v="6"/>
    <x v="1"/>
    <x v="3"/>
    <s v="3 Meses"/>
    <x v="0"/>
  </r>
  <r>
    <x v="614"/>
    <x v="1"/>
    <x v="4"/>
    <x v="24"/>
    <n v="10"/>
    <x v="11"/>
    <x v="1"/>
    <x v="121"/>
    <n v="11"/>
    <n v="7"/>
    <n v="24"/>
    <d v="2024-07-11T00:00:00"/>
    <x v="1"/>
    <n v="12"/>
    <s v="Reino Unido"/>
    <x v="5"/>
    <x v="13"/>
    <x v="0"/>
    <x v="1"/>
    <s v="12 Meses"/>
    <x v="1"/>
  </r>
  <r>
    <x v="615"/>
    <x v="1"/>
    <x v="4"/>
    <x v="24"/>
    <n v="6"/>
    <x v="11"/>
    <x v="1"/>
    <x v="117"/>
    <n v="9"/>
    <n v="7"/>
    <n v="24"/>
    <d v="2024-07-09T00:00:00"/>
    <x v="6"/>
    <n v="12"/>
    <s v="EEUU"/>
    <x v="9"/>
    <x v="13"/>
    <x v="1"/>
    <x v="3"/>
    <s v="12 Meses"/>
    <x v="1"/>
  </r>
  <r>
    <x v="616"/>
    <x v="1"/>
    <x v="4"/>
    <x v="24"/>
    <n v="22"/>
    <x v="9"/>
    <x v="1"/>
    <x v="109"/>
    <n v="9"/>
    <n v="7"/>
    <n v="24"/>
    <d v="2024-07-09T00:00:00"/>
    <x v="3"/>
    <n v="12"/>
    <s v="Reino Unido"/>
    <x v="5"/>
    <x v="0"/>
    <x v="0"/>
    <x v="1"/>
    <s v="3 Meses"/>
    <x v="0"/>
  </r>
  <r>
    <x v="617"/>
    <x v="1"/>
    <x v="4"/>
    <x v="24"/>
    <n v="11"/>
    <x v="9"/>
    <x v="1"/>
    <x v="95"/>
    <n v="8"/>
    <n v="7"/>
    <n v="24"/>
    <d v="2024-07-08T00:00:00"/>
    <x v="2"/>
    <n v="12"/>
    <s v="Francia"/>
    <x v="7"/>
    <x v="0"/>
    <x v="1"/>
    <x v="2"/>
    <s v="6 Meses"/>
    <x v="3"/>
  </r>
  <r>
    <x v="618"/>
    <x v="1"/>
    <x v="4"/>
    <x v="24"/>
    <n v="12"/>
    <x v="9"/>
    <x v="1"/>
    <x v="105"/>
    <n v="8"/>
    <n v="7"/>
    <n v="24"/>
    <d v="2024-07-08T00:00:00"/>
    <x v="4"/>
    <n v="12"/>
    <s v="Francia"/>
    <x v="7"/>
    <x v="18"/>
    <x v="0"/>
    <x v="0"/>
    <s v="3 Meses"/>
    <x v="0"/>
  </r>
  <r>
    <x v="619"/>
    <x v="1"/>
    <x v="4"/>
    <x v="24"/>
    <n v="23"/>
    <x v="9"/>
    <x v="1"/>
    <x v="98"/>
    <n v="10"/>
    <n v="7"/>
    <n v="24"/>
    <d v="2024-07-10T00:00:00"/>
    <x v="6"/>
    <n v="12"/>
    <s v="Canadá"/>
    <x v="1"/>
    <x v="4"/>
    <x v="1"/>
    <x v="3"/>
    <s v="1 Mes"/>
    <x v="2"/>
  </r>
  <r>
    <x v="620"/>
    <x v="1"/>
    <x v="4"/>
    <x v="24"/>
    <n v="28"/>
    <x v="9"/>
    <x v="1"/>
    <x v="94"/>
    <n v="9"/>
    <n v="7"/>
    <n v="24"/>
    <d v="2024-07-09T00:00:00"/>
    <x v="5"/>
    <n v="12"/>
    <s v="Méjico"/>
    <x v="10"/>
    <x v="13"/>
    <x v="0"/>
    <x v="2"/>
    <s v="6 Meses"/>
    <x v="3"/>
  </r>
  <r>
    <x v="621"/>
    <x v="1"/>
    <x v="4"/>
    <x v="24"/>
    <n v="10"/>
    <x v="11"/>
    <x v="1"/>
    <x v="121"/>
    <n v="11"/>
    <n v="7"/>
    <n v="24"/>
    <d v="2024-07-11T00:00:00"/>
    <x v="1"/>
    <n v="12"/>
    <s v=""/>
    <x v="6"/>
    <x v="16"/>
    <x v="0"/>
    <x v="0"/>
    <s v="12 Meses"/>
    <x v="1"/>
  </r>
  <r>
    <x v="622"/>
    <x v="1"/>
    <x v="4"/>
    <x v="24"/>
    <n v="22"/>
    <x v="9"/>
    <x v="1"/>
    <x v="109"/>
    <n v="9"/>
    <n v="7"/>
    <n v="24"/>
    <d v="2024-07-09T00:00:00"/>
    <x v="3"/>
    <n v="12"/>
    <s v="Australia"/>
    <x v="3"/>
    <x v="19"/>
    <x v="1"/>
    <x v="3"/>
    <s v="1 Mes"/>
    <x v="2"/>
  </r>
  <r>
    <x v="623"/>
    <x v="1"/>
    <x v="4"/>
    <x v="24"/>
    <n v="22"/>
    <x v="9"/>
    <x v="1"/>
    <x v="109"/>
    <n v="12"/>
    <n v="7"/>
    <n v="24"/>
    <d v="2024-07-12T00:00:00"/>
    <x v="3"/>
    <n v="12"/>
    <s v="Francia"/>
    <x v="7"/>
    <x v="2"/>
    <x v="1"/>
    <x v="2"/>
    <s v="1 Mes"/>
    <x v="2"/>
  </r>
  <r>
    <x v="624"/>
    <x v="1"/>
    <x v="4"/>
    <x v="24"/>
    <n v="14"/>
    <x v="9"/>
    <x v="1"/>
    <x v="97"/>
    <n v="8"/>
    <n v="7"/>
    <n v="24"/>
    <d v="2024-07-08T00:00:00"/>
    <x v="5"/>
    <n v="12"/>
    <s v="Canadá"/>
    <x v="1"/>
    <x v="7"/>
    <x v="0"/>
    <x v="1"/>
    <s v="12 Meses"/>
    <x v="1"/>
  </r>
  <r>
    <x v="625"/>
    <x v="1"/>
    <x v="4"/>
    <x v="24"/>
    <n v="15"/>
    <x v="9"/>
    <x v="1"/>
    <x v="110"/>
    <n v="10"/>
    <n v="7"/>
    <n v="24"/>
    <d v="2024-07-10T00:00:00"/>
    <x v="3"/>
    <n v="12"/>
    <s v="EEUU"/>
    <x v="9"/>
    <x v="23"/>
    <x v="0"/>
    <x v="1"/>
    <s v="3 Meses"/>
    <x v="0"/>
  </r>
  <r>
    <x v="626"/>
    <x v="1"/>
    <x v="4"/>
    <x v="24"/>
    <n v="25"/>
    <x v="9"/>
    <x v="1"/>
    <x v="119"/>
    <n v="11"/>
    <n v="7"/>
    <n v="24"/>
    <d v="2024-07-11T00:00:00"/>
    <x v="2"/>
    <n v="12"/>
    <s v=""/>
    <x v="6"/>
    <x v="13"/>
    <x v="0"/>
    <x v="0"/>
    <s v="1 Mes"/>
    <x v="2"/>
  </r>
  <r>
    <x v="627"/>
    <x v="1"/>
    <x v="4"/>
    <x v="24"/>
    <n v="26"/>
    <x v="9"/>
    <x v="1"/>
    <x v="116"/>
    <n v="10"/>
    <n v="7"/>
    <n v="24"/>
    <d v="2024-07-10T00:00:00"/>
    <x v="4"/>
    <n v="12"/>
    <s v=""/>
    <x v="6"/>
    <x v="11"/>
    <x v="1"/>
    <x v="1"/>
    <s v="12 Meses"/>
    <x v="1"/>
  </r>
  <r>
    <x v="628"/>
    <x v="1"/>
    <x v="4"/>
    <x v="24"/>
    <n v="13"/>
    <x v="9"/>
    <x v="1"/>
    <x v="113"/>
    <n v="12"/>
    <n v="7"/>
    <n v="24"/>
    <d v="2024-07-12T00:00:00"/>
    <x v="1"/>
    <n v="12"/>
    <s v="Francia"/>
    <x v="7"/>
    <x v="11"/>
    <x v="1"/>
    <x v="3"/>
    <s v="1 Mes"/>
    <x v="2"/>
  </r>
  <r>
    <x v="629"/>
    <x v="1"/>
    <x v="4"/>
    <x v="24"/>
    <n v="13"/>
    <x v="9"/>
    <x v="1"/>
    <x v="113"/>
    <n v="9"/>
    <n v="7"/>
    <n v="24"/>
    <d v="2024-07-09T00:00:00"/>
    <x v="1"/>
    <n v="12"/>
    <s v="Australia"/>
    <x v="3"/>
    <x v="8"/>
    <x v="0"/>
    <x v="0"/>
    <s v="6 Meses"/>
    <x v="3"/>
  </r>
  <r>
    <x v="630"/>
    <x v="1"/>
    <x v="4"/>
    <x v="24"/>
    <n v="15"/>
    <x v="9"/>
    <x v="1"/>
    <x v="110"/>
    <n v="9"/>
    <n v="7"/>
    <n v="24"/>
    <d v="2024-07-09T00:00:00"/>
    <x v="3"/>
    <n v="12"/>
    <s v="Reino Unido"/>
    <x v="5"/>
    <x v="11"/>
    <x v="0"/>
    <x v="0"/>
    <s v="12 Meses"/>
    <x v="1"/>
  </r>
  <r>
    <x v="631"/>
    <x v="1"/>
    <x v="4"/>
    <x v="24"/>
    <n v="29"/>
    <x v="9"/>
    <x v="1"/>
    <x v="106"/>
    <n v="12"/>
    <n v="7"/>
    <n v="24"/>
    <d v="2024-07-12T00:00:00"/>
    <x v="3"/>
    <n v="12"/>
    <s v="España"/>
    <x v="2"/>
    <x v="12"/>
    <x v="0"/>
    <x v="0"/>
    <s v="12 Meses"/>
    <x v="1"/>
  </r>
  <r>
    <x v="632"/>
    <x v="1"/>
    <x v="4"/>
    <x v="24"/>
    <n v="6"/>
    <x v="11"/>
    <x v="1"/>
    <x v="117"/>
    <n v="10"/>
    <n v="7"/>
    <n v="24"/>
    <d v="2024-07-10T00:00:00"/>
    <x v="6"/>
    <n v="12"/>
    <s v="Alemania"/>
    <x v="8"/>
    <x v="12"/>
    <x v="0"/>
    <x v="3"/>
    <s v="12 Meses"/>
    <x v="1"/>
  </r>
  <r>
    <x v="633"/>
    <x v="1"/>
    <x v="4"/>
    <x v="24"/>
    <n v="27"/>
    <x v="9"/>
    <x v="1"/>
    <x v="103"/>
    <n v="11"/>
    <n v="7"/>
    <n v="24"/>
    <d v="2024-07-11T00:00:00"/>
    <x v="1"/>
    <n v="12"/>
    <s v="Francia"/>
    <x v="7"/>
    <x v="23"/>
    <x v="0"/>
    <x v="1"/>
    <s v="3 Meses"/>
    <x v="0"/>
  </r>
  <r>
    <x v="634"/>
    <x v="1"/>
    <x v="4"/>
    <x v="24"/>
    <n v="26"/>
    <x v="9"/>
    <x v="1"/>
    <x v="116"/>
    <n v="13"/>
    <n v="7"/>
    <n v="24"/>
    <d v="2024-07-13T00:00:00"/>
    <x v="4"/>
    <n v="12"/>
    <s v="EEUU"/>
    <x v="9"/>
    <x v="6"/>
    <x v="0"/>
    <x v="0"/>
    <s v="12 Meses"/>
    <x v="1"/>
  </r>
  <r>
    <x v="635"/>
    <x v="1"/>
    <x v="4"/>
    <x v="24"/>
    <n v="14"/>
    <x v="9"/>
    <x v="1"/>
    <x v="97"/>
    <n v="12"/>
    <n v="7"/>
    <n v="24"/>
    <d v="2024-07-12T00:00:00"/>
    <x v="5"/>
    <n v="12"/>
    <s v="EEUU"/>
    <x v="9"/>
    <x v="19"/>
    <x v="0"/>
    <x v="0"/>
    <s v="3 Meses"/>
    <x v="0"/>
  </r>
  <r>
    <x v="636"/>
    <x v="1"/>
    <x v="4"/>
    <x v="24"/>
    <n v="16"/>
    <x v="9"/>
    <x v="1"/>
    <x v="104"/>
    <n v="10"/>
    <n v="7"/>
    <n v="24"/>
    <d v="2024-07-10T00:00:00"/>
    <x v="6"/>
    <n v="12"/>
    <s v="España"/>
    <x v="2"/>
    <x v="4"/>
    <x v="1"/>
    <x v="2"/>
    <s v="3 Meses"/>
    <x v="0"/>
  </r>
  <r>
    <x v="637"/>
    <x v="1"/>
    <x v="4"/>
    <x v="24"/>
    <n v="18"/>
    <x v="9"/>
    <x v="1"/>
    <x v="96"/>
    <n v="12"/>
    <n v="7"/>
    <n v="24"/>
    <d v="2024-07-12T00:00:00"/>
    <x v="2"/>
    <n v="12"/>
    <s v="Reino Unido"/>
    <x v="5"/>
    <x v="22"/>
    <x v="0"/>
    <x v="1"/>
    <s v="3 Meses"/>
    <x v="0"/>
  </r>
  <r>
    <x v="638"/>
    <x v="1"/>
    <x v="4"/>
    <x v="24"/>
    <n v="2"/>
    <x v="11"/>
    <x v="1"/>
    <x v="123"/>
    <n v="13"/>
    <n v="7"/>
    <n v="24"/>
    <d v="2024-07-13T00:00:00"/>
    <x v="4"/>
    <n v="12"/>
    <s v="Canadá"/>
    <x v="1"/>
    <x v="18"/>
    <x v="1"/>
    <x v="1"/>
    <s v="12 Meses"/>
    <x v="1"/>
  </r>
  <r>
    <x v="639"/>
    <x v="1"/>
    <x v="4"/>
    <x v="24"/>
    <n v="10"/>
    <x v="11"/>
    <x v="1"/>
    <x v="121"/>
    <n v="11"/>
    <n v="7"/>
    <n v="24"/>
    <d v="2024-07-11T00:00:00"/>
    <x v="1"/>
    <n v="12"/>
    <s v="Australia"/>
    <x v="3"/>
    <x v="19"/>
    <x v="0"/>
    <x v="0"/>
    <s v="6 Meses"/>
    <x v="3"/>
  </r>
  <r>
    <x v="640"/>
    <x v="1"/>
    <x v="4"/>
    <x v="24"/>
    <n v="30"/>
    <x v="9"/>
    <x v="1"/>
    <x v="120"/>
    <n v="14"/>
    <n v="7"/>
    <n v="24"/>
    <d v="2024-07-14T00:00:00"/>
    <x v="6"/>
    <n v="12"/>
    <s v="EEUU"/>
    <x v="9"/>
    <x v="19"/>
    <x v="1"/>
    <x v="3"/>
    <s v="1 Mes"/>
    <x v="2"/>
  </r>
  <r>
    <x v="641"/>
    <x v="1"/>
    <x v="4"/>
    <x v="24"/>
    <n v="30"/>
    <x v="9"/>
    <x v="1"/>
    <x v="120"/>
    <n v="11"/>
    <n v="7"/>
    <n v="24"/>
    <d v="2024-07-11T00:00:00"/>
    <x v="6"/>
    <n v="12"/>
    <s v="Canadá"/>
    <x v="1"/>
    <x v="4"/>
    <x v="0"/>
    <x v="3"/>
    <s v="6 Meses"/>
    <x v="3"/>
  </r>
  <r>
    <x v="642"/>
    <x v="1"/>
    <x v="4"/>
    <x v="24"/>
    <n v="16"/>
    <x v="9"/>
    <x v="1"/>
    <x v="104"/>
    <n v="12"/>
    <n v="7"/>
    <n v="24"/>
    <d v="2024-07-12T00:00:00"/>
    <x v="6"/>
    <n v="12"/>
    <s v="Italia"/>
    <x v="4"/>
    <x v="8"/>
    <x v="0"/>
    <x v="2"/>
    <s v="1 Mes"/>
    <x v="2"/>
  </r>
  <r>
    <x v="643"/>
    <x v="1"/>
    <x v="4"/>
    <x v="24"/>
    <n v="14"/>
    <x v="9"/>
    <x v="1"/>
    <x v="97"/>
    <n v="11"/>
    <n v="7"/>
    <n v="24"/>
    <d v="2024-07-11T00:00:00"/>
    <x v="5"/>
    <n v="12"/>
    <s v="Reino Unido"/>
    <x v="5"/>
    <x v="23"/>
    <x v="0"/>
    <x v="0"/>
    <s v="1 Mes"/>
    <x v="2"/>
  </r>
  <r>
    <x v="644"/>
    <x v="1"/>
    <x v="4"/>
    <x v="24"/>
    <n v="18"/>
    <x v="9"/>
    <x v="1"/>
    <x v="96"/>
    <n v="10"/>
    <n v="7"/>
    <n v="24"/>
    <d v="2024-07-10T00:00:00"/>
    <x v="2"/>
    <n v="12"/>
    <s v="Italia"/>
    <x v="4"/>
    <x v="20"/>
    <x v="0"/>
    <x v="3"/>
    <s v="6 Meses"/>
    <x v="3"/>
  </r>
  <r>
    <x v="645"/>
    <x v="1"/>
    <x v="4"/>
    <x v="24"/>
    <n v="4"/>
    <x v="11"/>
    <x v="1"/>
    <x v="102"/>
    <n v="14"/>
    <n v="7"/>
    <n v="24"/>
    <d v="2024-07-14T00:00:00"/>
    <x v="5"/>
    <n v="12"/>
    <s v="España"/>
    <x v="2"/>
    <x v="8"/>
    <x v="0"/>
    <x v="1"/>
    <s v="3 Meses"/>
    <x v="0"/>
  </r>
  <r>
    <x v="646"/>
    <x v="1"/>
    <x v="4"/>
    <x v="24"/>
    <n v="3"/>
    <x v="11"/>
    <x v="1"/>
    <x v="133"/>
    <n v="11"/>
    <n v="7"/>
    <n v="24"/>
    <d v="2024-07-11T00:00:00"/>
    <x v="1"/>
    <n v="12"/>
    <s v="Brasil"/>
    <x v="0"/>
    <x v="19"/>
    <x v="0"/>
    <x v="3"/>
    <s v="1 Mes"/>
    <x v="2"/>
  </r>
  <r>
    <x v="647"/>
    <x v="1"/>
    <x v="4"/>
    <x v="24"/>
    <n v="31"/>
    <x v="9"/>
    <x v="1"/>
    <x v="99"/>
    <n v="11"/>
    <n v="7"/>
    <n v="24"/>
    <d v="2024-07-11T00:00:00"/>
    <x v="0"/>
    <n v="12"/>
    <s v="Reino Unido"/>
    <x v="5"/>
    <x v="11"/>
    <x v="0"/>
    <x v="0"/>
    <s v="1 Mes"/>
    <x v="2"/>
  </r>
  <r>
    <x v="648"/>
    <x v="1"/>
    <x v="4"/>
    <x v="24"/>
    <n v="22"/>
    <x v="9"/>
    <x v="1"/>
    <x v="109"/>
    <n v="11"/>
    <n v="7"/>
    <n v="24"/>
    <d v="2024-07-11T00:00:00"/>
    <x v="3"/>
    <n v="12"/>
    <s v=""/>
    <x v="6"/>
    <x v="15"/>
    <x v="1"/>
    <x v="2"/>
    <s v="1 Mes"/>
    <x v="2"/>
  </r>
  <r>
    <x v="649"/>
    <x v="1"/>
    <x v="4"/>
    <x v="24"/>
    <n v="16"/>
    <x v="9"/>
    <x v="1"/>
    <x v="104"/>
    <n v="13"/>
    <n v="7"/>
    <n v="24"/>
    <d v="2024-07-13T00:00:00"/>
    <x v="6"/>
    <n v="12"/>
    <s v="Francia"/>
    <x v="7"/>
    <x v="16"/>
    <x v="0"/>
    <x v="3"/>
    <s v="12 Meses"/>
    <x v="1"/>
  </r>
  <r>
    <x v="650"/>
    <x v="1"/>
    <x v="4"/>
    <x v="24"/>
    <n v="19"/>
    <x v="9"/>
    <x v="1"/>
    <x v="122"/>
    <n v="11"/>
    <n v="7"/>
    <n v="24"/>
    <d v="2024-07-11T00:00:00"/>
    <x v="4"/>
    <n v="12"/>
    <s v="Francia"/>
    <x v="7"/>
    <x v="20"/>
    <x v="1"/>
    <x v="3"/>
    <s v="3 Meses"/>
    <x v="0"/>
  </r>
  <r>
    <x v="651"/>
    <x v="1"/>
    <x v="4"/>
    <x v="24"/>
    <n v="20"/>
    <x v="9"/>
    <x v="1"/>
    <x v="100"/>
    <n v="14"/>
    <n v="7"/>
    <n v="24"/>
    <d v="2024-07-14T00:00:00"/>
    <x v="1"/>
    <n v="12"/>
    <s v="España"/>
    <x v="2"/>
    <x v="12"/>
    <x v="0"/>
    <x v="3"/>
    <s v="3 Meses"/>
    <x v="0"/>
  </r>
  <r>
    <x v="652"/>
    <x v="1"/>
    <x v="4"/>
    <x v="24"/>
    <n v="6"/>
    <x v="11"/>
    <x v="1"/>
    <x v="117"/>
    <n v="15"/>
    <n v="7"/>
    <n v="24"/>
    <d v="2024-07-15T00:00:00"/>
    <x v="6"/>
    <n v="12"/>
    <s v="EEUU"/>
    <x v="9"/>
    <x v="20"/>
    <x v="0"/>
    <x v="0"/>
    <s v="1 Mes"/>
    <x v="2"/>
  </r>
  <r>
    <x v="653"/>
    <x v="1"/>
    <x v="4"/>
    <x v="24"/>
    <n v="6"/>
    <x v="11"/>
    <x v="1"/>
    <x v="117"/>
    <n v="14"/>
    <n v="7"/>
    <n v="24"/>
    <d v="2024-07-14T00:00:00"/>
    <x v="6"/>
    <n v="12"/>
    <s v="Canadá"/>
    <x v="1"/>
    <x v="15"/>
    <x v="0"/>
    <x v="3"/>
    <s v="3 Meses"/>
    <x v="0"/>
  </r>
  <r>
    <x v="654"/>
    <x v="1"/>
    <x v="4"/>
    <x v="24"/>
    <n v="29"/>
    <x v="9"/>
    <x v="1"/>
    <x v="106"/>
    <n v="13"/>
    <n v="7"/>
    <n v="24"/>
    <d v="2024-07-13T00:00:00"/>
    <x v="3"/>
    <n v="12"/>
    <s v="Canadá"/>
    <x v="1"/>
    <x v="18"/>
    <x v="0"/>
    <x v="2"/>
    <s v="3 Meses"/>
    <x v="0"/>
  </r>
  <r>
    <x v="655"/>
    <x v="1"/>
    <x v="4"/>
    <x v="24"/>
    <n v="18"/>
    <x v="9"/>
    <x v="1"/>
    <x v="96"/>
    <n v="13"/>
    <n v="7"/>
    <n v="24"/>
    <d v="2024-07-13T00:00:00"/>
    <x v="2"/>
    <n v="12"/>
    <s v="Canadá"/>
    <x v="1"/>
    <x v="5"/>
    <x v="0"/>
    <x v="1"/>
    <s v="3 Meses"/>
    <x v="0"/>
  </r>
  <r>
    <x v="656"/>
    <x v="1"/>
    <x v="4"/>
    <x v="24"/>
    <n v="17"/>
    <x v="9"/>
    <x v="1"/>
    <x v="114"/>
    <n v="15"/>
    <n v="7"/>
    <n v="24"/>
    <d v="2024-07-15T00:00:00"/>
    <x v="0"/>
    <n v="12"/>
    <s v="Reino Unido"/>
    <x v="5"/>
    <x v="0"/>
    <x v="1"/>
    <x v="2"/>
    <s v="12 Meses"/>
    <x v="1"/>
  </r>
  <r>
    <x v="657"/>
    <x v="1"/>
    <x v="4"/>
    <x v="24"/>
    <n v="20"/>
    <x v="9"/>
    <x v="1"/>
    <x v="100"/>
    <n v="11"/>
    <n v="7"/>
    <n v="24"/>
    <d v="2024-07-11T00:00:00"/>
    <x v="1"/>
    <n v="12"/>
    <s v="Canadá"/>
    <x v="1"/>
    <x v="3"/>
    <x v="1"/>
    <x v="2"/>
    <s v="1 Mes"/>
    <x v="2"/>
  </r>
  <r>
    <x v="658"/>
    <x v="1"/>
    <x v="4"/>
    <x v="24"/>
    <n v="9"/>
    <x v="11"/>
    <x v="1"/>
    <x v="146"/>
    <n v="15"/>
    <n v="7"/>
    <n v="24"/>
    <d v="2024-07-15T00:00:00"/>
    <x v="4"/>
    <n v="12"/>
    <s v="EEUU"/>
    <x v="9"/>
    <x v="19"/>
    <x v="1"/>
    <x v="3"/>
    <s v="12 Meses"/>
    <x v="1"/>
  </r>
  <r>
    <x v="659"/>
    <x v="1"/>
    <x v="4"/>
    <x v="24"/>
    <n v="12"/>
    <x v="11"/>
    <x v="1"/>
    <x v="136"/>
    <n v="12"/>
    <n v="7"/>
    <n v="24"/>
    <d v="2024-07-12T00:00:00"/>
    <x v="3"/>
    <n v="12"/>
    <s v="Italia"/>
    <x v="4"/>
    <x v="8"/>
    <x v="0"/>
    <x v="0"/>
    <s v="6 Meses"/>
    <x v="3"/>
  </r>
  <r>
    <x v="660"/>
    <x v="1"/>
    <x v="4"/>
    <x v="24"/>
    <n v="10"/>
    <x v="9"/>
    <x v="1"/>
    <x v="108"/>
    <n v="26"/>
    <n v="6"/>
    <n v="24"/>
    <d v="2024-06-26T00:00:00"/>
    <x v="0"/>
    <n v="12"/>
    <s v="EEUU"/>
    <x v="9"/>
    <x v="21"/>
    <x v="0"/>
    <x v="3"/>
    <s v="3 Meses"/>
    <x v="0"/>
  </r>
  <r>
    <x v="661"/>
    <x v="1"/>
    <x v="4"/>
    <x v="24"/>
    <n v="30"/>
    <x v="10"/>
    <x v="1"/>
    <x v="59"/>
    <n v="26"/>
    <n v="6"/>
    <n v="24"/>
    <d v="2024-06-26T00:00:00"/>
    <x v="5"/>
    <n v="12"/>
    <s v="EEUU"/>
    <x v="9"/>
    <x v="5"/>
    <x v="1"/>
    <x v="1"/>
    <s v="6 Meses"/>
    <x v="3"/>
  </r>
  <r>
    <x v="662"/>
    <x v="1"/>
    <x v="4"/>
    <x v="24"/>
    <n v="16"/>
    <x v="9"/>
    <x v="1"/>
    <x v="104"/>
    <n v="27"/>
    <n v="6"/>
    <n v="24"/>
    <d v="2024-06-27T00:00:00"/>
    <x v="6"/>
    <n v="12"/>
    <s v="Canadá"/>
    <x v="1"/>
    <x v="11"/>
    <x v="0"/>
    <x v="2"/>
    <s v="1 Mes"/>
    <x v="2"/>
  </r>
  <r>
    <x v="663"/>
    <x v="1"/>
    <x v="4"/>
    <x v="24"/>
    <n v="30"/>
    <x v="10"/>
    <x v="1"/>
    <x v="59"/>
    <n v="28"/>
    <n v="6"/>
    <n v="24"/>
    <d v="2024-06-28T00:00:00"/>
    <x v="5"/>
    <n v="12"/>
    <s v=""/>
    <x v="6"/>
    <x v="2"/>
    <x v="0"/>
    <x v="3"/>
    <s v="1 Mes"/>
    <x v="2"/>
  </r>
  <r>
    <x v="664"/>
    <x v="1"/>
    <x v="4"/>
    <x v="24"/>
    <n v="17"/>
    <x v="9"/>
    <x v="1"/>
    <x v="114"/>
    <n v="28"/>
    <n v="6"/>
    <n v="24"/>
    <d v="2024-06-28T00:00:00"/>
    <x v="0"/>
    <n v="12"/>
    <s v="Reino Unido"/>
    <x v="5"/>
    <x v="8"/>
    <x v="1"/>
    <x v="1"/>
    <s v="1 Mes"/>
    <x v="2"/>
  </r>
  <r>
    <x v="665"/>
    <x v="1"/>
    <x v="4"/>
    <x v="24"/>
    <n v="27"/>
    <x v="10"/>
    <x v="1"/>
    <x v="63"/>
    <n v="26"/>
    <n v="6"/>
    <n v="24"/>
    <d v="2024-06-26T00:00:00"/>
    <x v="2"/>
    <n v="12"/>
    <s v="EEUU"/>
    <x v="9"/>
    <x v="19"/>
    <x v="1"/>
    <x v="1"/>
    <s v="1 Mes"/>
    <x v="2"/>
  </r>
  <r>
    <x v="666"/>
    <x v="1"/>
    <x v="4"/>
    <x v="24"/>
    <n v="16"/>
    <x v="9"/>
    <x v="1"/>
    <x v="104"/>
    <n v="28"/>
    <n v="6"/>
    <n v="24"/>
    <d v="2024-06-28T00:00:00"/>
    <x v="6"/>
    <n v="12"/>
    <s v="Francia"/>
    <x v="7"/>
    <x v="12"/>
    <x v="0"/>
    <x v="1"/>
    <s v="1 Mes"/>
    <x v="2"/>
  </r>
  <r>
    <x v="667"/>
    <x v="1"/>
    <x v="4"/>
    <x v="24"/>
    <n v="30"/>
    <x v="10"/>
    <x v="1"/>
    <x v="59"/>
    <n v="26"/>
    <n v="6"/>
    <n v="24"/>
    <d v="2024-06-26T00:00:00"/>
    <x v="5"/>
    <n v="12"/>
    <s v="Australia"/>
    <x v="3"/>
    <x v="7"/>
    <x v="1"/>
    <x v="1"/>
    <s v="12 Meses"/>
    <x v="1"/>
  </r>
  <r>
    <x v="668"/>
    <x v="1"/>
    <x v="4"/>
    <x v="24"/>
    <n v="8"/>
    <x v="9"/>
    <x v="1"/>
    <x v="67"/>
    <n v="28"/>
    <n v="6"/>
    <n v="24"/>
    <d v="2024-06-28T00:00:00"/>
    <x v="3"/>
    <n v="12"/>
    <s v="España"/>
    <x v="2"/>
    <x v="5"/>
    <x v="0"/>
    <x v="2"/>
    <s v="1 Mes"/>
    <x v="2"/>
  </r>
  <r>
    <x v="669"/>
    <x v="1"/>
    <x v="4"/>
    <x v="24"/>
    <n v="26"/>
    <x v="9"/>
    <x v="1"/>
    <x v="116"/>
    <n v="27"/>
    <n v="6"/>
    <n v="24"/>
    <d v="2024-06-27T00:00:00"/>
    <x v="4"/>
    <n v="12"/>
    <s v="Alemania"/>
    <x v="8"/>
    <x v="6"/>
    <x v="0"/>
    <x v="0"/>
    <s v="12 Meses"/>
    <x v="1"/>
  </r>
  <r>
    <x v="670"/>
    <x v="1"/>
    <x v="4"/>
    <x v="24"/>
    <n v="24"/>
    <x v="9"/>
    <x v="1"/>
    <x v="107"/>
    <n v="27"/>
    <n v="6"/>
    <n v="24"/>
    <d v="2024-06-27T00:00:00"/>
    <x v="0"/>
    <n v="12"/>
    <s v="Reino Unido"/>
    <x v="5"/>
    <x v="2"/>
    <x v="0"/>
    <x v="2"/>
    <s v="12 Meses"/>
    <x v="1"/>
  </r>
  <r>
    <x v="671"/>
    <x v="1"/>
    <x v="4"/>
    <x v="24"/>
    <n v="28"/>
    <x v="9"/>
    <x v="1"/>
    <x v="94"/>
    <n v="28"/>
    <n v="6"/>
    <n v="24"/>
    <d v="2024-06-28T00:00:00"/>
    <x v="5"/>
    <n v="12"/>
    <s v="Italia"/>
    <x v="4"/>
    <x v="4"/>
    <x v="1"/>
    <x v="2"/>
    <s v="6 Meses"/>
    <x v="3"/>
  </r>
  <r>
    <x v="672"/>
    <x v="1"/>
    <x v="4"/>
    <x v="24"/>
    <n v="21"/>
    <x v="9"/>
    <x v="1"/>
    <x v="93"/>
    <n v="28"/>
    <n v="6"/>
    <n v="24"/>
    <d v="2024-06-28T00:00:00"/>
    <x v="5"/>
    <n v="12"/>
    <s v="Canadá"/>
    <x v="1"/>
    <x v="19"/>
    <x v="1"/>
    <x v="3"/>
    <s v="1 Mes"/>
    <x v="2"/>
  </r>
  <r>
    <x v="673"/>
    <x v="1"/>
    <x v="4"/>
    <x v="24"/>
    <n v="3"/>
    <x v="9"/>
    <x v="1"/>
    <x v="62"/>
    <n v="28"/>
    <n v="6"/>
    <n v="24"/>
    <d v="2024-06-28T00:00:00"/>
    <x v="0"/>
    <n v="12"/>
    <s v="Australia"/>
    <x v="3"/>
    <x v="2"/>
    <x v="0"/>
    <x v="3"/>
    <s v="1 Mes"/>
    <x v="2"/>
  </r>
  <r>
    <x v="674"/>
    <x v="1"/>
    <x v="4"/>
    <x v="24"/>
    <n v="15"/>
    <x v="9"/>
    <x v="1"/>
    <x v="110"/>
    <n v="27"/>
    <n v="6"/>
    <n v="24"/>
    <d v="2024-06-27T00:00:00"/>
    <x v="3"/>
    <n v="12"/>
    <s v="EEUU"/>
    <x v="9"/>
    <x v="21"/>
    <x v="0"/>
    <x v="0"/>
    <s v="12 Meses"/>
    <x v="1"/>
  </r>
  <r>
    <x v="675"/>
    <x v="1"/>
    <x v="4"/>
    <x v="24"/>
    <n v="14"/>
    <x v="9"/>
    <x v="1"/>
    <x v="97"/>
    <n v="25"/>
    <n v="6"/>
    <n v="24"/>
    <d v="2024-06-25T00:00:00"/>
    <x v="5"/>
    <n v="12"/>
    <s v="EEUU"/>
    <x v="9"/>
    <x v="11"/>
    <x v="0"/>
    <x v="1"/>
    <s v="6 Meses"/>
    <x v="3"/>
  </r>
  <r>
    <x v="676"/>
    <x v="1"/>
    <x v="4"/>
    <x v="24"/>
    <n v="23"/>
    <x v="9"/>
    <x v="1"/>
    <x v="98"/>
    <n v="28"/>
    <n v="6"/>
    <n v="24"/>
    <d v="2024-06-28T00:00:00"/>
    <x v="6"/>
    <n v="12"/>
    <s v="EEUU"/>
    <x v="9"/>
    <x v="27"/>
    <x v="1"/>
    <x v="1"/>
    <s v="1 Mes"/>
    <x v="2"/>
  </r>
  <r>
    <x v="677"/>
    <x v="1"/>
    <x v="4"/>
    <x v="24"/>
    <n v="1"/>
    <x v="9"/>
    <x v="1"/>
    <x v="49"/>
    <n v="27"/>
    <n v="6"/>
    <n v="24"/>
    <d v="2024-06-27T00:00:00"/>
    <x v="3"/>
    <n v="12"/>
    <s v="EEUU"/>
    <x v="9"/>
    <x v="10"/>
    <x v="1"/>
    <x v="2"/>
    <s v="1 Mes"/>
    <x v="2"/>
  </r>
  <r>
    <x v="678"/>
    <x v="1"/>
    <x v="4"/>
    <x v="24"/>
    <n v="29"/>
    <x v="10"/>
    <x v="1"/>
    <x v="55"/>
    <n v="28"/>
    <n v="6"/>
    <n v="24"/>
    <d v="2024-06-28T00:00:00"/>
    <x v="1"/>
    <n v="12"/>
    <s v="EEUU"/>
    <x v="9"/>
    <x v="17"/>
    <x v="1"/>
    <x v="2"/>
    <s v="6 Meses"/>
    <x v="3"/>
  </r>
  <r>
    <x v="679"/>
    <x v="1"/>
    <x v="4"/>
    <x v="24"/>
    <n v="19"/>
    <x v="9"/>
    <x v="1"/>
    <x v="122"/>
    <n v="27"/>
    <n v="6"/>
    <n v="24"/>
    <d v="2024-06-27T00:00:00"/>
    <x v="4"/>
    <n v="12"/>
    <s v="Francia"/>
    <x v="7"/>
    <x v="7"/>
    <x v="0"/>
    <x v="0"/>
    <s v="1 Mes"/>
    <x v="2"/>
  </r>
  <r>
    <x v="680"/>
    <x v="1"/>
    <x v="4"/>
    <x v="24"/>
    <n v="28"/>
    <x v="10"/>
    <x v="1"/>
    <x v="52"/>
    <n v="27"/>
    <n v="6"/>
    <n v="24"/>
    <d v="2024-06-27T00:00:00"/>
    <x v="4"/>
    <n v="12"/>
    <s v="Reino Unido"/>
    <x v="5"/>
    <x v="1"/>
    <x v="1"/>
    <x v="2"/>
    <s v="3 Meses"/>
    <x v="0"/>
  </r>
  <r>
    <x v="681"/>
    <x v="1"/>
    <x v="4"/>
    <x v="24"/>
    <n v="27"/>
    <x v="9"/>
    <x v="1"/>
    <x v="103"/>
    <n v="28"/>
    <n v="6"/>
    <n v="24"/>
    <d v="2024-06-28T00:00:00"/>
    <x v="1"/>
    <n v="12"/>
    <s v="Canadá"/>
    <x v="1"/>
    <x v="7"/>
    <x v="0"/>
    <x v="1"/>
    <s v="3 Meses"/>
    <x v="0"/>
  </r>
  <r>
    <x v="682"/>
    <x v="1"/>
    <x v="4"/>
    <x v="24"/>
    <n v="6"/>
    <x v="9"/>
    <x v="1"/>
    <x v="66"/>
    <n v="28"/>
    <n v="6"/>
    <n v="24"/>
    <d v="2024-06-28T00:00:00"/>
    <x v="1"/>
    <n v="12"/>
    <s v="Canadá"/>
    <x v="1"/>
    <x v="18"/>
    <x v="1"/>
    <x v="0"/>
    <s v="1 Mes"/>
    <x v="2"/>
  </r>
  <r>
    <x v="683"/>
    <x v="1"/>
    <x v="4"/>
    <x v="24"/>
    <n v="7"/>
    <x v="9"/>
    <x v="1"/>
    <x v="111"/>
    <n v="28"/>
    <n v="6"/>
    <n v="24"/>
    <d v="2024-06-28T00:00:00"/>
    <x v="5"/>
    <n v="12"/>
    <s v="Italia"/>
    <x v="4"/>
    <x v="0"/>
    <x v="1"/>
    <x v="0"/>
    <s v="1 Mes"/>
    <x v="2"/>
  </r>
  <r>
    <x v="684"/>
    <x v="1"/>
    <x v="4"/>
    <x v="24"/>
    <n v="13"/>
    <x v="9"/>
    <x v="1"/>
    <x v="113"/>
    <n v="29"/>
    <n v="6"/>
    <n v="24"/>
    <d v="2024-06-29T00:00:00"/>
    <x v="1"/>
    <n v="12"/>
    <s v="España"/>
    <x v="2"/>
    <x v="14"/>
    <x v="0"/>
    <x v="1"/>
    <s v="12 Meses"/>
    <x v="1"/>
  </r>
  <r>
    <x v="685"/>
    <x v="1"/>
    <x v="4"/>
    <x v="24"/>
    <n v="7"/>
    <x v="9"/>
    <x v="1"/>
    <x v="111"/>
    <n v="27"/>
    <n v="6"/>
    <n v="24"/>
    <d v="2024-06-27T00:00:00"/>
    <x v="5"/>
    <n v="12"/>
    <s v="EEUU"/>
    <x v="9"/>
    <x v="18"/>
    <x v="0"/>
    <x v="3"/>
    <s v="3 Meses"/>
    <x v="0"/>
  </r>
  <r>
    <x v="686"/>
    <x v="1"/>
    <x v="4"/>
    <x v="24"/>
    <n v="3"/>
    <x v="9"/>
    <x v="1"/>
    <x v="62"/>
    <n v="29"/>
    <n v="6"/>
    <n v="24"/>
    <d v="2024-06-29T00:00:00"/>
    <x v="0"/>
    <n v="12"/>
    <s v="Italia"/>
    <x v="4"/>
    <x v="17"/>
    <x v="1"/>
    <x v="1"/>
    <s v="1 Mes"/>
    <x v="2"/>
  </r>
  <r>
    <x v="687"/>
    <x v="1"/>
    <x v="4"/>
    <x v="24"/>
    <n v="27"/>
    <x v="9"/>
    <x v="1"/>
    <x v="103"/>
    <n v="28"/>
    <n v="6"/>
    <n v="24"/>
    <d v="2024-06-28T00:00:00"/>
    <x v="1"/>
    <n v="12"/>
    <s v="Francia"/>
    <x v="7"/>
    <x v="15"/>
    <x v="1"/>
    <x v="1"/>
    <s v="6 Meses"/>
    <x v="3"/>
  </r>
  <r>
    <x v="688"/>
    <x v="1"/>
    <x v="4"/>
    <x v="24"/>
    <n v="17"/>
    <x v="9"/>
    <x v="1"/>
    <x v="114"/>
    <n v="28"/>
    <n v="6"/>
    <n v="24"/>
    <d v="2024-06-28T00:00:00"/>
    <x v="0"/>
    <n v="12"/>
    <s v="EEUU"/>
    <x v="9"/>
    <x v="19"/>
    <x v="0"/>
    <x v="0"/>
    <s v="1 Mes"/>
    <x v="2"/>
  </r>
  <r>
    <x v="689"/>
    <x v="1"/>
    <x v="4"/>
    <x v="24"/>
    <n v="5"/>
    <x v="9"/>
    <x v="1"/>
    <x v="64"/>
    <n v="29"/>
    <n v="6"/>
    <n v="24"/>
    <d v="2024-06-29T00:00:00"/>
    <x v="4"/>
    <n v="12"/>
    <s v="Alemania"/>
    <x v="8"/>
    <x v="5"/>
    <x v="0"/>
    <x v="0"/>
    <s v="12 Meses"/>
    <x v="1"/>
  </r>
  <r>
    <x v="690"/>
    <x v="1"/>
    <x v="4"/>
    <x v="24"/>
    <n v="3"/>
    <x v="9"/>
    <x v="1"/>
    <x v="62"/>
    <n v="29"/>
    <n v="6"/>
    <n v="24"/>
    <d v="2024-06-29T00:00:00"/>
    <x v="0"/>
    <n v="12"/>
    <s v="Reino Unido"/>
    <x v="5"/>
    <x v="18"/>
    <x v="0"/>
    <x v="1"/>
    <s v="1 Mes"/>
    <x v="2"/>
  </r>
  <r>
    <x v="691"/>
    <x v="1"/>
    <x v="4"/>
    <x v="24"/>
    <n v="27"/>
    <x v="9"/>
    <x v="1"/>
    <x v="103"/>
    <n v="28"/>
    <n v="6"/>
    <n v="24"/>
    <d v="2024-06-28T00:00:00"/>
    <x v="1"/>
    <n v="12"/>
    <s v="Australia"/>
    <x v="3"/>
    <x v="21"/>
    <x v="1"/>
    <x v="3"/>
    <s v="1 Mes"/>
    <x v="2"/>
  </r>
  <r>
    <x v="692"/>
    <x v="1"/>
    <x v="4"/>
    <x v="24"/>
    <n v="29"/>
    <x v="9"/>
    <x v="1"/>
    <x v="106"/>
    <n v="29"/>
    <n v="6"/>
    <n v="24"/>
    <d v="2024-06-29T00:00:00"/>
    <x v="3"/>
    <n v="12"/>
    <s v="Australia"/>
    <x v="3"/>
    <x v="16"/>
    <x v="0"/>
    <x v="1"/>
    <s v="6 Meses"/>
    <x v="3"/>
  </r>
  <r>
    <x v="693"/>
    <x v="1"/>
    <x v="4"/>
    <x v="24"/>
    <n v="17"/>
    <x v="9"/>
    <x v="1"/>
    <x v="114"/>
    <n v="28"/>
    <n v="6"/>
    <n v="24"/>
    <d v="2024-06-28T00:00:00"/>
    <x v="0"/>
    <n v="12"/>
    <s v="Reino Unido"/>
    <x v="5"/>
    <x v="20"/>
    <x v="0"/>
    <x v="1"/>
    <s v="1 Mes"/>
    <x v="2"/>
  </r>
  <r>
    <x v="694"/>
    <x v="1"/>
    <x v="4"/>
    <x v="24"/>
    <n v="3"/>
    <x v="9"/>
    <x v="1"/>
    <x v="62"/>
    <n v="30"/>
    <n v="6"/>
    <n v="24"/>
    <d v="2024-06-30T00:00:00"/>
    <x v="0"/>
    <n v="12"/>
    <s v="Canadá"/>
    <x v="1"/>
    <x v="9"/>
    <x v="1"/>
    <x v="2"/>
    <s v="6 Meses"/>
    <x v="3"/>
  </r>
  <r>
    <x v="695"/>
    <x v="1"/>
    <x v="4"/>
    <x v="24"/>
    <n v="5"/>
    <x v="9"/>
    <x v="1"/>
    <x v="64"/>
    <n v="29"/>
    <n v="6"/>
    <n v="24"/>
    <d v="2024-06-29T00:00:00"/>
    <x v="4"/>
    <n v="12"/>
    <s v="Australia"/>
    <x v="3"/>
    <x v="9"/>
    <x v="1"/>
    <x v="3"/>
    <s v="1 Mes"/>
    <x v="2"/>
  </r>
  <r>
    <x v="696"/>
    <x v="1"/>
    <x v="4"/>
    <x v="24"/>
    <n v="23"/>
    <x v="9"/>
    <x v="1"/>
    <x v="98"/>
    <n v="27"/>
    <n v="6"/>
    <n v="24"/>
    <d v="2024-06-27T00:00:00"/>
    <x v="6"/>
    <n v="12"/>
    <s v="Francia"/>
    <x v="7"/>
    <x v="14"/>
    <x v="1"/>
    <x v="0"/>
    <s v="1 Mes"/>
    <x v="2"/>
  </r>
  <r>
    <x v="697"/>
    <x v="1"/>
    <x v="4"/>
    <x v="24"/>
    <n v="7"/>
    <x v="9"/>
    <x v="1"/>
    <x v="111"/>
    <n v="30"/>
    <n v="6"/>
    <n v="24"/>
    <d v="2024-06-30T00:00:00"/>
    <x v="5"/>
    <n v="12"/>
    <s v="Brasil"/>
    <x v="0"/>
    <x v="2"/>
    <x v="0"/>
    <x v="1"/>
    <s v="12 Meses"/>
    <x v="1"/>
  </r>
  <r>
    <x v="698"/>
    <x v="1"/>
    <x v="4"/>
    <x v="24"/>
    <n v="30"/>
    <x v="10"/>
    <x v="1"/>
    <x v="59"/>
    <n v="28"/>
    <n v="6"/>
    <n v="24"/>
    <d v="2024-06-28T00:00:00"/>
    <x v="5"/>
    <n v="12"/>
    <s v=""/>
    <x v="6"/>
    <x v="17"/>
    <x v="1"/>
    <x v="2"/>
    <s v="1 Mes"/>
    <x v="2"/>
  </r>
  <r>
    <x v="699"/>
    <x v="1"/>
    <x v="4"/>
    <x v="24"/>
    <n v="27"/>
    <x v="9"/>
    <x v="1"/>
    <x v="103"/>
    <n v="30"/>
    <n v="6"/>
    <n v="24"/>
    <d v="2024-06-30T00:00:00"/>
    <x v="1"/>
    <n v="12"/>
    <s v="Brasil"/>
    <x v="0"/>
    <x v="2"/>
    <x v="0"/>
    <x v="1"/>
    <s v="6 Meses"/>
    <x v="3"/>
  </r>
  <r>
    <x v="700"/>
    <x v="1"/>
    <x v="4"/>
    <x v="24"/>
    <n v="12"/>
    <x v="9"/>
    <x v="1"/>
    <x v="105"/>
    <n v="30"/>
    <n v="6"/>
    <n v="24"/>
    <d v="2024-06-30T00:00:00"/>
    <x v="4"/>
    <n v="12"/>
    <s v="Francia"/>
    <x v="7"/>
    <x v="0"/>
    <x v="1"/>
    <x v="3"/>
    <s v="1 Mes"/>
    <x v="2"/>
  </r>
  <r>
    <x v="701"/>
    <x v="1"/>
    <x v="4"/>
    <x v="24"/>
    <n v="30"/>
    <x v="10"/>
    <x v="1"/>
    <x v="59"/>
    <n v="28"/>
    <n v="6"/>
    <n v="24"/>
    <d v="2024-06-28T00:00:00"/>
    <x v="5"/>
    <n v="12"/>
    <s v="EEUU"/>
    <x v="9"/>
    <x v="17"/>
    <x v="1"/>
    <x v="0"/>
    <s v="1 Mes"/>
    <x v="2"/>
  </r>
  <r>
    <x v="702"/>
    <x v="1"/>
    <x v="4"/>
    <x v="24"/>
    <n v="29"/>
    <x v="9"/>
    <x v="1"/>
    <x v="106"/>
    <n v="30"/>
    <n v="6"/>
    <n v="24"/>
    <d v="2024-06-30T00:00:00"/>
    <x v="3"/>
    <n v="12"/>
    <s v="España"/>
    <x v="2"/>
    <x v="20"/>
    <x v="1"/>
    <x v="1"/>
    <s v="1 Mes"/>
    <x v="2"/>
  </r>
  <r>
    <x v="703"/>
    <x v="2"/>
    <x v="2"/>
    <x v="25"/>
    <n v="28"/>
    <x v="8"/>
    <x v="1"/>
    <x v="80"/>
    <n v="26"/>
    <n v="6"/>
    <n v="24"/>
    <d v="2024-06-26T00:00:00"/>
    <x v="6"/>
    <n v="13"/>
    <s v="Reino Unido"/>
    <x v="5"/>
    <x v="16"/>
    <x v="0"/>
    <x v="3"/>
    <s v="1 Mes"/>
    <x v="2"/>
  </r>
  <r>
    <x v="704"/>
    <x v="2"/>
    <x v="2"/>
    <x v="25"/>
    <n v="30"/>
    <x v="8"/>
    <x v="1"/>
    <x v="45"/>
    <n v="26"/>
    <n v="6"/>
    <n v="24"/>
    <d v="2024-06-26T00:00:00"/>
    <x v="2"/>
    <n v="13"/>
    <s v="Australia"/>
    <x v="3"/>
    <x v="19"/>
    <x v="0"/>
    <x v="1"/>
    <s v="1 Mes"/>
    <x v="2"/>
  </r>
  <r>
    <x v="705"/>
    <x v="2"/>
    <x v="2"/>
    <x v="25"/>
    <n v="29"/>
    <x v="8"/>
    <x v="1"/>
    <x v="170"/>
    <n v="27"/>
    <n v="6"/>
    <n v="24"/>
    <d v="2024-06-27T00:00:00"/>
    <x v="0"/>
    <n v="13"/>
    <s v="España"/>
    <x v="2"/>
    <x v="1"/>
    <x v="1"/>
    <x v="0"/>
    <s v="6 Meses"/>
    <x v="3"/>
  </r>
  <r>
    <x v="706"/>
    <x v="2"/>
    <x v="2"/>
    <x v="25"/>
    <n v="31"/>
    <x v="8"/>
    <x v="1"/>
    <x v="44"/>
    <n v="27"/>
    <n v="6"/>
    <n v="24"/>
    <d v="2024-06-27T00:00:00"/>
    <x v="4"/>
    <n v="13"/>
    <s v="España"/>
    <x v="2"/>
    <x v="13"/>
    <x v="0"/>
    <x v="2"/>
    <s v="3 Meses"/>
    <x v="0"/>
  </r>
  <r>
    <x v="707"/>
    <x v="0"/>
    <x v="3"/>
    <x v="26"/>
    <n v="17"/>
    <x v="0"/>
    <x v="1"/>
    <x v="171"/>
    <n v="1"/>
    <n v="7"/>
    <n v="24"/>
    <d v="2024-07-01T00:00:00"/>
    <x v="6"/>
    <n v="10"/>
    <s v="Canadá"/>
    <x v="1"/>
    <x v="7"/>
    <x v="1"/>
    <x v="2"/>
    <s v="6 Meses"/>
    <x v="3"/>
  </r>
  <r>
    <x v="708"/>
    <x v="0"/>
    <x v="3"/>
    <x v="26"/>
    <n v="29"/>
    <x v="0"/>
    <x v="1"/>
    <x v="172"/>
    <n v="1"/>
    <n v="7"/>
    <n v="24"/>
    <d v="2024-07-01T00:00:00"/>
    <x v="5"/>
    <n v="10"/>
    <s v="Italia"/>
    <x v="4"/>
    <x v="13"/>
    <x v="1"/>
    <x v="0"/>
    <s v="1 Mes"/>
    <x v="2"/>
  </r>
  <r>
    <x v="709"/>
    <x v="0"/>
    <x v="3"/>
    <x v="26"/>
    <n v="30"/>
    <x v="0"/>
    <x v="1"/>
    <x v="173"/>
    <n v="1"/>
    <n v="7"/>
    <n v="24"/>
    <d v="2024-07-01T00:00:00"/>
    <x v="3"/>
    <n v="10"/>
    <s v="Francia"/>
    <x v="7"/>
    <x v="24"/>
    <x v="0"/>
    <x v="0"/>
    <s v="12 Meses"/>
    <x v="1"/>
  </r>
  <r>
    <x v="710"/>
    <x v="0"/>
    <x v="3"/>
    <x v="26"/>
    <n v="4"/>
    <x v="0"/>
    <x v="1"/>
    <x v="152"/>
    <n v="1"/>
    <n v="7"/>
    <n v="24"/>
    <d v="2024-07-01T00:00:00"/>
    <x v="0"/>
    <n v="10"/>
    <s v="Reino Unido"/>
    <x v="5"/>
    <x v="17"/>
    <x v="0"/>
    <x v="1"/>
    <s v="1 Mes"/>
    <x v="2"/>
  </r>
  <r>
    <x v="711"/>
    <x v="0"/>
    <x v="3"/>
    <x v="26"/>
    <n v="30"/>
    <x v="0"/>
    <x v="1"/>
    <x v="173"/>
    <n v="1"/>
    <n v="7"/>
    <n v="24"/>
    <d v="2024-07-01T00:00:00"/>
    <x v="3"/>
    <n v="10"/>
    <s v="EEUU"/>
    <x v="9"/>
    <x v="2"/>
    <x v="1"/>
    <x v="1"/>
    <s v="1 Mes"/>
    <x v="2"/>
  </r>
  <r>
    <x v="712"/>
    <x v="0"/>
    <x v="3"/>
    <x v="26"/>
    <n v="10"/>
    <x v="0"/>
    <x v="1"/>
    <x v="174"/>
    <n v="2"/>
    <n v="7"/>
    <n v="24"/>
    <d v="2024-07-02T00:00:00"/>
    <x v="6"/>
    <n v="10"/>
    <s v="Australia"/>
    <x v="3"/>
    <x v="16"/>
    <x v="1"/>
    <x v="0"/>
    <s v="6 Meses"/>
    <x v="3"/>
  </r>
  <r>
    <x v="713"/>
    <x v="0"/>
    <x v="3"/>
    <x v="26"/>
    <n v="28"/>
    <x v="0"/>
    <x v="1"/>
    <x v="175"/>
    <n v="3"/>
    <n v="7"/>
    <n v="24"/>
    <d v="2024-07-03T00:00:00"/>
    <x v="1"/>
    <n v="10"/>
    <s v="Méjico"/>
    <x v="10"/>
    <x v="13"/>
    <x v="1"/>
    <x v="1"/>
    <s v="6 Meses"/>
    <x v="3"/>
  </r>
  <r>
    <x v="714"/>
    <x v="0"/>
    <x v="3"/>
    <x v="26"/>
    <n v="6"/>
    <x v="0"/>
    <x v="1"/>
    <x v="150"/>
    <n v="1"/>
    <n v="7"/>
    <n v="24"/>
    <d v="2024-07-01T00:00:00"/>
    <x v="4"/>
    <n v="10"/>
    <s v="Italia"/>
    <x v="4"/>
    <x v="15"/>
    <x v="0"/>
    <x v="3"/>
    <s v="3 Meses"/>
    <x v="0"/>
  </r>
  <r>
    <x v="715"/>
    <x v="0"/>
    <x v="3"/>
    <x v="26"/>
    <n v="26"/>
    <x v="0"/>
    <x v="1"/>
    <x v="176"/>
    <n v="3"/>
    <n v="7"/>
    <n v="24"/>
    <d v="2024-07-03T00:00:00"/>
    <x v="2"/>
    <n v="10"/>
    <s v="Alemania"/>
    <x v="8"/>
    <x v="7"/>
    <x v="1"/>
    <x v="0"/>
    <s v="3 Meses"/>
    <x v="0"/>
  </r>
  <r>
    <x v="716"/>
    <x v="0"/>
    <x v="3"/>
    <x v="26"/>
    <n v="6"/>
    <x v="0"/>
    <x v="1"/>
    <x v="150"/>
    <n v="3"/>
    <n v="7"/>
    <n v="24"/>
    <d v="2024-07-03T00:00:00"/>
    <x v="4"/>
    <n v="10"/>
    <s v="Alemania"/>
    <x v="8"/>
    <x v="17"/>
    <x v="0"/>
    <x v="0"/>
    <s v="3 Meses"/>
    <x v="0"/>
  </r>
  <r>
    <x v="717"/>
    <x v="0"/>
    <x v="3"/>
    <x v="26"/>
    <n v="4"/>
    <x v="0"/>
    <x v="1"/>
    <x v="152"/>
    <n v="1"/>
    <n v="7"/>
    <n v="24"/>
    <d v="2024-07-01T00:00:00"/>
    <x v="0"/>
    <n v="10"/>
    <s v="España"/>
    <x v="2"/>
    <x v="21"/>
    <x v="0"/>
    <x v="1"/>
    <s v="1 Mes"/>
    <x v="2"/>
  </r>
  <r>
    <x v="718"/>
    <x v="0"/>
    <x v="3"/>
    <x v="26"/>
    <n v="10"/>
    <x v="0"/>
    <x v="1"/>
    <x v="174"/>
    <n v="1"/>
    <n v="7"/>
    <n v="24"/>
    <d v="2024-07-01T00:00:00"/>
    <x v="6"/>
    <n v="10"/>
    <s v=""/>
    <x v="6"/>
    <x v="21"/>
    <x v="1"/>
    <x v="2"/>
    <s v="12 Meses"/>
    <x v="1"/>
  </r>
  <r>
    <x v="719"/>
    <x v="0"/>
    <x v="3"/>
    <x v="26"/>
    <n v="11"/>
    <x v="0"/>
    <x v="1"/>
    <x v="177"/>
    <n v="1"/>
    <n v="7"/>
    <n v="24"/>
    <d v="2024-07-01T00:00:00"/>
    <x v="0"/>
    <n v="10"/>
    <s v="Australia"/>
    <x v="3"/>
    <x v="17"/>
    <x v="0"/>
    <x v="3"/>
    <s v="1 Mes"/>
    <x v="2"/>
  </r>
  <r>
    <x v="720"/>
    <x v="0"/>
    <x v="3"/>
    <x v="26"/>
    <n v="28"/>
    <x v="0"/>
    <x v="1"/>
    <x v="175"/>
    <n v="3"/>
    <n v="7"/>
    <n v="24"/>
    <d v="2024-07-03T00:00:00"/>
    <x v="1"/>
    <n v="10"/>
    <s v="Italia"/>
    <x v="4"/>
    <x v="19"/>
    <x v="0"/>
    <x v="3"/>
    <s v="3 Meses"/>
    <x v="0"/>
  </r>
  <r>
    <x v="721"/>
    <x v="0"/>
    <x v="3"/>
    <x v="26"/>
    <n v="6"/>
    <x v="0"/>
    <x v="1"/>
    <x v="150"/>
    <n v="3"/>
    <n v="7"/>
    <n v="24"/>
    <d v="2024-07-03T00:00:00"/>
    <x v="4"/>
    <n v="10"/>
    <s v="Reino Unido"/>
    <x v="5"/>
    <x v="18"/>
    <x v="1"/>
    <x v="2"/>
    <s v="12 Meses"/>
    <x v="1"/>
  </r>
  <r>
    <x v="722"/>
    <x v="0"/>
    <x v="3"/>
    <x v="26"/>
    <n v="7"/>
    <x v="0"/>
    <x v="1"/>
    <x v="153"/>
    <n v="3"/>
    <n v="7"/>
    <n v="24"/>
    <d v="2024-07-03T00:00:00"/>
    <x v="1"/>
    <n v="10"/>
    <s v="España"/>
    <x v="2"/>
    <x v="16"/>
    <x v="0"/>
    <x v="2"/>
    <s v="6 Meses"/>
    <x v="3"/>
  </r>
  <r>
    <x v="723"/>
    <x v="0"/>
    <x v="3"/>
    <x v="26"/>
    <n v="14"/>
    <x v="0"/>
    <x v="1"/>
    <x v="178"/>
    <n v="3"/>
    <n v="7"/>
    <n v="24"/>
    <d v="2024-07-03T00:00:00"/>
    <x v="1"/>
    <n v="10"/>
    <s v="Canadá"/>
    <x v="1"/>
    <x v="16"/>
    <x v="0"/>
    <x v="0"/>
    <s v="12 Meses"/>
    <x v="1"/>
  </r>
  <r>
    <x v="724"/>
    <x v="0"/>
    <x v="3"/>
    <x v="26"/>
    <n v="3"/>
    <x v="1"/>
    <x v="1"/>
    <x v="179"/>
    <n v="5"/>
    <n v="7"/>
    <n v="24"/>
    <d v="2024-07-05T00:00:00"/>
    <x v="2"/>
    <n v="10"/>
    <s v="Francia"/>
    <x v="7"/>
    <x v="2"/>
    <x v="1"/>
    <x v="3"/>
    <s v="6 Meses"/>
    <x v="3"/>
  </r>
  <r>
    <x v="725"/>
    <x v="0"/>
    <x v="3"/>
    <x v="26"/>
    <n v="30"/>
    <x v="0"/>
    <x v="1"/>
    <x v="173"/>
    <n v="4"/>
    <n v="7"/>
    <n v="24"/>
    <d v="2024-07-04T00:00:00"/>
    <x v="3"/>
    <n v="10"/>
    <s v="Canadá"/>
    <x v="1"/>
    <x v="20"/>
    <x v="1"/>
    <x v="1"/>
    <s v="12 Meses"/>
    <x v="1"/>
  </r>
  <r>
    <x v="726"/>
    <x v="0"/>
    <x v="3"/>
    <x v="26"/>
    <n v="15"/>
    <x v="0"/>
    <x v="1"/>
    <x v="180"/>
    <n v="4"/>
    <n v="7"/>
    <n v="24"/>
    <d v="2024-07-04T00:00:00"/>
    <x v="5"/>
    <n v="10"/>
    <s v="EEUU"/>
    <x v="9"/>
    <x v="18"/>
    <x v="0"/>
    <x v="0"/>
    <s v="1 Mes"/>
    <x v="2"/>
  </r>
  <r>
    <x v="727"/>
    <x v="0"/>
    <x v="3"/>
    <x v="26"/>
    <n v="2"/>
    <x v="1"/>
    <x v="1"/>
    <x v="181"/>
    <n v="4"/>
    <n v="7"/>
    <n v="24"/>
    <d v="2024-07-04T00:00:00"/>
    <x v="0"/>
    <n v="10"/>
    <s v="Australia"/>
    <x v="3"/>
    <x v="8"/>
    <x v="0"/>
    <x v="2"/>
    <s v="12 Meses"/>
    <x v="1"/>
  </r>
  <r>
    <x v="728"/>
    <x v="0"/>
    <x v="3"/>
    <x v="26"/>
    <n v="5"/>
    <x v="1"/>
    <x v="1"/>
    <x v="182"/>
    <n v="5"/>
    <n v="7"/>
    <n v="24"/>
    <d v="2024-07-05T00:00:00"/>
    <x v="1"/>
    <n v="10"/>
    <s v="España"/>
    <x v="2"/>
    <x v="8"/>
    <x v="1"/>
    <x v="1"/>
    <s v="6 Meses"/>
    <x v="3"/>
  </r>
  <r>
    <x v="729"/>
    <x v="0"/>
    <x v="3"/>
    <x v="26"/>
    <n v="10"/>
    <x v="0"/>
    <x v="1"/>
    <x v="174"/>
    <n v="3"/>
    <n v="7"/>
    <n v="24"/>
    <d v="2024-07-03T00:00:00"/>
    <x v="6"/>
    <n v="10"/>
    <s v="Alemania"/>
    <x v="8"/>
    <x v="18"/>
    <x v="1"/>
    <x v="1"/>
    <s v="1 Mes"/>
    <x v="2"/>
  </r>
  <r>
    <x v="730"/>
    <x v="0"/>
    <x v="3"/>
    <x v="26"/>
    <n v="15"/>
    <x v="0"/>
    <x v="1"/>
    <x v="180"/>
    <n v="4"/>
    <n v="7"/>
    <n v="24"/>
    <d v="2024-07-04T00:00:00"/>
    <x v="5"/>
    <n v="10"/>
    <s v="Francia"/>
    <x v="7"/>
    <x v="10"/>
    <x v="0"/>
    <x v="0"/>
    <s v="3 Meses"/>
    <x v="0"/>
  </r>
  <r>
    <x v="731"/>
    <x v="0"/>
    <x v="3"/>
    <x v="26"/>
    <n v="22"/>
    <x v="0"/>
    <x v="1"/>
    <x v="183"/>
    <n v="3"/>
    <n v="7"/>
    <n v="24"/>
    <d v="2024-07-03T00:00:00"/>
    <x v="5"/>
    <n v="10"/>
    <s v="EEUU"/>
    <x v="9"/>
    <x v="7"/>
    <x v="1"/>
    <x v="1"/>
    <s v="12 Meses"/>
    <x v="1"/>
  </r>
  <r>
    <x v="732"/>
    <x v="0"/>
    <x v="3"/>
    <x v="26"/>
    <n v="17"/>
    <x v="0"/>
    <x v="1"/>
    <x v="171"/>
    <n v="5"/>
    <n v="7"/>
    <n v="24"/>
    <d v="2024-07-05T00:00:00"/>
    <x v="6"/>
    <n v="10"/>
    <s v="EEUU"/>
    <x v="9"/>
    <x v="1"/>
    <x v="1"/>
    <x v="2"/>
    <s v="6 Meses"/>
    <x v="3"/>
  </r>
  <r>
    <x v="733"/>
    <x v="0"/>
    <x v="3"/>
    <x v="26"/>
    <n v="4"/>
    <x v="1"/>
    <x v="1"/>
    <x v="184"/>
    <n v="5"/>
    <n v="7"/>
    <n v="24"/>
    <d v="2024-07-05T00:00:00"/>
    <x v="4"/>
    <n v="10"/>
    <s v=""/>
    <x v="6"/>
    <x v="24"/>
    <x v="1"/>
    <x v="3"/>
    <s v="12 Meses"/>
    <x v="1"/>
  </r>
  <r>
    <x v="734"/>
    <x v="0"/>
    <x v="3"/>
    <x v="26"/>
    <n v="11"/>
    <x v="0"/>
    <x v="1"/>
    <x v="177"/>
    <n v="5"/>
    <n v="7"/>
    <n v="24"/>
    <d v="2024-07-05T00:00:00"/>
    <x v="0"/>
    <n v="10"/>
    <s v="Reino Unido"/>
    <x v="5"/>
    <x v="14"/>
    <x v="0"/>
    <x v="3"/>
    <s v="6 Meses"/>
    <x v="3"/>
  </r>
  <r>
    <x v="735"/>
    <x v="0"/>
    <x v="3"/>
    <x v="26"/>
    <n v="11"/>
    <x v="0"/>
    <x v="1"/>
    <x v="177"/>
    <n v="4"/>
    <n v="7"/>
    <n v="24"/>
    <d v="2024-07-04T00:00:00"/>
    <x v="0"/>
    <n v="10"/>
    <s v="España"/>
    <x v="2"/>
    <x v="13"/>
    <x v="0"/>
    <x v="3"/>
    <s v="12 Meses"/>
    <x v="1"/>
  </r>
  <r>
    <x v="736"/>
    <x v="0"/>
    <x v="3"/>
    <x v="26"/>
    <n v="21"/>
    <x v="0"/>
    <x v="1"/>
    <x v="185"/>
    <n v="5"/>
    <n v="7"/>
    <n v="24"/>
    <d v="2024-07-05T00:00:00"/>
    <x v="1"/>
    <n v="10"/>
    <s v="Méjico"/>
    <x v="10"/>
    <x v="20"/>
    <x v="0"/>
    <x v="0"/>
    <s v="12 Meses"/>
    <x v="1"/>
  </r>
  <r>
    <x v="737"/>
    <x v="0"/>
    <x v="3"/>
    <x v="26"/>
    <n v="16"/>
    <x v="0"/>
    <x v="1"/>
    <x v="186"/>
    <n v="3"/>
    <n v="7"/>
    <n v="24"/>
    <d v="2024-07-03T00:00:00"/>
    <x v="3"/>
    <n v="10"/>
    <s v=""/>
    <x v="6"/>
    <x v="20"/>
    <x v="1"/>
    <x v="0"/>
    <s v="1 Mes"/>
    <x v="2"/>
  </r>
  <r>
    <x v="738"/>
    <x v="0"/>
    <x v="3"/>
    <x v="26"/>
    <n v="12"/>
    <x v="0"/>
    <x v="1"/>
    <x v="154"/>
    <n v="6"/>
    <n v="7"/>
    <n v="24"/>
    <d v="2024-07-06T00:00:00"/>
    <x v="2"/>
    <n v="10"/>
    <s v="Canadá"/>
    <x v="1"/>
    <x v="12"/>
    <x v="1"/>
    <x v="3"/>
    <s v="1 Mes"/>
    <x v="2"/>
  </r>
  <r>
    <x v="739"/>
    <x v="0"/>
    <x v="3"/>
    <x v="26"/>
    <n v="19"/>
    <x v="0"/>
    <x v="1"/>
    <x v="187"/>
    <n v="5"/>
    <n v="7"/>
    <n v="24"/>
    <d v="2024-07-05T00:00:00"/>
    <x v="2"/>
    <n v="10"/>
    <s v="Alemania"/>
    <x v="8"/>
    <x v="22"/>
    <x v="1"/>
    <x v="1"/>
    <s v="1 Mes"/>
    <x v="2"/>
  </r>
  <r>
    <x v="740"/>
    <x v="0"/>
    <x v="3"/>
    <x v="26"/>
    <n v="30"/>
    <x v="0"/>
    <x v="1"/>
    <x v="173"/>
    <n v="6"/>
    <n v="7"/>
    <n v="24"/>
    <d v="2024-07-06T00:00:00"/>
    <x v="3"/>
    <n v="10"/>
    <s v="Canadá"/>
    <x v="1"/>
    <x v="1"/>
    <x v="0"/>
    <x v="1"/>
    <s v="1 Mes"/>
    <x v="2"/>
  </r>
  <r>
    <x v="741"/>
    <x v="0"/>
    <x v="3"/>
    <x v="26"/>
    <n v="9"/>
    <x v="0"/>
    <x v="1"/>
    <x v="157"/>
    <n v="7"/>
    <n v="7"/>
    <n v="24"/>
    <d v="2024-07-07T00:00:00"/>
    <x v="3"/>
    <n v="10"/>
    <s v="Australia"/>
    <x v="3"/>
    <x v="11"/>
    <x v="1"/>
    <x v="3"/>
    <s v="1 Mes"/>
    <x v="2"/>
  </r>
  <r>
    <x v="742"/>
    <x v="0"/>
    <x v="3"/>
    <x v="26"/>
    <n v="14"/>
    <x v="0"/>
    <x v="1"/>
    <x v="178"/>
    <n v="5"/>
    <n v="7"/>
    <n v="24"/>
    <d v="2024-07-05T00:00:00"/>
    <x v="1"/>
    <n v="10"/>
    <s v="Australia"/>
    <x v="3"/>
    <x v="8"/>
    <x v="1"/>
    <x v="0"/>
    <s v="1 Mes"/>
    <x v="2"/>
  </r>
  <r>
    <x v="743"/>
    <x v="0"/>
    <x v="3"/>
    <x v="26"/>
    <n v="19"/>
    <x v="0"/>
    <x v="1"/>
    <x v="187"/>
    <n v="6"/>
    <n v="7"/>
    <n v="24"/>
    <d v="2024-07-06T00:00:00"/>
    <x v="2"/>
    <n v="10"/>
    <s v="Italia"/>
    <x v="4"/>
    <x v="22"/>
    <x v="0"/>
    <x v="1"/>
    <s v="1 Mes"/>
    <x v="2"/>
  </r>
  <r>
    <x v="744"/>
    <x v="0"/>
    <x v="3"/>
    <x v="26"/>
    <n v="17"/>
    <x v="0"/>
    <x v="1"/>
    <x v="171"/>
    <n v="4"/>
    <n v="7"/>
    <n v="24"/>
    <d v="2024-07-04T00:00:00"/>
    <x v="6"/>
    <n v="10"/>
    <s v="EEUU"/>
    <x v="9"/>
    <x v="13"/>
    <x v="0"/>
    <x v="3"/>
    <s v="1 Mes"/>
    <x v="2"/>
  </r>
  <r>
    <x v="745"/>
    <x v="0"/>
    <x v="3"/>
    <x v="26"/>
    <n v="9"/>
    <x v="0"/>
    <x v="1"/>
    <x v="157"/>
    <n v="7"/>
    <n v="7"/>
    <n v="24"/>
    <d v="2024-07-07T00:00:00"/>
    <x v="3"/>
    <n v="10"/>
    <s v="Francia"/>
    <x v="7"/>
    <x v="1"/>
    <x v="1"/>
    <x v="2"/>
    <s v="1 Mes"/>
    <x v="2"/>
  </r>
  <r>
    <x v="746"/>
    <x v="0"/>
    <x v="3"/>
    <x v="26"/>
    <n v="20"/>
    <x v="0"/>
    <x v="1"/>
    <x v="188"/>
    <n v="6"/>
    <n v="7"/>
    <n v="24"/>
    <d v="2024-07-06T00:00:00"/>
    <x v="4"/>
    <n v="10"/>
    <s v="Reino Unido"/>
    <x v="5"/>
    <x v="13"/>
    <x v="1"/>
    <x v="1"/>
    <s v="12 Meses"/>
    <x v="1"/>
  </r>
  <r>
    <x v="747"/>
    <x v="0"/>
    <x v="3"/>
    <x v="26"/>
    <n v="4"/>
    <x v="1"/>
    <x v="1"/>
    <x v="184"/>
    <n v="10"/>
    <n v="7"/>
    <n v="24"/>
    <d v="2024-07-10T00:00:00"/>
    <x v="4"/>
    <n v="10"/>
    <s v="España"/>
    <x v="2"/>
    <x v="20"/>
    <x v="0"/>
    <x v="2"/>
    <s v="3 Meses"/>
    <x v="0"/>
  </r>
  <r>
    <x v="748"/>
    <x v="0"/>
    <x v="3"/>
    <x v="26"/>
    <n v="7"/>
    <x v="1"/>
    <x v="1"/>
    <x v="189"/>
    <n v="8"/>
    <n v="7"/>
    <n v="24"/>
    <d v="2024-07-08T00:00:00"/>
    <x v="3"/>
    <n v="10"/>
    <s v="España"/>
    <x v="2"/>
    <x v="4"/>
    <x v="0"/>
    <x v="2"/>
    <s v="3 Meses"/>
    <x v="0"/>
  </r>
  <r>
    <x v="749"/>
    <x v="0"/>
    <x v="3"/>
    <x v="26"/>
    <n v="9"/>
    <x v="0"/>
    <x v="1"/>
    <x v="157"/>
    <n v="8"/>
    <n v="7"/>
    <n v="24"/>
    <d v="2024-07-08T00:00:00"/>
    <x v="3"/>
    <n v="10"/>
    <s v="Brasil"/>
    <x v="0"/>
    <x v="8"/>
    <x v="0"/>
    <x v="3"/>
    <s v="1 Mes"/>
    <x v="2"/>
  </r>
  <r>
    <x v="750"/>
    <x v="0"/>
    <x v="3"/>
    <x v="26"/>
    <n v="19"/>
    <x v="0"/>
    <x v="1"/>
    <x v="187"/>
    <n v="9"/>
    <n v="7"/>
    <n v="24"/>
    <d v="2024-07-09T00:00:00"/>
    <x v="2"/>
    <n v="10"/>
    <s v="Reino Unido"/>
    <x v="5"/>
    <x v="24"/>
    <x v="1"/>
    <x v="3"/>
    <s v="1 Mes"/>
    <x v="2"/>
  </r>
  <r>
    <x v="751"/>
    <x v="0"/>
    <x v="3"/>
    <x v="26"/>
    <n v="26"/>
    <x v="0"/>
    <x v="1"/>
    <x v="176"/>
    <n v="8"/>
    <n v="7"/>
    <n v="24"/>
    <d v="2024-07-08T00:00:00"/>
    <x v="2"/>
    <n v="10"/>
    <s v="Francia"/>
    <x v="7"/>
    <x v="18"/>
    <x v="1"/>
    <x v="1"/>
    <s v="3 Meses"/>
    <x v="0"/>
  </r>
  <r>
    <x v="752"/>
    <x v="0"/>
    <x v="3"/>
    <x v="26"/>
    <n v="15"/>
    <x v="0"/>
    <x v="1"/>
    <x v="180"/>
    <n v="6"/>
    <n v="7"/>
    <n v="24"/>
    <d v="2024-07-06T00:00:00"/>
    <x v="5"/>
    <n v="10"/>
    <s v="EEUU"/>
    <x v="9"/>
    <x v="10"/>
    <x v="0"/>
    <x v="2"/>
    <s v="12 Meses"/>
    <x v="1"/>
  </r>
  <r>
    <x v="753"/>
    <x v="0"/>
    <x v="3"/>
    <x v="26"/>
    <n v="12"/>
    <x v="0"/>
    <x v="1"/>
    <x v="154"/>
    <n v="8"/>
    <n v="7"/>
    <n v="24"/>
    <d v="2024-07-08T00:00:00"/>
    <x v="2"/>
    <n v="10"/>
    <s v="Francia"/>
    <x v="7"/>
    <x v="0"/>
    <x v="0"/>
    <x v="0"/>
    <s v="3 Meses"/>
    <x v="0"/>
  </r>
  <r>
    <x v="754"/>
    <x v="0"/>
    <x v="3"/>
    <x v="26"/>
    <n v="13"/>
    <x v="0"/>
    <x v="1"/>
    <x v="190"/>
    <n v="7"/>
    <n v="7"/>
    <n v="24"/>
    <d v="2024-07-07T00:00:00"/>
    <x v="4"/>
    <n v="10"/>
    <s v="EEUU"/>
    <x v="9"/>
    <x v="18"/>
    <x v="0"/>
    <x v="1"/>
    <s v="3 Meses"/>
    <x v="0"/>
  </r>
  <r>
    <x v="755"/>
    <x v="0"/>
    <x v="3"/>
    <x v="26"/>
    <n v="23"/>
    <x v="0"/>
    <x v="1"/>
    <x v="191"/>
    <n v="7"/>
    <n v="7"/>
    <n v="24"/>
    <d v="2024-07-07T00:00:00"/>
    <x v="3"/>
    <n v="10"/>
    <s v="Brasil"/>
    <x v="0"/>
    <x v="16"/>
    <x v="1"/>
    <x v="0"/>
    <s v="1 Mes"/>
    <x v="2"/>
  </r>
  <r>
    <x v="756"/>
    <x v="0"/>
    <x v="3"/>
    <x v="26"/>
    <n v="17"/>
    <x v="0"/>
    <x v="1"/>
    <x v="171"/>
    <n v="8"/>
    <n v="7"/>
    <n v="24"/>
    <d v="2024-07-08T00:00:00"/>
    <x v="6"/>
    <n v="10"/>
    <s v=""/>
    <x v="6"/>
    <x v="10"/>
    <x v="0"/>
    <x v="2"/>
    <s v="12 Meses"/>
    <x v="1"/>
  </r>
  <r>
    <x v="757"/>
    <x v="0"/>
    <x v="3"/>
    <x v="26"/>
    <n v="14"/>
    <x v="0"/>
    <x v="1"/>
    <x v="178"/>
    <n v="8"/>
    <n v="7"/>
    <n v="24"/>
    <d v="2024-07-08T00:00:00"/>
    <x v="1"/>
    <n v="10"/>
    <s v="Reino Unido"/>
    <x v="5"/>
    <x v="7"/>
    <x v="0"/>
    <x v="0"/>
    <s v="12 Meses"/>
    <x v="1"/>
  </r>
  <r>
    <x v="758"/>
    <x v="0"/>
    <x v="3"/>
    <x v="26"/>
    <n v="17"/>
    <x v="0"/>
    <x v="1"/>
    <x v="171"/>
    <n v="9"/>
    <n v="7"/>
    <n v="24"/>
    <d v="2024-07-09T00:00:00"/>
    <x v="6"/>
    <n v="10"/>
    <s v="EEUU"/>
    <x v="9"/>
    <x v="22"/>
    <x v="0"/>
    <x v="2"/>
    <s v="3 Meses"/>
    <x v="0"/>
  </r>
  <r>
    <x v="759"/>
    <x v="0"/>
    <x v="3"/>
    <x v="26"/>
    <n v="27"/>
    <x v="0"/>
    <x v="1"/>
    <x v="192"/>
    <n v="8"/>
    <n v="7"/>
    <n v="24"/>
    <d v="2024-07-08T00:00:00"/>
    <x v="4"/>
    <n v="10"/>
    <s v="EEUU"/>
    <x v="9"/>
    <x v="13"/>
    <x v="1"/>
    <x v="1"/>
    <s v="1 Mes"/>
    <x v="2"/>
  </r>
  <r>
    <x v="760"/>
    <x v="0"/>
    <x v="3"/>
    <x v="26"/>
    <n v="28"/>
    <x v="0"/>
    <x v="1"/>
    <x v="175"/>
    <n v="8"/>
    <n v="7"/>
    <n v="24"/>
    <d v="2024-07-08T00:00:00"/>
    <x v="1"/>
    <n v="10"/>
    <s v="Italia"/>
    <x v="4"/>
    <x v="21"/>
    <x v="0"/>
    <x v="1"/>
    <s v="1 Mes"/>
    <x v="2"/>
  </r>
  <r>
    <x v="761"/>
    <x v="0"/>
    <x v="3"/>
    <x v="26"/>
    <n v="16"/>
    <x v="0"/>
    <x v="1"/>
    <x v="186"/>
    <n v="8"/>
    <n v="7"/>
    <n v="24"/>
    <d v="2024-07-08T00:00:00"/>
    <x v="3"/>
    <n v="10"/>
    <s v="EEUU"/>
    <x v="9"/>
    <x v="15"/>
    <x v="0"/>
    <x v="1"/>
    <s v="6 Meses"/>
    <x v="3"/>
  </r>
  <r>
    <x v="762"/>
    <x v="0"/>
    <x v="3"/>
    <x v="26"/>
    <n v="18"/>
    <x v="0"/>
    <x v="1"/>
    <x v="193"/>
    <n v="10"/>
    <n v="7"/>
    <n v="24"/>
    <d v="2024-07-10T00:00:00"/>
    <x v="0"/>
    <n v="10"/>
    <s v="EEUU"/>
    <x v="9"/>
    <x v="1"/>
    <x v="0"/>
    <x v="3"/>
    <s v="12 Meses"/>
    <x v="1"/>
  </r>
  <r>
    <x v="763"/>
    <x v="0"/>
    <x v="3"/>
    <x v="26"/>
    <n v="11"/>
    <x v="1"/>
    <x v="1"/>
    <x v="194"/>
    <n v="11"/>
    <n v="7"/>
    <n v="24"/>
    <d v="2024-07-11T00:00:00"/>
    <x v="4"/>
    <n v="10"/>
    <s v="Méjico"/>
    <x v="10"/>
    <x v="7"/>
    <x v="0"/>
    <x v="3"/>
    <s v="3 Meses"/>
    <x v="0"/>
  </r>
  <r>
    <x v="764"/>
    <x v="0"/>
    <x v="3"/>
    <x v="26"/>
    <n v="28"/>
    <x v="0"/>
    <x v="1"/>
    <x v="175"/>
    <n v="9"/>
    <n v="7"/>
    <n v="24"/>
    <d v="2024-07-09T00:00:00"/>
    <x v="1"/>
    <n v="10"/>
    <s v="Canadá"/>
    <x v="1"/>
    <x v="8"/>
    <x v="1"/>
    <x v="1"/>
    <s v="1 Mes"/>
    <x v="2"/>
  </r>
  <r>
    <x v="765"/>
    <x v="0"/>
    <x v="3"/>
    <x v="26"/>
    <n v="13"/>
    <x v="0"/>
    <x v="1"/>
    <x v="190"/>
    <n v="9"/>
    <n v="7"/>
    <n v="24"/>
    <d v="2024-07-09T00:00:00"/>
    <x v="4"/>
    <n v="10"/>
    <s v="Alemania"/>
    <x v="8"/>
    <x v="13"/>
    <x v="1"/>
    <x v="0"/>
    <s v="1 Mes"/>
    <x v="2"/>
  </r>
  <r>
    <x v="766"/>
    <x v="0"/>
    <x v="3"/>
    <x v="26"/>
    <n v="5"/>
    <x v="1"/>
    <x v="1"/>
    <x v="182"/>
    <n v="9"/>
    <n v="7"/>
    <n v="24"/>
    <d v="2024-07-09T00:00:00"/>
    <x v="1"/>
    <n v="10"/>
    <s v="Italia"/>
    <x v="4"/>
    <x v="14"/>
    <x v="0"/>
    <x v="1"/>
    <s v="1 Mes"/>
    <x v="2"/>
  </r>
  <r>
    <x v="767"/>
    <x v="0"/>
    <x v="3"/>
    <x v="26"/>
    <n v="25"/>
    <x v="0"/>
    <x v="1"/>
    <x v="195"/>
    <n v="9"/>
    <n v="7"/>
    <n v="24"/>
    <d v="2024-07-09T00:00:00"/>
    <x v="0"/>
    <n v="10"/>
    <s v="Canadá"/>
    <x v="1"/>
    <x v="22"/>
    <x v="1"/>
    <x v="3"/>
    <s v="1 Mes"/>
    <x v="2"/>
  </r>
  <r>
    <x v="768"/>
    <x v="0"/>
    <x v="3"/>
    <x v="26"/>
    <n v="17"/>
    <x v="0"/>
    <x v="1"/>
    <x v="171"/>
    <n v="12"/>
    <n v="7"/>
    <n v="24"/>
    <d v="2024-07-12T00:00:00"/>
    <x v="6"/>
    <n v="10"/>
    <s v="Alemania"/>
    <x v="8"/>
    <x v="17"/>
    <x v="0"/>
    <x v="0"/>
    <s v="3 Meses"/>
    <x v="0"/>
  </r>
  <r>
    <x v="769"/>
    <x v="0"/>
    <x v="3"/>
    <x v="26"/>
    <n v="27"/>
    <x v="0"/>
    <x v="1"/>
    <x v="192"/>
    <n v="9"/>
    <n v="7"/>
    <n v="24"/>
    <d v="2024-07-09T00:00:00"/>
    <x v="4"/>
    <n v="10"/>
    <s v=""/>
    <x v="6"/>
    <x v="8"/>
    <x v="0"/>
    <x v="1"/>
    <s v="3 Meses"/>
    <x v="0"/>
  </r>
  <r>
    <x v="770"/>
    <x v="0"/>
    <x v="3"/>
    <x v="26"/>
    <n v="29"/>
    <x v="0"/>
    <x v="1"/>
    <x v="172"/>
    <n v="10"/>
    <n v="7"/>
    <n v="24"/>
    <d v="2024-07-10T00:00:00"/>
    <x v="5"/>
    <n v="10"/>
    <s v="Reino Unido"/>
    <x v="5"/>
    <x v="20"/>
    <x v="1"/>
    <x v="1"/>
    <s v="1 Mes"/>
    <x v="2"/>
  </r>
  <r>
    <x v="771"/>
    <x v="0"/>
    <x v="3"/>
    <x v="26"/>
    <n v="2"/>
    <x v="1"/>
    <x v="1"/>
    <x v="181"/>
    <n v="9"/>
    <n v="7"/>
    <n v="24"/>
    <d v="2024-07-09T00:00:00"/>
    <x v="0"/>
    <n v="10"/>
    <s v="Alemania"/>
    <x v="8"/>
    <x v="23"/>
    <x v="0"/>
    <x v="1"/>
    <s v="12 Meses"/>
    <x v="1"/>
  </r>
  <r>
    <x v="772"/>
    <x v="0"/>
    <x v="3"/>
    <x v="26"/>
    <n v="11"/>
    <x v="1"/>
    <x v="1"/>
    <x v="194"/>
    <n v="11"/>
    <n v="7"/>
    <n v="24"/>
    <d v="2024-07-11T00:00:00"/>
    <x v="4"/>
    <n v="10"/>
    <s v="Italia"/>
    <x v="4"/>
    <x v="17"/>
    <x v="1"/>
    <x v="0"/>
    <s v="1 Mes"/>
    <x v="2"/>
  </r>
  <r>
    <x v="773"/>
    <x v="0"/>
    <x v="3"/>
    <x v="26"/>
    <n v="1"/>
    <x v="1"/>
    <x v="1"/>
    <x v="196"/>
    <n v="11"/>
    <n v="7"/>
    <n v="24"/>
    <d v="2024-07-11T00:00:00"/>
    <x v="6"/>
    <n v="10"/>
    <s v="Francia"/>
    <x v="7"/>
    <x v="13"/>
    <x v="1"/>
    <x v="0"/>
    <s v="1 Mes"/>
    <x v="2"/>
  </r>
  <r>
    <x v="774"/>
    <x v="0"/>
    <x v="3"/>
    <x v="26"/>
    <n v="23"/>
    <x v="0"/>
    <x v="1"/>
    <x v="191"/>
    <n v="10"/>
    <n v="7"/>
    <n v="24"/>
    <d v="2024-07-10T00:00:00"/>
    <x v="3"/>
    <n v="10"/>
    <s v="Reino Unido"/>
    <x v="5"/>
    <x v="17"/>
    <x v="0"/>
    <x v="1"/>
    <s v="3 Meses"/>
    <x v="0"/>
  </r>
  <r>
    <x v="775"/>
    <x v="0"/>
    <x v="3"/>
    <x v="26"/>
    <n v="22"/>
    <x v="0"/>
    <x v="1"/>
    <x v="183"/>
    <n v="12"/>
    <n v="7"/>
    <n v="24"/>
    <d v="2024-07-12T00:00:00"/>
    <x v="5"/>
    <n v="10"/>
    <s v="España"/>
    <x v="2"/>
    <x v="12"/>
    <x v="1"/>
    <x v="1"/>
    <s v="1 Mes"/>
    <x v="2"/>
  </r>
  <r>
    <x v="776"/>
    <x v="0"/>
    <x v="3"/>
    <x v="26"/>
    <n v="3"/>
    <x v="1"/>
    <x v="1"/>
    <x v="179"/>
    <n v="9"/>
    <n v="7"/>
    <n v="24"/>
    <d v="2024-07-09T00:00:00"/>
    <x v="2"/>
    <n v="10"/>
    <s v="EEUU"/>
    <x v="9"/>
    <x v="17"/>
    <x v="1"/>
    <x v="3"/>
    <s v="1 Mes"/>
    <x v="2"/>
  </r>
  <r>
    <x v="777"/>
    <x v="0"/>
    <x v="3"/>
    <x v="26"/>
    <n v="3"/>
    <x v="1"/>
    <x v="1"/>
    <x v="179"/>
    <n v="10"/>
    <n v="7"/>
    <n v="24"/>
    <d v="2024-07-10T00:00:00"/>
    <x v="2"/>
    <n v="10"/>
    <s v="Reino Unido"/>
    <x v="5"/>
    <x v="5"/>
    <x v="0"/>
    <x v="1"/>
    <s v="3 Meses"/>
    <x v="0"/>
  </r>
  <r>
    <x v="778"/>
    <x v="0"/>
    <x v="3"/>
    <x v="26"/>
    <n v="5"/>
    <x v="1"/>
    <x v="1"/>
    <x v="182"/>
    <n v="11"/>
    <n v="7"/>
    <n v="24"/>
    <d v="2024-07-11T00:00:00"/>
    <x v="1"/>
    <n v="10"/>
    <s v="EEUU"/>
    <x v="9"/>
    <x v="23"/>
    <x v="0"/>
    <x v="1"/>
    <s v="12 Meses"/>
    <x v="1"/>
  </r>
  <r>
    <x v="779"/>
    <x v="0"/>
    <x v="3"/>
    <x v="26"/>
    <n v="16"/>
    <x v="0"/>
    <x v="1"/>
    <x v="186"/>
    <n v="13"/>
    <n v="7"/>
    <n v="24"/>
    <d v="2024-07-13T00:00:00"/>
    <x v="3"/>
    <n v="10"/>
    <s v=""/>
    <x v="6"/>
    <x v="11"/>
    <x v="0"/>
    <x v="2"/>
    <s v="12 Meses"/>
    <x v="1"/>
  </r>
  <r>
    <x v="780"/>
    <x v="0"/>
    <x v="3"/>
    <x v="26"/>
    <n v="28"/>
    <x v="0"/>
    <x v="1"/>
    <x v="175"/>
    <n v="13"/>
    <n v="7"/>
    <n v="24"/>
    <d v="2024-07-13T00:00:00"/>
    <x v="1"/>
    <n v="10"/>
    <s v="Canadá"/>
    <x v="1"/>
    <x v="10"/>
    <x v="0"/>
    <x v="3"/>
    <s v="6 Meses"/>
    <x v="3"/>
  </r>
  <r>
    <x v="781"/>
    <x v="0"/>
    <x v="3"/>
    <x v="26"/>
    <n v="7"/>
    <x v="1"/>
    <x v="1"/>
    <x v="189"/>
    <n v="10"/>
    <n v="7"/>
    <n v="24"/>
    <d v="2024-07-10T00:00:00"/>
    <x v="3"/>
    <n v="10"/>
    <s v="Australia"/>
    <x v="3"/>
    <x v="9"/>
    <x v="0"/>
    <x v="1"/>
    <s v="12 Meses"/>
    <x v="1"/>
  </r>
  <r>
    <x v="782"/>
    <x v="0"/>
    <x v="3"/>
    <x v="26"/>
    <n v="21"/>
    <x v="0"/>
    <x v="1"/>
    <x v="185"/>
    <n v="23"/>
    <n v="6"/>
    <n v="24"/>
    <d v="2024-06-23T00:00:00"/>
    <x v="1"/>
    <n v="10"/>
    <s v="Australia"/>
    <x v="3"/>
    <x v="6"/>
    <x v="1"/>
    <x v="3"/>
    <s v="1 Mes"/>
    <x v="2"/>
  </r>
  <r>
    <x v="783"/>
    <x v="0"/>
    <x v="3"/>
    <x v="26"/>
    <n v="13"/>
    <x v="0"/>
    <x v="1"/>
    <x v="190"/>
    <n v="26"/>
    <n v="6"/>
    <n v="24"/>
    <d v="2024-06-26T00:00:00"/>
    <x v="4"/>
    <n v="10"/>
    <s v="Francia"/>
    <x v="7"/>
    <x v="12"/>
    <x v="0"/>
    <x v="2"/>
    <s v="1 Mes"/>
    <x v="2"/>
  </r>
  <r>
    <x v="784"/>
    <x v="0"/>
    <x v="3"/>
    <x v="26"/>
    <n v="2"/>
    <x v="0"/>
    <x v="1"/>
    <x v="197"/>
    <n v="26"/>
    <n v="6"/>
    <n v="24"/>
    <d v="2024-06-26T00:00:00"/>
    <x v="3"/>
    <n v="10"/>
    <s v="EEUU"/>
    <x v="9"/>
    <x v="23"/>
    <x v="1"/>
    <x v="2"/>
    <s v="1 Mes"/>
    <x v="2"/>
  </r>
  <r>
    <x v="785"/>
    <x v="0"/>
    <x v="3"/>
    <x v="26"/>
    <n v="14"/>
    <x v="0"/>
    <x v="1"/>
    <x v="178"/>
    <n v="27"/>
    <n v="6"/>
    <n v="24"/>
    <d v="2024-06-27T00:00:00"/>
    <x v="1"/>
    <n v="10"/>
    <s v="Canadá"/>
    <x v="1"/>
    <x v="11"/>
    <x v="1"/>
    <x v="0"/>
    <s v="1 Mes"/>
    <x v="2"/>
  </r>
  <r>
    <x v="786"/>
    <x v="0"/>
    <x v="3"/>
    <x v="26"/>
    <n v="2"/>
    <x v="0"/>
    <x v="1"/>
    <x v="197"/>
    <n v="26"/>
    <n v="6"/>
    <n v="24"/>
    <d v="2024-06-26T00:00:00"/>
    <x v="3"/>
    <n v="10"/>
    <s v="Alemania"/>
    <x v="8"/>
    <x v="0"/>
    <x v="1"/>
    <x v="3"/>
    <s v="3 Meses"/>
    <x v="0"/>
  </r>
  <r>
    <x v="787"/>
    <x v="0"/>
    <x v="3"/>
    <x v="26"/>
    <n v="31"/>
    <x v="11"/>
    <x v="1"/>
    <x v="198"/>
    <n v="26"/>
    <n v="6"/>
    <n v="24"/>
    <d v="2024-06-26T00:00:00"/>
    <x v="1"/>
    <n v="10"/>
    <s v="Francia"/>
    <x v="7"/>
    <x v="15"/>
    <x v="1"/>
    <x v="0"/>
    <s v="1 Mes"/>
    <x v="2"/>
  </r>
  <r>
    <x v="788"/>
    <x v="0"/>
    <x v="3"/>
    <x v="26"/>
    <n v="3"/>
    <x v="0"/>
    <x v="1"/>
    <x v="145"/>
    <n v="26"/>
    <n v="6"/>
    <n v="24"/>
    <d v="2024-06-26T00:00:00"/>
    <x v="6"/>
    <n v="10"/>
    <s v="Canadá"/>
    <x v="1"/>
    <x v="8"/>
    <x v="0"/>
    <x v="0"/>
    <s v="12 Meses"/>
    <x v="1"/>
  </r>
  <r>
    <x v="789"/>
    <x v="0"/>
    <x v="3"/>
    <x v="26"/>
    <n v="2"/>
    <x v="0"/>
    <x v="1"/>
    <x v="197"/>
    <n v="26"/>
    <n v="6"/>
    <n v="24"/>
    <d v="2024-06-26T00:00:00"/>
    <x v="3"/>
    <n v="10"/>
    <s v="Reino Unido"/>
    <x v="5"/>
    <x v="16"/>
    <x v="1"/>
    <x v="0"/>
    <s v="12 Meses"/>
    <x v="1"/>
  </r>
  <r>
    <x v="790"/>
    <x v="0"/>
    <x v="3"/>
    <x v="26"/>
    <n v="18"/>
    <x v="0"/>
    <x v="1"/>
    <x v="193"/>
    <n v="29"/>
    <n v="6"/>
    <n v="24"/>
    <d v="2024-06-29T00:00:00"/>
    <x v="0"/>
    <n v="10"/>
    <s v="EEUU"/>
    <x v="9"/>
    <x v="16"/>
    <x v="0"/>
    <x v="0"/>
    <s v="3 Meses"/>
    <x v="0"/>
  </r>
  <r>
    <x v="791"/>
    <x v="0"/>
    <x v="3"/>
    <x v="26"/>
    <n v="4"/>
    <x v="0"/>
    <x v="1"/>
    <x v="152"/>
    <n v="27"/>
    <n v="6"/>
    <n v="24"/>
    <d v="2024-06-27T00:00:00"/>
    <x v="0"/>
    <n v="10"/>
    <s v="España"/>
    <x v="2"/>
    <x v="19"/>
    <x v="0"/>
    <x v="1"/>
    <s v="6 Meses"/>
    <x v="3"/>
  </r>
  <r>
    <x v="792"/>
    <x v="0"/>
    <x v="3"/>
    <x v="26"/>
    <n v="4"/>
    <x v="0"/>
    <x v="1"/>
    <x v="152"/>
    <n v="26"/>
    <n v="6"/>
    <n v="24"/>
    <d v="2024-06-26T00:00:00"/>
    <x v="0"/>
    <n v="10"/>
    <s v="EEUU"/>
    <x v="9"/>
    <x v="10"/>
    <x v="1"/>
    <x v="2"/>
    <s v="1 Mes"/>
    <x v="2"/>
  </r>
  <r>
    <x v="793"/>
    <x v="0"/>
    <x v="3"/>
    <x v="26"/>
    <n v="13"/>
    <x v="0"/>
    <x v="1"/>
    <x v="190"/>
    <n v="26"/>
    <n v="6"/>
    <n v="24"/>
    <d v="2024-06-26T00:00:00"/>
    <x v="4"/>
    <n v="10"/>
    <s v="España"/>
    <x v="2"/>
    <x v="15"/>
    <x v="0"/>
    <x v="3"/>
    <s v="12 Meses"/>
    <x v="1"/>
  </r>
  <r>
    <x v="794"/>
    <x v="0"/>
    <x v="3"/>
    <x v="26"/>
    <n v="3"/>
    <x v="0"/>
    <x v="1"/>
    <x v="145"/>
    <n v="28"/>
    <n v="6"/>
    <n v="24"/>
    <d v="2024-06-28T00:00:00"/>
    <x v="6"/>
    <n v="10"/>
    <s v="Australia"/>
    <x v="3"/>
    <x v="12"/>
    <x v="0"/>
    <x v="3"/>
    <s v="1 Mes"/>
    <x v="2"/>
  </r>
  <r>
    <x v="795"/>
    <x v="0"/>
    <x v="3"/>
    <x v="26"/>
    <n v="24"/>
    <x v="0"/>
    <x v="1"/>
    <x v="199"/>
    <n v="27"/>
    <n v="6"/>
    <n v="24"/>
    <d v="2024-06-27T00:00:00"/>
    <x v="6"/>
    <n v="10"/>
    <s v="Australia"/>
    <x v="3"/>
    <x v="4"/>
    <x v="1"/>
    <x v="1"/>
    <s v="1 Mes"/>
    <x v="2"/>
  </r>
  <r>
    <x v="796"/>
    <x v="0"/>
    <x v="3"/>
    <x v="26"/>
    <n v="28"/>
    <x v="0"/>
    <x v="1"/>
    <x v="175"/>
    <n v="29"/>
    <n v="6"/>
    <n v="24"/>
    <d v="2024-06-29T00:00:00"/>
    <x v="1"/>
    <n v="10"/>
    <s v="EEUU"/>
    <x v="9"/>
    <x v="0"/>
    <x v="1"/>
    <x v="1"/>
    <s v="12 Meses"/>
    <x v="1"/>
  </r>
  <r>
    <x v="797"/>
    <x v="0"/>
    <x v="3"/>
    <x v="26"/>
    <n v="2"/>
    <x v="0"/>
    <x v="1"/>
    <x v="197"/>
    <n v="27"/>
    <n v="6"/>
    <n v="24"/>
    <d v="2024-06-27T00:00:00"/>
    <x v="3"/>
    <n v="10"/>
    <s v="Australia"/>
    <x v="3"/>
    <x v="19"/>
    <x v="0"/>
    <x v="3"/>
    <s v="3 Meses"/>
    <x v="0"/>
  </r>
  <r>
    <x v="798"/>
    <x v="0"/>
    <x v="3"/>
    <x v="26"/>
    <n v="6"/>
    <x v="0"/>
    <x v="1"/>
    <x v="150"/>
    <n v="29"/>
    <n v="6"/>
    <n v="24"/>
    <d v="2024-06-29T00:00:00"/>
    <x v="4"/>
    <n v="10"/>
    <s v="España"/>
    <x v="2"/>
    <x v="24"/>
    <x v="1"/>
    <x v="1"/>
    <s v="1 Mes"/>
    <x v="2"/>
  </r>
  <r>
    <x v="799"/>
    <x v="0"/>
    <x v="3"/>
    <x v="26"/>
    <n v="6"/>
    <x v="0"/>
    <x v="1"/>
    <x v="150"/>
    <n v="29"/>
    <n v="6"/>
    <n v="24"/>
    <d v="2024-06-29T00:00:00"/>
    <x v="4"/>
    <n v="10"/>
    <s v="Italia"/>
    <x v="4"/>
    <x v="9"/>
    <x v="1"/>
    <x v="2"/>
    <s v="1 Mes"/>
    <x v="2"/>
  </r>
  <r>
    <x v="800"/>
    <x v="0"/>
    <x v="3"/>
    <x v="26"/>
    <n v="23"/>
    <x v="0"/>
    <x v="1"/>
    <x v="191"/>
    <n v="30"/>
    <n v="6"/>
    <n v="24"/>
    <d v="2024-06-30T00:00:00"/>
    <x v="3"/>
    <n v="10"/>
    <s v="Italia"/>
    <x v="4"/>
    <x v="20"/>
    <x v="1"/>
    <x v="3"/>
    <s v="1 Mes"/>
    <x v="2"/>
  </r>
  <r>
    <x v="801"/>
    <x v="0"/>
    <x v="3"/>
    <x v="26"/>
    <n v="21"/>
    <x v="0"/>
    <x v="1"/>
    <x v="185"/>
    <n v="28"/>
    <n v="6"/>
    <n v="24"/>
    <d v="2024-06-28T00:00:00"/>
    <x v="1"/>
    <n v="10"/>
    <s v=""/>
    <x v="6"/>
    <x v="13"/>
    <x v="1"/>
    <x v="1"/>
    <s v="1 Mes"/>
    <x v="2"/>
  </r>
  <r>
    <x v="802"/>
    <x v="0"/>
    <x v="3"/>
    <x v="26"/>
    <n v="1"/>
    <x v="0"/>
    <x v="1"/>
    <x v="131"/>
    <n v="29"/>
    <n v="6"/>
    <n v="24"/>
    <d v="2024-06-29T00:00:00"/>
    <x v="5"/>
    <n v="10"/>
    <s v="Alemania"/>
    <x v="8"/>
    <x v="16"/>
    <x v="0"/>
    <x v="3"/>
    <s v="1 Mes"/>
    <x v="2"/>
  </r>
  <r>
    <x v="803"/>
    <x v="0"/>
    <x v="3"/>
    <x v="26"/>
    <n v="24"/>
    <x v="0"/>
    <x v="1"/>
    <x v="199"/>
    <n v="28"/>
    <n v="6"/>
    <n v="24"/>
    <d v="2024-06-28T00:00:00"/>
    <x v="6"/>
    <n v="10"/>
    <s v="Canadá"/>
    <x v="1"/>
    <x v="6"/>
    <x v="1"/>
    <x v="2"/>
    <s v="12 Meses"/>
    <x v="1"/>
  </r>
  <r>
    <x v="804"/>
    <x v="0"/>
    <x v="3"/>
    <x v="26"/>
    <n v="2"/>
    <x v="0"/>
    <x v="1"/>
    <x v="197"/>
    <n v="30"/>
    <n v="6"/>
    <n v="24"/>
    <d v="2024-06-30T00:00:00"/>
    <x v="3"/>
    <n v="10"/>
    <s v="EEUU"/>
    <x v="9"/>
    <x v="3"/>
    <x v="0"/>
    <x v="1"/>
    <s v="1 Mes"/>
    <x v="2"/>
  </r>
  <r>
    <x v="805"/>
    <x v="0"/>
    <x v="3"/>
    <x v="26"/>
    <n v="2"/>
    <x v="0"/>
    <x v="1"/>
    <x v="197"/>
    <n v="29"/>
    <n v="6"/>
    <n v="24"/>
    <d v="2024-06-29T00:00:00"/>
    <x v="3"/>
    <n v="10"/>
    <s v="Reino Unido"/>
    <x v="5"/>
    <x v="0"/>
    <x v="1"/>
    <x v="1"/>
    <s v="6 Meses"/>
    <x v="3"/>
  </r>
  <r>
    <x v="806"/>
    <x v="0"/>
    <x v="3"/>
    <x v="26"/>
    <n v="27"/>
    <x v="0"/>
    <x v="1"/>
    <x v="192"/>
    <n v="29"/>
    <n v="6"/>
    <n v="24"/>
    <d v="2024-06-29T00:00:00"/>
    <x v="4"/>
    <n v="10"/>
    <s v="España"/>
    <x v="2"/>
    <x v="13"/>
    <x v="1"/>
    <x v="3"/>
    <s v="1 Mes"/>
    <x v="2"/>
  </r>
  <r>
    <x v="807"/>
    <x v="0"/>
    <x v="3"/>
    <x v="26"/>
    <n v="1"/>
    <x v="0"/>
    <x v="1"/>
    <x v="131"/>
    <n v="29"/>
    <n v="6"/>
    <n v="24"/>
    <d v="2024-06-29T00:00:00"/>
    <x v="5"/>
    <n v="10"/>
    <s v="Canadá"/>
    <x v="1"/>
    <x v="15"/>
    <x v="1"/>
    <x v="3"/>
    <s v="1 Mes"/>
    <x v="2"/>
  </r>
  <r>
    <x v="808"/>
    <x v="0"/>
    <x v="3"/>
    <x v="26"/>
    <n v="2"/>
    <x v="0"/>
    <x v="1"/>
    <x v="197"/>
    <n v="30"/>
    <n v="6"/>
    <n v="24"/>
    <d v="2024-06-30T00:00:00"/>
    <x v="3"/>
    <n v="10"/>
    <s v="Australia"/>
    <x v="3"/>
    <x v="16"/>
    <x v="1"/>
    <x v="2"/>
    <s v="6 Meses"/>
    <x v="3"/>
  </r>
  <r>
    <x v="809"/>
    <x v="1"/>
    <x v="4"/>
    <x v="27"/>
    <n v="30"/>
    <x v="11"/>
    <x v="1"/>
    <x v="158"/>
    <n v="2"/>
    <n v="7"/>
    <n v="24"/>
    <d v="2024-07-02T00:00:00"/>
    <x v="4"/>
    <n v="11"/>
    <s v="EEUU"/>
    <x v="9"/>
    <x v="13"/>
    <x v="0"/>
    <x v="0"/>
    <s v="1 Mes"/>
    <x v="2"/>
  </r>
  <r>
    <x v="810"/>
    <x v="1"/>
    <x v="4"/>
    <x v="27"/>
    <n v="11"/>
    <x v="11"/>
    <x v="1"/>
    <x v="137"/>
    <n v="1"/>
    <n v="7"/>
    <n v="24"/>
    <d v="2024-07-01T00:00:00"/>
    <x v="5"/>
    <n v="11"/>
    <s v="Australia"/>
    <x v="3"/>
    <x v="0"/>
    <x v="1"/>
    <x v="3"/>
    <s v="1 Mes"/>
    <x v="2"/>
  </r>
  <r>
    <x v="811"/>
    <x v="1"/>
    <x v="4"/>
    <x v="27"/>
    <n v="6"/>
    <x v="11"/>
    <x v="1"/>
    <x v="117"/>
    <n v="1"/>
    <n v="7"/>
    <n v="24"/>
    <d v="2024-07-01T00:00:00"/>
    <x v="6"/>
    <n v="11"/>
    <s v="Italia"/>
    <x v="4"/>
    <x v="4"/>
    <x v="0"/>
    <x v="1"/>
    <s v="1 Mes"/>
    <x v="2"/>
  </r>
  <r>
    <x v="812"/>
    <x v="1"/>
    <x v="4"/>
    <x v="27"/>
    <n v="12"/>
    <x v="11"/>
    <x v="1"/>
    <x v="136"/>
    <n v="3"/>
    <n v="7"/>
    <n v="24"/>
    <d v="2024-07-03T00:00:00"/>
    <x v="3"/>
    <n v="11"/>
    <s v="Alemania"/>
    <x v="8"/>
    <x v="6"/>
    <x v="1"/>
    <x v="2"/>
    <s v="1 Mes"/>
    <x v="2"/>
  </r>
  <r>
    <x v="813"/>
    <x v="1"/>
    <x v="4"/>
    <x v="27"/>
    <n v="31"/>
    <x v="11"/>
    <x v="1"/>
    <x v="198"/>
    <n v="3"/>
    <n v="7"/>
    <n v="24"/>
    <d v="2024-07-03T00:00:00"/>
    <x v="1"/>
    <n v="11"/>
    <s v="España"/>
    <x v="2"/>
    <x v="18"/>
    <x v="1"/>
    <x v="0"/>
    <s v="12 Meses"/>
    <x v="1"/>
  </r>
  <r>
    <x v="814"/>
    <x v="1"/>
    <x v="4"/>
    <x v="27"/>
    <n v="26"/>
    <x v="11"/>
    <x v="1"/>
    <x v="156"/>
    <n v="1"/>
    <n v="7"/>
    <n v="24"/>
    <d v="2024-07-01T00:00:00"/>
    <x v="3"/>
    <n v="11"/>
    <s v="Italia"/>
    <x v="4"/>
    <x v="18"/>
    <x v="0"/>
    <x v="0"/>
    <s v="3 Meses"/>
    <x v="0"/>
  </r>
  <r>
    <x v="815"/>
    <x v="1"/>
    <x v="4"/>
    <x v="27"/>
    <n v="11"/>
    <x v="11"/>
    <x v="1"/>
    <x v="137"/>
    <n v="1"/>
    <n v="7"/>
    <n v="24"/>
    <d v="2024-07-01T00:00:00"/>
    <x v="5"/>
    <n v="11"/>
    <s v=""/>
    <x v="6"/>
    <x v="7"/>
    <x v="1"/>
    <x v="2"/>
    <s v="1 Mes"/>
    <x v="2"/>
  </r>
  <r>
    <x v="816"/>
    <x v="1"/>
    <x v="4"/>
    <x v="27"/>
    <n v="2"/>
    <x v="0"/>
    <x v="1"/>
    <x v="197"/>
    <n v="3"/>
    <n v="7"/>
    <n v="24"/>
    <d v="2024-07-03T00:00:00"/>
    <x v="3"/>
    <n v="11"/>
    <s v="España"/>
    <x v="2"/>
    <x v="20"/>
    <x v="1"/>
    <x v="1"/>
    <s v="1 Mes"/>
    <x v="2"/>
  </r>
  <r>
    <x v="817"/>
    <x v="1"/>
    <x v="4"/>
    <x v="27"/>
    <n v="13"/>
    <x v="11"/>
    <x v="1"/>
    <x v="134"/>
    <n v="1"/>
    <n v="7"/>
    <n v="24"/>
    <d v="2024-07-01T00:00:00"/>
    <x v="6"/>
    <n v="11"/>
    <s v="Reino Unido"/>
    <x v="5"/>
    <x v="13"/>
    <x v="1"/>
    <x v="2"/>
    <s v="12 Meses"/>
    <x v="1"/>
  </r>
  <r>
    <x v="818"/>
    <x v="1"/>
    <x v="4"/>
    <x v="27"/>
    <n v="13"/>
    <x v="11"/>
    <x v="1"/>
    <x v="134"/>
    <n v="2"/>
    <n v="7"/>
    <n v="24"/>
    <d v="2024-07-02T00:00:00"/>
    <x v="6"/>
    <n v="11"/>
    <s v="Méjico"/>
    <x v="10"/>
    <x v="7"/>
    <x v="0"/>
    <x v="1"/>
    <s v="12 Meses"/>
    <x v="1"/>
  </r>
  <r>
    <x v="819"/>
    <x v="1"/>
    <x v="4"/>
    <x v="27"/>
    <n v="2"/>
    <x v="11"/>
    <x v="1"/>
    <x v="123"/>
    <n v="1"/>
    <n v="7"/>
    <n v="24"/>
    <d v="2024-07-01T00:00:00"/>
    <x v="4"/>
    <n v="11"/>
    <s v="España"/>
    <x v="2"/>
    <x v="9"/>
    <x v="0"/>
    <x v="0"/>
    <s v="12 Meses"/>
    <x v="1"/>
  </r>
  <r>
    <x v="820"/>
    <x v="1"/>
    <x v="4"/>
    <x v="27"/>
    <n v="9"/>
    <x v="11"/>
    <x v="1"/>
    <x v="146"/>
    <n v="3"/>
    <n v="7"/>
    <n v="24"/>
    <d v="2024-07-03T00:00:00"/>
    <x v="4"/>
    <n v="11"/>
    <s v="Alemania"/>
    <x v="8"/>
    <x v="15"/>
    <x v="0"/>
    <x v="2"/>
    <s v="3 Meses"/>
    <x v="0"/>
  </r>
  <r>
    <x v="821"/>
    <x v="1"/>
    <x v="4"/>
    <x v="27"/>
    <n v="2"/>
    <x v="0"/>
    <x v="1"/>
    <x v="197"/>
    <n v="3"/>
    <n v="7"/>
    <n v="24"/>
    <d v="2024-07-03T00:00:00"/>
    <x v="3"/>
    <n v="11"/>
    <s v="Italia"/>
    <x v="4"/>
    <x v="4"/>
    <x v="1"/>
    <x v="3"/>
    <s v="3 Meses"/>
    <x v="0"/>
  </r>
  <r>
    <x v="822"/>
    <x v="1"/>
    <x v="4"/>
    <x v="27"/>
    <n v="15"/>
    <x v="11"/>
    <x v="1"/>
    <x v="149"/>
    <n v="1"/>
    <n v="7"/>
    <n v="24"/>
    <d v="2024-07-01T00:00:00"/>
    <x v="2"/>
    <n v="11"/>
    <s v="Alemania"/>
    <x v="8"/>
    <x v="2"/>
    <x v="1"/>
    <x v="2"/>
    <s v="1 Mes"/>
    <x v="2"/>
  </r>
  <r>
    <x v="823"/>
    <x v="1"/>
    <x v="4"/>
    <x v="27"/>
    <n v="3"/>
    <x v="11"/>
    <x v="1"/>
    <x v="133"/>
    <n v="1"/>
    <n v="7"/>
    <n v="24"/>
    <d v="2024-07-01T00:00:00"/>
    <x v="1"/>
    <n v="11"/>
    <s v="Canadá"/>
    <x v="1"/>
    <x v="24"/>
    <x v="1"/>
    <x v="1"/>
    <s v="6 Meses"/>
    <x v="3"/>
  </r>
  <r>
    <x v="824"/>
    <x v="1"/>
    <x v="4"/>
    <x v="27"/>
    <n v="3"/>
    <x v="0"/>
    <x v="1"/>
    <x v="145"/>
    <n v="4"/>
    <n v="7"/>
    <n v="24"/>
    <d v="2024-07-04T00:00:00"/>
    <x v="6"/>
    <n v="11"/>
    <s v="Reino Unido"/>
    <x v="5"/>
    <x v="20"/>
    <x v="1"/>
    <x v="2"/>
    <s v="6 Meses"/>
    <x v="3"/>
  </r>
  <r>
    <x v="825"/>
    <x v="1"/>
    <x v="4"/>
    <x v="27"/>
    <n v="16"/>
    <x v="11"/>
    <x v="1"/>
    <x v="135"/>
    <n v="2"/>
    <n v="7"/>
    <n v="24"/>
    <d v="2024-07-02T00:00:00"/>
    <x v="4"/>
    <n v="11"/>
    <s v="Reino Unido"/>
    <x v="5"/>
    <x v="24"/>
    <x v="1"/>
    <x v="2"/>
    <s v="1 Mes"/>
    <x v="2"/>
  </r>
  <r>
    <x v="826"/>
    <x v="1"/>
    <x v="4"/>
    <x v="27"/>
    <n v="4"/>
    <x v="11"/>
    <x v="1"/>
    <x v="102"/>
    <n v="3"/>
    <n v="7"/>
    <n v="24"/>
    <d v="2024-07-03T00:00:00"/>
    <x v="5"/>
    <n v="11"/>
    <s v="Alemania"/>
    <x v="8"/>
    <x v="12"/>
    <x v="0"/>
    <x v="3"/>
    <s v="1 Mes"/>
    <x v="2"/>
  </r>
  <r>
    <x v="827"/>
    <x v="1"/>
    <x v="4"/>
    <x v="27"/>
    <n v="14"/>
    <x v="11"/>
    <x v="1"/>
    <x v="132"/>
    <n v="2"/>
    <n v="7"/>
    <n v="24"/>
    <d v="2024-07-02T00:00:00"/>
    <x v="0"/>
    <n v="11"/>
    <s v="Alemania"/>
    <x v="8"/>
    <x v="2"/>
    <x v="0"/>
    <x v="1"/>
    <s v="6 Meses"/>
    <x v="3"/>
  </r>
  <r>
    <x v="828"/>
    <x v="1"/>
    <x v="4"/>
    <x v="27"/>
    <n v="16"/>
    <x v="11"/>
    <x v="1"/>
    <x v="135"/>
    <n v="4"/>
    <n v="7"/>
    <n v="24"/>
    <d v="2024-07-04T00:00:00"/>
    <x v="4"/>
    <n v="11"/>
    <s v="Australia"/>
    <x v="3"/>
    <x v="14"/>
    <x v="1"/>
    <x v="0"/>
    <s v="12 Meses"/>
    <x v="1"/>
  </r>
  <r>
    <x v="829"/>
    <x v="1"/>
    <x v="4"/>
    <x v="27"/>
    <n v="3"/>
    <x v="0"/>
    <x v="1"/>
    <x v="145"/>
    <n v="5"/>
    <n v="7"/>
    <n v="24"/>
    <d v="2024-07-05T00:00:00"/>
    <x v="6"/>
    <n v="11"/>
    <s v="EEUU"/>
    <x v="9"/>
    <x v="23"/>
    <x v="0"/>
    <x v="2"/>
    <s v="12 Meses"/>
    <x v="1"/>
  </r>
  <r>
    <x v="830"/>
    <x v="1"/>
    <x v="4"/>
    <x v="27"/>
    <n v="22"/>
    <x v="11"/>
    <x v="1"/>
    <x v="138"/>
    <n v="5"/>
    <n v="7"/>
    <n v="24"/>
    <d v="2024-07-05T00:00:00"/>
    <x v="2"/>
    <n v="11"/>
    <s v="EEUU"/>
    <x v="9"/>
    <x v="2"/>
    <x v="1"/>
    <x v="0"/>
    <s v="1 Mes"/>
    <x v="2"/>
  </r>
  <r>
    <x v="831"/>
    <x v="1"/>
    <x v="4"/>
    <x v="27"/>
    <n v="9"/>
    <x v="11"/>
    <x v="1"/>
    <x v="146"/>
    <n v="3"/>
    <n v="7"/>
    <n v="24"/>
    <d v="2024-07-03T00:00:00"/>
    <x v="4"/>
    <n v="11"/>
    <s v="Francia"/>
    <x v="7"/>
    <x v="1"/>
    <x v="0"/>
    <x v="0"/>
    <s v="12 Meses"/>
    <x v="1"/>
  </r>
  <r>
    <x v="832"/>
    <x v="1"/>
    <x v="4"/>
    <x v="27"/>
    <n v="4"/>
    <x v="0"/>
    <x v="1"/>
    <x v="152"/>
    <n v="5"/>
    <n v="7"/>
    <n v="24"/>
    <d v="2024-07-05T00:00:00"/>
    <x v="0"/>
    <n v="11"/>
    <s v="Australia"/>
    <x v="3"/>
    <x v="14"/>
    <x v="1"/>
    <x v="1"/>
    <s v="1 Mes"/>
    <x v="2"/>
  </r>
  <r>
    <x v="833"/>
    <x v="1"/>
    <x v="4"/>
    <x v="27"/>
    <n v="13"/>
    <x v="11"/>
    <x v="1"/>
    <x v="134"/>
    <n v="2"/>
    <n v="7"/>
    <n v="24"/>
    <d v="2024-07-02T00:00:00"/>
    <x v="6"/>
    <n v="11"/>
    <s v="España"/>
    <x v="2"/>
    <x v="5"/>
    <x v="0"/>
    <x v="0"/>
    <s v="3 Meses"/>
    <x v="0"/>
  </r>
  <r>
    <x v="834"/>
    <x v="1"/>
    <x v="4"/>
    <x v="27"/>
    <n v="12"/>
    <x v="11"/>
    <x v="1"/>
    <x v="136"/>
    <n v="4"/>
    <n v="7"/>
    <n v="24"/>
    <d v="2024-07-04T00:00:00"/>
    <x v="3"/>
    <n v="11"/>
    <s v="Francia"/>
    <x v="7"/>
    <x v="5"/>
    <x v="1"/>
    <x v="0"/>
    <s v="1 Mes"/>
    <x v="2"/>
  </r>
  <r>
    <x v="835"/>
    <x v="1"/>
    <x v="4"/>
    <x v="27"/>
    <n v="13"/>
    <x v="11"/>
    <x v="1"/>
    <x v="134"/>
    <n v="4"/>
    <n v="7"/>
    <n v="24"/>
    <d v="2024-07-04T00:00:00"/>
    <x v="6"/>
    <n v="11"/>
    <s v=""/>
    <x v="6"/>
    <x v="21"/>
    <x v="0"/>
    <x v="0"/>
    <s v="1 Mes"/>
    <x v="2"/>
  </r>
  <r>
    <x v="836"/>
    <x v="1"/>
    <x v="4"/>
    <x v="27"/>
    <n v="17"/>
    <x v="11"/>
    <x v="1"/>
    <x v="161"/>
    <n v="5"/>
    <n v="7"/>
    <n v="24"/>
    <d v="2024-07-05T00:00:00"/>
    <x v="1"/>
    <n v="11"/>
    <s v="Brasil"/>
    <x v="0"/>
    <x v="3"/>
    <x v="1"/>
    <x v="2"/>
    <s v="1 Mes"/>
    <x v="2"/>
  </r>
  <r>
    <x v="837"/>
    <x v="1"/>
    <x v="4"/>
    <x v="27"/>
    <n v="3"/>
    <x v="0"/>
    <x v="1"/>
    <x v="145"/>
    <n v="5"/>
    <n v="7"/>
    <n v="24"/>
    <d v="2024-07-05T00:00:00"/>
    <x v="6"/>
    <n v="11"/>
    <s v="Australia"/>
    <x v="3"/>
    <x v="20"/>
    <x v="1"/>
    <x v="1"/>
    <s v="1 Mes"/>
    <x v="2"/>
  </r>
  <r>
    <x v="838"/>
    <x v="1"/>
    <x v="4"/>
    <x v="27"/>
    <n v="17"/>
    <x v="11"/>
    <x v="1"/>
    <x v="161"/>
    <n v="3"/>
    <n v="7"/>
    <n v="24"/>
    <d v="2024-07-03T00:00:00"/>
    <x v="1"/>
    <n v="11"/>
    <s v="Canadá"/>
    <x v="1"/>
    <x v="2"/>
    <x v="1"/>
    <x v="2"/>
    <s v="1 Mes"/>
    <x v="2"/>
  </r>
  <r>
    <x v="839"/>
    <x v="1"/>
    <x v="4"/>
    <x v="27"/>
    <n v="13"/>
    <x v="11"/>
    <x v="1"/>
    <x v="134"/>
    <n v="4"/>
    <n v="7"/>
    <n v="24"/>
    <d v="2024-07-04T00:00:00"/>
    <x v="6"/>
    <n v="11"/>
    <s v="Italia"/>
    <x v="4"/>
    <x v="10"/>
    <x v="1"/>
    <x v="1"/>
    <s v="1 Mes"/>
    <x v="2"/>
  </r>
  <r>
    <x v="840"/>
    <x v="1"/>
    <x v="4"/>
    <x v="27"/>
    <n v="12"/>
    <x v="11"/>
    <x v="1"/>
    <x v="136"/>
    <n v="3"/>
    <n v="7"/>
    <n v="24"/>
    <d v="2024-07-03T00:00:00"/>
    <x v="3"/>
    <n v="11"/>
    <s v="EEUU"/>
    <x v="9"/>
    <x v="15"/>
    <x v="0"/>
    <x v="3"/>
    <s v="3 Meses"/>
    <x v="0"/>
  </r>
  <r>
    <x v="841"/>
    <x v="1"/>
    <x v="4"/>
    <x v="27"/>
    <n v="14"/>
    <x v="11"/>
    <x v="1"/>
    <x v="132"/>
    <n v="5"/>
    <n v="7"/>
    <n v="24"/>
    <d v="2024-07-05T00:00:00"/>
    <x v="0"/>
    <n v="11"/>
    <s v="Brasil"/>
    <x v="0"/>
    <x v="19"/>
    <x v="1"/>
    <x v="2"/>
    <s v="1 Mes"/>
    <x v="2"/>
  </r>
  <r>
    <x v="842"/>
    <x v="1"/>
    <x v="4"/>
    <x v="27"/>
    <n v="20"/>
    <x v="11"/>
    <x v="1"/>
    <x v="151"/>
    <n v="7"/>
    <n v="7"/>
    <n v="24"/>
    <d v="2024-07-07T00:00:00"/>
    <x v="6"/>
    <n v="11"/>
    <s v="Francia"/>
    <x v="7"/>
    <x v="22"/>
    <x v="1"/>
    <x v="1"/>
    <s v="1 Mes"/>
    <x v="2"/>
  </r>
  <r>
    <x v="843"/>
    <x v="1"/>
    <x v="4"/>
    <x v="27"/>
    <n v="25"/>
    <x v="11"/>
    <x v="1"/>
    <x v="143"/>
    <n v="3"/>
    <n v="7"/>
    <n v="24"/>
    <d v="2024-07-03T00:00:00"/>
    <x v="5"/>
    <n v="11"/>
    <s v="Australia"/>
    <x v="3"/>
    <x v="14"/>
    <x v="1"/>
    <x v="3"/>
    <s v="1 Mes"/>
    <x v="2"/>
  </r>
  <r>
    <x v="844"/>
    <x v="1"/>
    <x v="4"/>
    <x v="27"/>
    <n v="15"/>
    <x v="11"/>
    <x v="1"/>
    <x v="149"/>
    <n v="6"/>
    <n v="7"/>
    <n v="24"/>
    <d v="2024-07-06T00:00:00"/>
    <x v="2"/>
    <n v="11"/>
    <s v="Reino Unido"/>
    <x v="5"/>
    <x v="6"/>
    <x v="0"/>
    <x v="0"/>
    <s v="6 Meses"/>
    <x v="3"/>
  </r>
  <r>
    <x v="845"/>
    <x v="1"/>
    <x v="4"/>
    <x v="27"/>
    <n v="15"/>
    <x v="11"/>
    <x v="1"/>
    <x v="149"/>
    <n v="5"/>
    <n v="7"/>
    <n v="24"/>
    <d v="2024-07-05T00:00:00"/>
    <x v="2"/>
    <n v="11"/>
    <s v="Brasil"/>
    <x v="0"/>
    <x v="16"/>
    <x v="1"/>
    <x v="1"/>
    <s v="1 Mes"/>
    <x v="2"/>
  </r>
  <r>
    <x v="846"/>
    <x v="1"/>
    <x v="4"/>
    <x v="27"/>
    <n v="31"/>
    <x v="11"/>
    <x v="1"/>
    <x v="198"/>
    <n v="5"/>
    <n v="7"/>
    <n v="24"/>
    <d v="2024-07-05T00:00:00"/>
    <x v="1"/>
    <n v="11"/>
    <s v="Alemania"/>
    <x v="8"/>
    <x v="0"/>
    <x v="1"/>
    <x v="0"/>
    <s v="12 Meses"/>
    <x v="1"/>
  </r>
  <r>
    <x v="847"/>
    <x v="1"/>
    <x v="4"/>
    <x v="27"/>
    <n v="16"/>
    <x v="11"/>
    <x v="1"/>
    <x v="135"/>
    <n v="6"/>
    <n v="7"/>
    <n v="24"/>
    <d v="2024-07-06T00:00:00"/>
    <x v="4"/>
    <n v="11"/>
    <s v="Reino Unido"/>
    <x v="5"/>
    <x v="19"/>
    <x v="0"/>
    <x v="1"/>
    <s v="1 Mes"/>
    <x v="2"/>
  </r>
  <r>
    <x v="848"/>
    <x v="1"/>
    <x v="4"/>
    <x v="27"/>
    <n v="25"/>
    <x v="11"/>
    <x v="1"/>
    <x v="143"/>
    <n v="5"/>
    <n v="7"/>
    <n v="24"/>
    <d v="2024-07-05T00:00:00"/>
    <x v="5"/>
    <n v="11"/>
    <s v="EEUU"/>
    <x v="9"/>
    <x v="15"/>
    <x v="1"/>
    <x v="1"/>
    <s v="1 Mes"/>
    <x v="2"/>
  </r>
  <r>
    <x v="849"/>
    <x v="1"/>
    <x v="4"/>
    <x v="27"/>
    <n v="8"/>
    <x v="0"/>
    <x v="1"/>
    <x v="148"/>
    <n v="8"/>
    <n v="7"/>
    <n v="24"/>
    <d v="2024-07-08T00:00:00"/>
    <x v="5"/>
    <n v="11"/>
    <s v="Italia"/>
    <x v="4"/>
    <x v="3"/>
    <x v="0"/>
    <x v="0"/>
    <s v="1 Mes"/>
    <x v="2"/>
  </r>
  <r>
    <x v="850"/>
    <x v="1"/>
    <x v="4"/>
    <x v="27"/>
    <n v="1"/>
    <x v="0"/>
    <x v="1"/>
    <x v="131"/>
    <n v="6"/>
    <n v="7"/>
    <n v="24"/>
    <d v="2024-07-06T00:00:00"/>
    <x v="5"/>
    <n v="11"/>
    <s v="EEUU"/>
    <x v="9"/>
    <x v="8"/>
    <x v="1"/>
    <x v="2"/>
    <s v="1 Mes"/>
    <x v="2"/>
  </r>
  <r>
    <x v="851"/>
    <x v="1"/>
    <x v="4"/>
    <x v="27"/>
    <n v="16"/>
    <x v="11"/>
    <x v="1"/>
    <x v="135"/>
    <n v="7"/>
    <n v="7"/>
    <n v="24"/>
    <d v="2024-07-07T00:00:00"/>
    <x v="4"/>
    <n v="11"/>
    <s v="Reino Unido"/>
    <x v="5"/>
    <x v="16"/>
    <x v="1"/>
    <x v="3"/>
    <s v="1 Mes"/>
    <x v="2"/>
  </r>
  <r>
    <x v="852"/>
    <x v="1"/>
    <x v="4"/>
    <x v="27"/>
    <n v="14"/>
    <x v="11"/>
    <x v="1"/>
    <x v="132"/>
    <n v="7"/>
    <n v="7"/>
    <n v="24"/>
    <d v="2024-07-07T00:00:00"/>
    <x v="0"/>
    <n v="11"/>
    <s v="Alemania"/>
    <x v="8"/>
    <x v="3"/>
    <x v="1"/>
    <x v="1"/>
    <s v="1 Mes"/>
    <x v="2"/>
  </r>
  <r>
    <x v="853"/>
    <x v="1"/>
    <x v="4"/>
    <x v="27"/>
    <n v="19"/>
    <x v="11"/>
    <x v="1"/>
    <x v="163"/>
    <n v="8"/>
    <n v="7"/>
    <n v="24"/>
    <d v="2024-07-08T00:00:00"/>
    <x v="3"/>
    <n v="11"/>
    <s v="Alemania"/>
    <x v="8"/>
    <x v="0"/>
    <x v="1"/>
    <x v="0"/>
    <s v="3 Meses"/>
    <x v="0"/>
  </r>
  <r>
    <x v="854"/>
    <x v="1"/>
    <x v="4"/>
    <x v="27"/>
    <n v="18"/>
    <x v="11"/>
    <x v="1"/>
    <x v="140"/>
    <n v="7"/>
    <n v="7"/>
    <n v="24"/>
    <d v="2024-07-07T00:00:00"/>
    <x v="5"/>
    <n v="11"/>
    <s v="Francia"/>
    <x v="7"/>
    <x v="8"/>
    <x v="1"/>
    <x v="2"/>
    <s v="6 Meses"/>
    <x v="3"/>
  </r>
  <r>
    <x v="855"/>
    <x v="1"/>
    <x v="4"/>
    <x v="27"/>
    <n v="21"/>
    <x v="11"/>
    <x v="1"/>
    <x v="142"/>
    <n v="9"/>
    <n v="7"/>
    <n v="24"/>
    <d v="2024-07-09T00:00:00"/>
    <x v="0"/>
    <n v="11"/>
    <s v="España"/>
    <x v="2"/>
    <x v="17"/>
    <x v="0"/>
    <x v="3"/>
    <s v="6 Meses"/>
    <x v="3"/>
  </r>
  <r>
    <x v="856"/>
    <x v="1"/>
    <x v="4"/>
    <x v="27"/>
    <n v="18"/>
    <x v="11"/>
    <x v="1"/>
    <x v="140"/>
    <n v="8"/>
    <n v="7"/>
    <n v="24"/>
    <d v="2024-07-08T00:00:00"/>
    <x v="5"/>
    <n v="11"/>
    <s v="EEUU"/>
    <x v="9"/>
    <x v="18"/>
    <x v="1"/>
    <x v="1"/>
    <s v="12 Meses"/>
    <x v="1"/>
  </r>
  <r>
    <x v="857"/>
    <x v="1"/>
    <x v="4"/>
    <x v="27"/>
    <n v="13"/>
    <x v="11"/>
    <x v="1"/>
    <x v="134"/>
    <n v="9"/>
    <n v="7"/>
    <n v="24"/>
    <d v="2024-07-09T00:00:00"/>
    <x v="6"/>
    <n v="11"/>
    <s v="Canadá"/>
    <x v="1"/>
    <x v="2"/>
    <x v="0"/>
    <x v="0"/>
    <s v="6 Meses"/>
    <x v="3"/>
  </r>
  <r>
    <x v="858"/>
    <x v="1"/>
    <x v="4"/>
    <x v="27"/>
    <n v="25"/>
    <x v="11"/>
    <x v="1"/>
    <x v="143"/>
    <n v="8"/>
    <n v="7"/>
    <n v="24"/>
    <d v="2024-07-08T00:00:00"/>
    <x v="5"/>
    <n v="11"/>
    <s v="EEUU"/>
    <x v="9"/>
    <x v="9"/>
    <x v="1"/>
    <x v="2"/>
    <s v="1 Mes"/>
    <x v="2"/>
  </r>
  <r>
    <x v="859"/>
    <x v="1"/>
    <x v="4"/>
    <x v="27"/>
    <n v="27"/>
    <x v="11"/>
    <x v="1"/>
    <x v="141"/>
    <n v="8"/>
    <n v="7"/>
    <n v="24"/>
    <d v="2024-07-08T00:00:00"/>
    <x v="6"/>
    <n v="11"/>
    <s v="Australia"/>
    <x v="3"/>
    <x v="17"/>
    <x v="0"/>
    <x v="2"/>
    <s v="12 Meses"/>
    <x v="1"/>
  </r>
  <r>
    <x v="860"/>
    <x v="1"/>
    <x v="4"/>
    <x v="27"/>
    <n v="29"/>
    <x v="11"/>
    <x v="1"/>
    <x v="139"/>
    <n v="10"/>
    <n v="7"/>
    <n v="24"/>
    <d v="2024-07-10T00:00:00"/>
    <x v="2"/>
    <n v="11"/>
    <s v="Alemania"/>
    <x v="8"/>
    <x v="22"/>
    <x v="1"/>
    <x v="2"/>
    <s v="6 Meses"/>
    <x v="3"/>
  </r>
  <r>
    <x v="861"/>
    <x v="1"/>
    <x v="4"/>
    <x v="27"/>
    <n v="27"/>
    <x v="11"/>
    <x v="1"/>
    <x v="141"/>
    <n v="9"/>
    <n v="7"/>
    <n v="24"/>
    <d v="2024-07-09T00:00:00"/>
    <x v="6"/>
    <n v="11"/>
    <s v="Brasil"/>
    <x v="0"/>
    <x v="14"/>
    <x v="1"/>
    <x v="0"/>
    <s v="3 Meses"/>
    <x v="0"/>
  </r>
  <r>
    <x v="862"/>
    <x v="1"/>
    <x v="4"/>
    <x v="27"/>
    <n v="27"/>
    <x v="11"/>
    <x v="1"/>
    <x v="141"/>
    <n v="9"/>
    <n v="7"/>
    <n v="24"/>
    <d v="2024-07-09T00:00:00"/>
    <x v="6"/>
    <n v="11"/>
    <s v="España"/>
    <x v="2"/>
    <x v="6"/>
    <x v="1"/>
    <x v="0"/>
    <s v="1 Mes"/>
    <x v="2"/>
  </r>
  <r>
    <x v="863"/>
    <x v="1"/>
    <x v="4"/>
    <x v="27"/>
    <n v="29"/>
    <x v="11"/>
    <x v="1"/>
    <x v="139"/>
    <n v="10"/>
    <n v="7"/>
    <n v="24"/>
    <d v="2024-07-10T00:00:00"/>
    <x v="2"/>
    <n v="11"/>
    <s v="Australia"/>
    <x v="3"/>
    <x v="20"/>
    <x v="1"/>
    <x v="2"/>
    <s v="1 Mes"/>
    <x v="2"/>
  </r>
  <r>
    <x v="864"/>
    <x v="1"/>
    <x v="4"/>
    <x v="27"/>
    <n v="12"/>
    <x v="11"/>
    <x v="1"/>
    <x v="136"/>
    <n v="11"/>
    <n v="7"/>
    <n v="24"/>
    <d v="2024-07-11T00:00:00"/>
    <x v="3"/>
    <n v="11"/>
    <s v=""/>
    <x v="6"/>
    <x v="5"/>
    <x v="0"/>
    <x v="2"/>
    <s v="12 Meses"/>
    <x v="1"/>
  </r>
  <r>
    <x v="865"/>
    <x v="1"/>
    <x v="4"/>
    <x v="27"/>
    <n v="13"/>
    <x v="11"/>
    <x v="1"/>
    <x v="134"/>
    <n v="9"/>
    <n v="7"/>
    <n v="24"/>
    <d v="2024-07-09T00:00:00"/>
    <x v="6"/>
    <n v="11"/>
    <s v="Brasil"/>
    <x v="0"/>
    <x v="9"/>
    <x v="1"/>
    <x v="0"/>
    <s v="1 Mes"/>
    <x v="2"/>
  </r>
  <r>
    <x v="866"/>
    <x v="1"/>
    <x v="4"/>
    <x v="27"/>
    <n v="22"/>
    <x v="11"/>
    <x v="1"/>
    <x v="138"/>
    <n v="10"/>
    <n v="7"/>
    <n v="24"/>
    <d v="2024-07-10T00:00:00"/>
    <x v="2"/>
    <n v="11"/>
    <s v="Reino Unido"/>
    <x v="5"/>
    <x v="5"/>
    <x v="1"/>
    <x v="3"/>
    <s v="1 Mes"/>
    <x v="2"/>
  </r>
  <r>
    <x v="867"/>
    <x v="1"/>
    <x v="4"/>
    <x v="27"/>
    <n v="30"/>
    <x v="11"/>
    <x v="1"/>
    <x v="158"/>
    <n v="10"/>
    <n v="7"/>
    <n v="24"/>
    <d v="2024-07-10T00:00:00"/>
    <x v="4"/>
    <n v="11"/>
    <s v="Canadá"/>
    <x v="1"/>
    <x v="2"/>
    <x v="1"/>
    <x v="0"/>
    <s v="3 Meses"/>
    <x v="0"/>
  </r>
  <r>
    <x v="868"/>
    <x v="1"/>
    <x v="4"/>
    <x v="27"/>
    <n v="16"/>
    <x v="11"/>
    <x v="1"/>
    <x v="135"/>
    <n v="11"/>
    <n v="7"/>
    <n v="24"/>
    <d v="2024-07-11T00:00:00"/>
    <x v="4"/>
    <n v="11"/>
    <s v="Reino Unido"/>
    <x v="5"/>
    <x v="8"/>
    <x v="1"/>
    <x v="2"/>
    <s v="1 Mes"/>
    <x v="2"/>
  </r>
  <r>
    <x v="869"/>
    <x v="1"/>
    <x v="4"/>
    <x v="27"/>
    <n v="23"/>
    <x v="11"/>
    <x v="1"/>
    <x v="169"/>
    <n v="11"/>
    <n v="7"/>
    <n v="24"/>
    <d v="2024-07-11T00:00:00"/>
    <x v="4"/>
    <n v="11"/>
    <s v="Italia"/>
    <x v="4"/>
    <x v="16"/>
    <x v="1"/>
    <x v="0"/>
    <s v="12 Meses"/>
    <x v="1"/>
  </r>
  <r>
    <x v="870"/>
    <x v="1"/>
    <x v="4"/>
    <x v="27"/>
    <n v="24"/>
    <x v="11"/>
    <x v="1"/>
    <x v="155"/>
    <n v="10"/>
    <n v="7"/>
    <n v="24"/>
    <d v="2024-07-10T00:00:00"/>
    <x v="1"/>
    <n v="11"/>
    <s v="EEUU"/>
    <x v="9"/>
    <x v="17"/>
    <x v="0"/>
    <x v="1"/>
    <s v="6 Meses"/>
    <x v="3"/>
  </r>
  <r>
    <x v="871"/>
    <x v="1"/>
    <x v="4"/>
    <x v="27"/>
    <n v="12"/>
    <x v="11"/>
    <x v="1"/>
    <x v="136"/>
    <n v="11"/>
    <n v="7"/>
    <n v="24"/>
    <d v="2024-07-11T00:00:00"/>
    <x v="3"/>
    <n v="11"/>
    <s v="EEUU"/>
    <x v="9"/>
    <x v="13"/>
    <x v="1"/>
    <x v="3"/>
    <s v="1 Mes"/>
    <x v="2"/>
  </r>
  <r>
    <x v="872"/>
    <x v="1"/>
    <x v="4"/>
    <x v="27"/>
    <n v="22"/>
    <x v="11"/>
    <x v="1"/>
    <x v="138"/>
    <n v="11"/>
    <n v="7"/>
    <n v="24"/>
    <d v="2024-07-11T00:00:00"/>
    <x v="2"/>
    <n v="11"/>
    <s v="Francia"/>
    <x v="7"/>
    <x v="11"/>
    <x v="0"/>
    <x v="2"/>
    <s v="12 Meses"/>
    <x v="1"/>
  </r>
  <r>
    <x v="873"/>
    <x v="1"/>
    <x v="4"/>
    <x v="27"/>
    <n v="29"/>
    <x v="11"/>
    <x v="1"/>
    <x v="139"/>
    <n v="11"/>
    <n v="7"/>
    <n v="24"/>
    <d v="2024-07-11T00:00:00"/>
    <x v="2"/>
    <n v="11"/>
    <s v="Reino Unido"/>
    <x v="5"/>
    <x v="13"/>
    <x v="0"/>
    <x v="1"/>
    <s v="1 Mes"/>
    <x v="2"/>
  </r>
  <r>
    <x v="874"/>
    <x v="1"/>
    <x v="4"/>
    <x v="27"/>
    <n v="22"/>
    <x v="11"/>
    <x v="1"/>
    <x v="138"/>
    <n v="11"/>
    <n v="7"/>
    <n v="24"/>
    <d v="2024-07-11T00:00:00"/>
    <x v="2"/>
    <n v="11"/>
    <s v="Reino Unido"/>
    <x v="5"/>
    <x v="8"/>
    <x v="1"/>
    <x v="0"/>
    <s v="12 Meses"/>
    <x v="1"/>
  </r>
  <r>
    <x v="875"/>
    <x v="1"/>
    <x v="4"/>
    <x v="27"/>
    <n v="28"/>
    <x v="11"/>
    <x v="1"/>
    <x v="144"/>
    <n v="11"/>
    <n v="7"/>
    <n v="24"/>
    <d v="2024-07-11T00:00:00"/>
    <x v="0"/>
    <n v="11"/>
    <s v="Canadá"/>
    <x v="1"/>
    <x v="14"/>
    <x v="0"/>
    <x v="2"/>
    <s v="1 Mes"/>
    <x v="2"/>
  </r>
  <r>
    <x v="876"/>
    <x v="1"/>
    <x v="4"/>
    <x v="27"/>
    <n v="16"/>
    <x v="11"/>
    <x v="1"/>
    <x v="135"/>
    <n v="13"/>
    <n v="7"/>
    <n v="24"/>
    <d v="2024-07-13T00:00:00"/>
    <x v="4"/>
    <n v="11"/>
    <s v="Brasil"/>
    <x v="0"/>
    <x v="23"/>
    <x v="1"/>
    <x v="0"/>
    <s v="6 Meses"/>
    <x v="3"/>
  </r>
  <r>
    <x v="877"/>
    <x v="1"/>
    <x v="4"/>
    <x v="27"/>
    <n v="16"/>
    <x v="11"/>
    <x v="1"/>
    <x v="135"/>
    <n v="11"/>
    <n v="7"/>
    <n v="24"/>
    <d v="2024-07-11T00:00:00"/>
    <x v="4"/>
    <n v="11"/>
    <s v="Brasil"/>
    <x v="0"/>
    <x v="21"/>
    <x v="0"/>
    <x v="3"/>
    <s v="3 Meses"/>
    <x v="0"/>
  </r>
  <r>
    <x v="878"/>
    <x v="1"/>
    <x v="4"/>
    <x v="27"/>
    <n v="7"/>
    <x v="11"/>
    <x v="1"/>
    <x v="115"/>
    <n v="27"/>
    <n v="6"/>
    <n v="24"/>
    <d v="2024-06-27T00:00:00"/>
    <x v="0"/>
    <n v="11"/>
    <s v="España"/>
    <x v="2"/>
    <x v="3"/>
    <x v="1"/>
    <x v="1"/>
    <s v="3 Meses"/>
    <x v="0"/>
  </r>
  <r>
    <x v="879"/>
    <x v="1"/>
    <x v="4"/>
    <x v="27"/>
    <n v="5"/>
    <x v="11"/>
    <x v="1"/>
    <x v="118"/>
    <n v="25"/>
    <n v="6"/>
    <n v="24"/>
    <d v="2024-06-25T00:00:00"/>
    <x v="3"/>
    <n v="11"/>
    <s v="Reino Unido"/>
    <x v="5"/>
    <x v="18"/>
    <x v="1"/>
    <x v="3"/>
    <s v="1 Mes"/>
    <x v="2"/>
  </r>
  <r>
    <x v="880"/>
    <x v="1"/>
    <x v="4"/>
    <x v="27"/>
    <n v="19"/>
    <x v="11"/>
    <x v="1"/>
    <x v="163"/>
    <n v="27"/>
    <n v="6"/>
    <n v="24"/>
    <d v="2024-06-27T00:00:00"/>
    <x v="3"/>
    <n v="11"/>
    <s v="Reino Unido"/>
    <x v="5"/>
    <x v="15"/>
    <x v="1"/>
    <x v="3"/>
    <s v="12 Meses"/>
    <x v="1"/>
  </r>
  <r>
    <x v="881"/>
    <x v="1"/>
    <x v="4"/>
    <x v="27"/>
    <n v="31"/>
    <x v="9"/>
    <x v="1"/>
    <x v="99"/>
    <n v="24"/>
    <n v="6"/>
    <n v="24"/>
    <d v="2024-06-24T00:00:00"/>
    <x v="0"/>
    <n v="11"/>
    <s v="España"/>
    <x v="2"/>
    <x v="14"/>
    <x v="0"/>
    <x v="2"/>
    <s v="1 Mes"/>
    <x v="2"/>
  </r>
  <r>
    <x v="882"/>
    <x v="1"/>
    <x v="4"/>
    <x v="27"/>
    <n v="27"/>
    <x v="9"/>
    <x v="1"/>
    <x v="103"/>
    <n v="24"/>
    <n v="6"/>
    <n v="24"/>
    <d v="2024-06-24T00:00:00"/>
    <x v="1"/>
    <n v="11"/>
    <s v="Canadá"/>
    <x v="1"/>
    <x v="15"/>
    <x v="1"/>
    <x v="1"/>
    <s v="6 Meses"/>
    <x v="3"/>
  </r>
  <r>
    <x v="883"/>
    <x v="1"/>
    <x v="4"/>
    <x v="27"/>
    <n v="5"/>
    <x v="11"/>
    <x v="1"/>
    <x v="118"/>
    <n v="26"/>
    <n v="6"/>
    <n v="24"/>
    <d v="2024-06-26T00:00:00"/>
    <x v="3"/>
    <n v="11"/>
    <s v="España"/>
    <x v="2"/>
    <x v="16"/>
    <x v="1"/>
    <x v="1"/>
    <s v="6 Meses"/>
    <x v="3"/>
  </r>
  <r>
    <x v="884"/>
    <x v="1"/>
    <x v="4"/>
    <x v="27"/>
    <n v="25"/>
    <x v="9"/>
    <x v="1"/>
    <x v="119"/>
    <n v="24"/>
    <n v="6"/>
    <n v="24"/>
    <d v="2024-06-24T00:00:00"/>
    <x v="2"/>
    <n v="11"/>
    <s v="Canadá"/>
    <x v="1"/>
    <x v="7"/>
    <x v="1"/>
    <x v="1"/>
    <s v="1 Mes"/>
    <x v="2"/>
  </r>
  <r>
    <x v="885"/>
    <x v="1"/>
    <x v="4"/>
    <x v="27"/>
    <n v="2"/>
    <x v="11"/>
    <x v="1"/>
    <x v="123"/>
    <n v="25"/>
    <n v="6"/>
    <n v="24"/>
    <d v="2024-06-25T00:00:00"/>
    <x v="4"/>
    <n v="11"/>
    <s v="Australia"/>
    <x v="3"/>
    <x v="16"/>
    <x v="0"/>
    <x v="3"/>
    <s v="1 Mes"/>
    <x v="2"/>
  </r>
  <r>
    <x v="886"/>
    <x v="1"/>
    <x v="4"/>
    <x v="27"/>
    <n v="9"/>
    <x v="11"/>
    <x v="1"/>
    <x v="146"/>
    <n v="28"/>
    <n v="6"/>
    <n v="24"/>
    <d v="2024-06-28T00:00:00"/>
    <x v="4"/>
    <n v="11"/>
    <s v="Francia"/>
    <x v="7"/>
    <x v="13"/>
    <x v="1"/>
    <x v="1"/>
    <s v="6 Meses"/>
    <x v="3"/>
  </r>
  <r>
    <x v="887"/>
    <x v="1"/>
    <x v="4"/>
    <x v="27"/>
    <n v="6"/>
    <x v="11"/>
    <x v="1"/>
    <x v="117"/>
    <n v="25"/>
    <n v="6"/>
    <n v="24"/>
    <d v="2024-06-25T00:00:00"/>
    <x v="6"/>
    <n v="11"/>
    <s v="Reino Unido"/>
    <x v="5"/>
    <x v="7"/>
    <x v="1"/>
    <x v="2"/>
    <s v="6 Meses"/>
    <x v="3"/>
  </r>
  <r>
    <x v="888"/>
    <x v="1"/>
    <x v="4"/>
    <x v="27"/>
    <n v="7"/>
    <x v="11"/>
    <x v="1"/>
    <x v="115"/>
    <n v="26"/>
    <n v="6"/>
    <n v="24"/>
    <d v="2024-06-26T00:00:00"/>
    <x v="0"/>
    <n v="11"/>
    <s v="Italia"/>
    <x v="4"/>
    <x v="14"/>
    <x v="0"/>
    <x v="1"/>
    <s v="12 Meses"/>
    <x v="1"/>
  </r>
  <r>
    <x v="889"/>
    <x v="1"/>
    <x v="4"/>
    <x v="27"/>
    <n v="10"/>
    <x v="11"/>
    <x v="1"/>
    <x v="121"/>
    <n v="26"/>
    <n v="6"/>
    <n v="24"/>
    <d v="2024-06-26T00:00:00"/>
    <x v="1"/>
    <n v="11"/>
    <s v="Canadá"/>
    <x v="1"/>
    <x v="4"/>
    <x v="0"/>
    <x v="1"/>
    <s v="12 Meses"/>
    <x v="1"/>
  </r>
  <r>
    <x v="890"/>
    <x v="1"/>
    <x v="4"/>
    <x v="27"/>
    <n v="16"/>
    <x v="11"/>
    <x v="1"/>
    <x v="135"/>
    <n v="28"/>
    <n v="6"/>
    <n v="24"/>
    <d v="2024-06-28T00:00:00"/>
    <x v="4"/>
    <n v="11"/>
    <s v="Canadá"/>
    <x v="1"/>
    <x v="17"/>
    <x v="0"/>
    <x v="3"/>
    <s v="12 Meses"/>
    <x v="1"/>
  </r>
  <r>
    <x v="891"/>
    <x v="1"/>
    <x v="4"/>
    <x v="27"/>
    <n v="13"/>
    <x v="11"/>
    <x v="1"/>
    <x v="134"/>
    <n v="27"/>
    <n v="6"/>
    <n v="24"/>
    <d v="2024-06-27T00:00:00"/>
    <x v="6"/>
    <n v="11"/>
    <s v="Reino Unido"/>
    <x v="5"/>
    <x v="23"/>
    <x v="0"/>
    <x v="3"/>
    <s v="3 Meses"/>
    <x v="0"/>
  </r>
  <r>
    <x v="892"/>
    <x v="1"/>
    <x v="4"/>
    <x v="27"/>
    <n v="12"/>
    <x v="11"/>
    <x v="1"/>
    <x v="136"/>
    <n v="28"/>
    <n v="6"/>
    <n v="24"/>
    <d v="2024-06-28T00:00:00"/>
    <x v="3"/>
    <n v="11"/>
    <s v="EEUU"/>
    <x v="9"/>
    <x v="7"/>
    <x v="0"/>
    <x v="2"/>
    <s v="1 Mes"/>
    <x v="2"/>
  </r>
  <r>
    <x v="893"/>
    <x v="1"/>
    <x v="4"/>
    <x v="27"/>
    <n v="24"/>
    <x v="11"/>
    <x v="1"/>
    <x v="155"/>
    <n v="26"/>
    <n v="6"/>
    <n v="24"/>
    <d v="2024-06-26T00:00:00"/>
    <x v="1"/>
    <n v="11"/>
    <s v="España"/>
    <x v="2"/>
    <x v="12"/>
    <x v="0"/>
    <x v="1"/>
    <s v="3 Meses"/>
    <x v="0"/>
  </r>
  <r>
    <x v="894"/>
    <x v="1"/>
    <x v="4"/>
    <x v="27"/>
    <n v="12"/>
    <x v="11"/>
    <x v="1"/>
    <x v="136"/>
    <n v="27"/>
    <n v="6"/>
    <n v="24"/>
    <d v="2024-06-27T00:00:00"/>
    <x v="3"/>
    <n v="11"/>
    <s v="Francia"/>
    <x v="7"/>
    <x v="8"/>
    <x v="1"/>
    <x v="0"/>
    <s v="12 Meses"/>
    <x v="1"/>
  </r>
  <r>
    <x v="895"/>
    <x v="1"/>
    <x v="4"/>
    <x v="27"/>
    <n v="30"/>
    <x v="9"/>
    <x v="1"/>
    <x v="120"/>
    <n v="28"/>
    <n v="6"/>
    <n v="24"/>
    <d v="2024-06-28T00:00:00"/>
    <x v="6"/>
    <n v="11"/>
    <s v="Reino Unido"/>
    <x v="5"/>
    <x v="19"/>
    <x v="1"/>
    <x v="1"/>
    <s v="1 Mes"/>
    <x v="2"/>
  </r>
  <r>
    <x v="896"/>
    <x v="1"/>
    <x v="4"/>
    <x v="27"/>
    <n v="25"/>
    <x v="11"/>
    <x v="1"/>
    <x v="143"/>
    <n v="27"/>
    <n v="6"/>
    <n v="24"/>
    <d v="2024-06-27T00:00:00"/>
    <x v="5"/>
    <n v="11"/>
    <s v="Australia"/>
    <x v="3"/>
    <x v="16"/>
    <x v="1"/>
    <x v="2"/>
    <s v="6 Meses"/>
    <x v="3"/>
  </r>
  <r>
    <x v="897"/>
    <x v="1"/>
    <x v="4"/>
    <x v="27"/>
    <n v="25"/>
    <x v="11"/>
    <x v="1"/>
    <x v="143"/>
    <n v="28"/>
    <n v="6"/>
    <n v="24"/>
    <d v="2024-06-28T00:00:00"/>
    <x v="5"/>
    <n v="11"/>
    <s v="España"/>
    <x v="2"/>
    <x v="17"/>
    <x v="1"/>
    <x v="1"/>
    <s v="6 Meses"/>
    <x v="3"/>
  </r>
  <r>
    <x v="898"/>
    <x v="1"/>
    <x v="4"/>
    <x v="27"/>
    <n v="7"/>
    <x v="11"/>
    <x v="1"/>
    <x v="115"/>
    <n v="27"/>
    <n v="6"/>
    <n v="24"/>
    <d v="2024-06-27T00:00:00"/>
    <x v="0"/>
    <n v="11"/>
    <s v="Italia"/>
    <x v="4"/>
    <x v="15"/>
    <x v="0"/>
    <x v="0"/>
    <s v="12 Meses"/>
    <x v="1"/>
  </r>
  <r>
    <x v="899"/>
    <x v="1"/>
    <x v="4"/>
    <x v="27"/>
    <n v="27"/>
    <x v="11"/>
    <x v="1"/>
    <x v="141"/>
    <n v="28"/>
    <n v="6"/>
    <n v="24"/>
    <d v="2024-06-28T00:00:00"/>
    <x v="6"/>
    <n v="11"/>
    <s v="Méjico"/>
    <x v="10"/>
    <x v="22"/>
    <x v="1"/>
    <x v="2"/>
    <s v="3 Meses"/>
    <x v="0"/>
  </r>
  <r>
    <x v="900"/>
    <x v="1"/>
    <x v="4"/>
    <x v="27"/>
    <n v="7"/>
    <x v="11"/>
    <x v="1"/>
    <x v="115"/>
    <n v="27"/>
    <n v="6"/>
    <n v="24"/>
    <d v="2024-06-27T00:00:00"/>
    <x v="0"/>
    <n v="11"/>
    <s v=""/>
    <x v="6"/>
    <x v="13"/>
    <x v="1"/>
    <x v="1"/>
    <s v="12 Meses"/>
    <x v="1"/>
  </r>
  <r>
    <x v="901"/>
    <x v="1"/>
    <x v="4"/>
    <x v="27"/>
    <n v="4"/>
    <x v="11"/>
    <x v="1"/>
    <x v="102"/>
    <n v="29"/>
    <n v="6"/>
    <n v="24"/>
    <d v="2024-06-29T00:00:00"/>
    <x v="5"/>
    <n v="11"/>
    <s v="España"/>
    <x v="2"/>
    <x v="16"/>
    <x v="1"/>
    <x v="3"/>
    <s v="6 Meses"/>
    <x v="3"/>
  </r>
  <r>
    <x v="902"/>
    <x v="1"/>
    <x v="4"/>
    <x v="27"/>
    <n v="15"/>
    <x v="11"/>
    <x v="1"/>
    <x v="149"/>
    <n v="27"/>
    <n v="6"/>
    <n v="24"/>
    <d v="2024-06-27T00:00:00"/>
    <x v="2"/>
    <n v="11"/>
    <s v="Alemania"/>
    <x v="8"/>
    <x v="2"/>
    <x v="1"/>
    <x v="2"/>
    <s v="6 Meses"/>
    <x v="3"/>
  </r>
  <r>
    <x v="903"/>
    <x v="1"/>
    <x v="4"/>
    <x v="27"/>
    <n v="4"/>
    <x v="11"/>
    <x v="1"/>
    <x v="102"/>
    <n v="29"/>
    <n v="6"/>
    <n v="24"/>
    <d v="2024-06-29T00:00:00"/>
    <x v="5"/>
    <n v="11"/>
    <s v="EEUU"/>
    <x v="9"/>
    <x v="9"/>
    <x v="0"/>
    <x v="2"/>
    <s v="1 Mes"/>
    <x v="2"/>
  </r>
  <r>
    <x v="904"/>
    <x v="1"/>
    <x v="4"/>
    <x v="27"/>
    <n v="11"/>
    <x v="11"/>
    <x v="1"/>
    <x v="137"/>
    <n v="29"/>
    <n v="6"/>
    <n v="24"/>
    <d v="2024-06-29T00:00:00"/>
    <x v="5"/>
    <n v="11"/>
    <s v="EEUU"/>
    <x v="9"/>
    <x v="9"/>
    <x v="1"/>
    <x v="1"/>
    <s v="1 Mes"/>
    <x v="2"/>
  </r>
  <r>
    <x v="905"/>
    <x v="1"/>
    <x v="4"/>
    <x v="27"/>
    <n v="1"/>
    <x v="11"/>
    <x v="1"/>
    <x v="112"/>
    <n v="30"/>
    <n v="6"/>
    <n v="24"/>
    <d v="2024-06-30T00:00:00"/>
    <x v="2"/>
    <n v="11"/>
    <s v="Reino Unido"/>
    <x v="5"/>
    <x v="17"/>
    <x v="0"/>
    <x v="1"/>
    <s v="6 Meses"/>
    <x v="3"/>
  </r>
  <r>
    <x v="906"/>
    <x v="1"/>
    <x v="4"/>
    <x v="27"/>
    <n v="4"/>
    <x v="11"/>
    <x v="1"/>
    <x v="102"/>
    <n v="29"/>
    <n v="6"/>
    <n v="24"/>
    <d v="2024-06-29T00:00:00"/>
    <x v="5"/>
    <n v="11"/>
    <s v=""/>
    <x v="6"/>
    <x v="22"/>
    <x v="1"/>
    <x v="3"/>
    <s v="3 Meses"/>
    <x v="0"/>
  </r>
  <r>
    <x v="907"/>
    <x v="1"/>
    <x v="4"/>
    <x v="27"/>
    <n v="10"/>
    <x v="11"/>
    <x v="1"/>
    <x v="121"/>
    <n v="29"/>
    <n v="6"/>
    <n v="24"/>
    <d v="2024-06-29T00:00:00"/>
    <x v="1"/>
    <n v="11"/>
    <s v="Canadá"/>
    <x v="1"/>
    <x v="12"/>
    <x v="1"/>
    <x v="3"/>
    <s v="12 Meses"/>
    <x v="1"/>
  </r>
  <r>
    <x v="908"/>
    <x v="1"/>
    <x v="4"/>
    <x v="27"/>
    <n v="5"/>
    <x v="11"/>
    <x v="1"/>
    <x v="118"/>
    <n v="30"/>
    <n v="6"/>
    <n v="24"/>
    <d v="2024-06-30T00:00:00"/>
    <x v="3"/>
    <n v="11"/>
    <s v="Australia"/>
    <x v="3"/>
    <x v="14"/>
    <x v="0"/>
    <x v="1"/>
    <s v="6 Meses"/>
    <x v="3"/>
  </r>
  <r>
    <x v="909"/>
    <x v="1"/>
    <x v="4"/>
    <x v="27"/>
    <n v="2"/>
    <x v="11"/>
    <x v="1"/>
    <x v="123"/>
    <n v="30"/>
    <n v="6"/>
    <n v="24"/>
    <d v="2024-06-30T00:00:00"/>
    <x v="4"/>
    <n v="11"/>
    <s v=""/>
    <x v="6"/>
    <x v="1"/>
    <x v="0"/>
    <x v="2"/>
    <s v="3 Meses"/>
    <x v="0"/>
  </r>
  <r>
    <x v="910"/>
    <x v="1"/>
    <x v="4"/>
    <x v="27"/>
    <n v="30"/>
    <x v="11"/>
    <x v="1"/>
    <x v="158"/>
    <n v="30"/>
    <n v="6"/>
    <n v="24"/>
    <d v="2024-06-30T00:00:00"/>
    <x v="4"/>
    <n v="11"/>
    <s v="Reino Unido"/>
    <x v="5"/>
    <x v="3"/>
    <x v="0"/>
    <x v="2"/>
    <s v="12 Meses"/>
    <x v="1"/>
  </r>
  <r>
    <x v="911"/>
    <x v="1"/>
    <x v="4"/>
    <x v="27"/>
    <n v="10"/>
    <x v="11"/>
    <x v="1"/>
    <x v="121"/>
    <n v="30"/>
    <n v="6"/>
    <n v="24"/>
    <d v="2024-06-30T00:00:00"/>
    <x v="1"/>
    <n v="11"/>
    <s v="Brasil"/>
    <x v="0"/>
    <x v="0"/>
    <x v="1"/>
    <x v="3"/>
    <s v="1 Mes"/>
    <x v="2"/>
  </r>
  <r>
    <x v="912"/>
    <x v="2"/>
    <x v="5"/>
    <x v="28"/>
    <n v="11"/>
    <x v="10"/>
    <x v="1"/>
    <x v="51"/>
    <n v="1"/>
    <n v="7"/>
    <n v="24"/>
    <d v="2024-07-01T00:00:00"/>
    <x v="6"/>
    <n v="13"/>
    <s v="Francia"/>
    <x v="7"/>
    <x v="3"/>
    <x v="1"/>
    <x v="3"/>
    <s v="1 Mes"/>
    <x v="2"/>
  </r>
  <r>
    <x v="913"/>
    <x v="2"/>
    <x v="5"/>
    <x v="28"/>
    <n v="21"/>
    <x v="10"/>
    <x v="1"/>
    <x v="130"/>
    <n v="1"/>
    <n v="7"/>
    <n v="24"/>
    <d v="2024-07-01T00:00:00"/>
    <x v="4"/>
    <n v="13"/>
    <s v="Australia"/>
    <x v="3"/>
    <x v="14"/>
    <x v="0"/>
    <x v="3"/>
    <s v="3 Meses"/>
    <x v="0"/>
  </r>
  <r>
    <x v="914"/>
    <x v="2"/>
    <x v="5"/>
    <x v="28"/>
    <n v="28"/>
    <x v="10"/>
    <x v="1"/>
    <x v="52"/>
    <n v="1"/>
    <n v="7"/>
    <n v="24"/>
    <d v="2024-07-01T00:00:00"/>
    <x v="4"/>
    <n v="13"/>
    <s v="España"/>
    <x v="2"/>
    <x v="20"/>
    <x v="1"/>
    <x v="2"/>
    <s v="1 Mes"/>
    <x v="2"/>
  </r>
  <r>
    <x v="915"/>
    <x v="2"/>
    <x v="5"/>
    <x v="28"/>
    <n v="12"/>
    <x v="10"/>
    <x v="1"/>
    <x v="78"/>
    <n v="1"/>
    <n v="7"/>
    <n v="24"/>
    <d v="2024-07-01T00:00:00"/>
    <x v="0"/>
    <n v="13"/>
    <s v="Australia"/>
    <x v="3"/>
    <x v="7"/>
    <x v="0"/>
    <x v="2"/>
    <s v="1 Mes"/>
    <x v="2"/>
  </r>
  <r>
    <x v="916"/>
    <x v="2"/>
    <x v="5"/>
    <x v="28"/>
    <n v="18"/>
    <x v="10"/>
    <x v="1"/>
    <x v="53"/>
    <n v="2"/>
    <n v="7"/>
    <n v="24"/>
    <d v="2024-07-02T00:00:00"/>
    <x v="6"/>
    <n v="13"/>
    <s v="Reino Unido"/>
    <x v="5"/>
    <x v="4"/>
    <x v="1"/>
    <x v="0"/>
    <s v="12 Meses"/>
    <x v="1"/>
  </r>
  <r>
    <x v="917"/>
    <x v="2"/>
    <x v="5"/>
    <x v="28"/>
    <n v="26"/>
    <x v="10"/>
    <x v="1"/>
    <x v="58"/>
    <n v="3"/>
    <n v="7"/>
    <n v="24"/>
    <d v="2024-07-03T00:00:00"/>
    <x v="0"/>
    <n v="13"/>
    <s v="EEUU"/>
    <x v="9"/>
    <x v="8"/>
    <x v="0"/>
    <x v="2"/>
    <s v="12 Meses"/>
    <x v="1"/>
  </r>
  <r>
    <x v="918"/>
    <x v="2"/>
    <x v="5"/>
    <x v="28"/>
    <n v="22"/>
    <x v="10"/>
    <x v="1"/>
    <x v="56"/>
    <n v="1"/>
    <n v="7"/>
    <n v="24"/>
    <d v="2024-07-01T00:00:00"/>
    <x v="1"/>
    <n v="13"/>
    <s v="Reino Unido"/>
    <x v="5"/>
    <x v="2"/>
    <x v="1"/>
    <x v="3"/>
    <s v="1 Mes"/>
    <x v="2"/>
  </r>
  <r>
    <x v="919"/>
    <x v="2"/>
    <x v="5"/>
    <x v="28"/>
    <n v="29"/>
    <x v="10"/>
    <x v="1"/>
    <x v="55"/>
    <n v="2"/>
    <n v="7"/>
    <n v="24"/>
    <d v="2024-07-02T00:00:00"/>
    <x v="1"/>
    <n v="13"/>
    <s v="Australia"/>
    <x v="3"/>
    <x v="18"/>
    <x v="0"/>
    <x v="0"/>
    <s v="1 Mes"/>
    <x v="2"/>
  </r>
  <r>
    <x v="920"/>
    <x v="2"/>
    <x v="5"/>
    <x v="28"/>
    <n v="16"/>
    <x v="10"/>
    <x v="1"/>
    <x v="72"/>
    <n v="1"/>
    <n v="7"/>
    <n v="24"/>
    <d v="2024-07-01T00:00:00"/>
    <x v="5"/>
    <n v="13"/>
    <s v="EEUU"/>
    <x v="9"/>
    <x v="9"/>
    <x v="0"/>
    <x v="0"/>
    <s v="1 Mes"/>
    <x v="2"/>
  </r>
  <r>
    <x v="921"/>
    <x v="2"/>
    <x v="5"/>
    <x v="28"/>
    <n v="20"/>
    <x v="10"/>
    <x v="1"/>
    <x v="57"/>
    <n v="2"/>
    <n v="7"/>
    <n v="24"/>
    <d v="2024-07-02T00:00:00"/>
    <x v="2"/>
    <n v="13"/>
    <s v="Australia"/>
    <x v="3"/>
    <x v="10"/>
    <x v="0"/>
    <x v="3"/>
    <s v="3 Meses"/>
    <x v="0"/>
  </r>
  <r>
    <x v="922"/>
    <x v="2"/>
    <x v="5"/>
    <x v="28"/>
    <n v="27"/>
    <x v="10"/>
    <x v="1"/>
    <x v="63"/>
    <n v="1"/>
    <n v="7"/>
    <n v="24"/>
    <d v="2024-07-01T00:00:00"/>
    <x v="2"/>
    <n v="13"/>
    <s v="Reino Unido"/>
    <x v="5"/>
    <x v="18"/>
    <x v="1"/>
    <x v="0"/>
    <s v="12 Meses"/>
    <x v="1"/>
  </r>
  <r>
    <x v="923"/>
    <x v="2"/>
    <x v="5"/>
    <x v="28"/>
    <n v="1"/>
    <x v="9"/>
    <x v="1"/>
    <x v="49"/>
    <n v="3"/>
    <n v="7"/>
    <n v="24"/>
    <d v="2024-07-03T00:00:00"/>
    <x v="3"/>
    <n v="13"/>
    <s v="España"/>
    <x v="2"/>
    <x v="10"/>
    <x v="0"/>
    <x v="0"/>
    <s v="1 Mes"/>
    <x v="2"/>
  </r>
  <r>
    <x v="924"/>
    <x v="2"/>
    <x v="5"/>
    <x v="28"/>
    <n v="26"/>
    <x v="10"/>
    <x v="1"/>
    <x v="58"/>
    <n v="1"/>
    <n v="7"/>
    <n v="24"/>
    <d v="2024-07-01T00:00:00"/>
    <x v="0"/>
    <n v="13"/>
    <s v="España"/>
    <x v="2"/>
    <x v="5"/>
    <x v="0"/>
    <x v="1"/>
    <s v="1 Mes"/>
    <x v="2"/>
  </r>
  <r>
    <x v="925"/>
    <x v="2"/>
    <x v="5"/>
    <x v="28"/>
    <n v="26"/>
    <x v="10"/>
    <x v="1"/>
    <x v="58"/>
    <n v="2"/>
    <n v="7"/>
    <n v="24"/>
    <d v="2024-07-02T00:00:00"/>
    <x v="0"/>
    <n v="13"/>
    <s v="Reino Unido"/>
    <x v="5"/>
    <x v="5"/>
    <x v="1"/>
    <x v="1"/>
    <s v="6 Meses"/>
    <x v="3"/>
  </r>
  <r>
    <x v="926"/>
    <x v="2"/>
    <x v="5"/>
    <x v="28"/>
    <n v="21"/>
    <x v="10"/>
    <x v="1"/>
    <x v="130"/>
    <n v="1"/>
    <n v="7"/>
    <n v="24"/>
    <d v="2024-07-01T00:00:00"/>
    <x v="4"/>
    <n v="13"/>
    <s v="España"/>
    <x v="2"/>
    <x v="19"/>
    <x v="1"/>
    <x v="0"/>
    <s v="1 Mes"/>
    <x v="2"/>
  </r>
  <r>
    <x v="927"/>
    <x v="2"/>
    <x v="5"/>
    <x v="28"/>
    <n v="18"/>
    <x v="10"/>
    <x v="1"/>
    <x v="53"/>
    <n v="2"/>
    <n v="7"/>
    <n v="24"/>
    <d v="2024-07-02T00:00:00"/>
    <x v="6"/>
    <n v="13"/>
    <s v="Canadá"/>
    <x v="1"/>
    <x v="8"/>
    <x v="1"/>
    <x v="3"/>
    <s v="1 Mes"/>
    <x v="2"/>
  </r>
  <r>
    <x v="928"/>
    <x v="2"/>
    <x v="5"/>
    <x v="28"/>
    <n v="23"/>
    <x v="10"/>
    <x v="1"/>
    <x v="50"/>
    <n v="3"/>
    <n v="7"/>
    <n v="24"/>
    <d v="2024-07-03T00:00:00"/>
    <x v="5"/>
    <n v="13"/>
    <s v="Canadá"/>
    <x v="1"/>
    <x v="16"/>
    <x v="1"/>
    <x v="1"/>
    <s v="1 Mes"/>
    <x v="2"/>
  </r>
  <r>
    <x v="929"/>
    <x v="2"/>
    <x v="5"/>
    <x v="28"/>
    <n v="28"/>
    <x v="10"/>
    <x v="1"/>
    <x v="52"/>
    <n v="2"/>
    <n v="7"/>
    <n v="24"/>
    <d v="2024-07-02T00:00:00"/>
    <x v="4"/>
    <n v="13"/>
    <s v=""/>
    <x v="6"/>
    <x v="24"/>
    <x v="1"/>
    <x v="0"/>
    <s v="1 Mes"/>
    <x v="2"/>
  </r>
  <r>
    <x v="930"/>
    <x v="2"/>
    <x v="5"/>
    <x v="28"/>
    <n v="26"/>
    <x v="10"/>
    <x v="1"/>
    <x v="58"/>
    <n v="3"/>
    <n v="7"/>
    <n v="24"/>
    <d v="2024-07-03T00:00:00"/>
    <x v="0"/>
    <n v="13"/>
    <s v="Francia"/>
    <x v="7"/>
    <x v="21"/>
    <x v="1"/>
    <x v="0"/>
    <s v="12 Meses"/>
    <x v="1"/>
  </r>
  <r>
    <x v="931"/>
    <x v="2"/>
    <x v="5"/>
    <x v="28"/>
    <n v="25"/>
    <x v="10"/>
    <x v="1"/>
    <x v="61"/>
    <n v="2"/>
    <n v="7"/>
    <n v="24"/>
    <d v="2024-07-02T00:00:00"/>
    <x v="6"/>
    <n v="13"/>
    <s v="Méjico"/>
    <x v="10"/>
    <x v="13"/>
    <x v="1"/>
    <x v="2"/>
    <s v="6 Meses"/>
    <x v="3"/>
  </r>
  <r>
    <x v="932"/>
    <x v="2"/>
    <x v="5"/>
    <x v="28"/>
    <n v="21"/>
    <x v="10"/>
    <x v="1"/>
    <x v="130"/>
    <n v="2"/>
    <n v="7"/>
    <n v="24"/>
    <d v="2024-07-02T00:00:00"/>
    <x v="4"/>
    <n v="13"/>
    <s v="Italia"/>
    <x v="4"/>
    <x v="12"/>
    <x v="1"/>
    <x v="2"/>
    <s v="1 Mes"/>
    <x v="2"/>
  </r>
  <r>
    <x v="933"/>
    <x v="2"/>
    <x v="5"/>
    <x v="28"/>
    <n v="24"/>
    <x v="10"/>
    <x v="1"/>
    <x v="54"/>
    <n v="3"/>
    <n v="7"/>
    <n v="24"/>
    <d v="2024-07-03T00:00:00"/>
    <x v="3"/>
    <n v="13"/>
    <s v="Francia"/>
    <x v="7"/>
    <x v="10"/>
    <x v="1"/>
    <x v="1"/>
    <s v="12 Meses"/>
    <x v="1"/>
  </r>
  <r>
    <x v="934"/>
    <x v="2"/>
    <x v="5"/>
    <x v="28"/>
    <n v="1"/>
    <x v="9"/>
    <x v="1"/>
    <x v="49"/>
    <n v="3"/>
    <n v="7"/>
    <n v="24"/>
    <d v="2024-07-03T00:00:00"/>
    <x v="3"/>
    <n v="13"/>
    <s v="Italia"/>
    <x v="4"/>
    <x v="19"/>
    <x v="1"/>
    <x v="0"/>
    <s v="1 Mes"/>
    <x v="2"/>
  </r>
  <r>
    <x v="935"/>
    <x v="2"/>
    <x v="5"/>
    <x v="28"/>
    <n v="29"/>
    <x v="10"/>
    <x v="1"/>
    <x v="55"/>
    <n v="2"/>
    <n v="7"/>
    <n v="24"/>
    <d v="2024-07-02T00:00:00"/>
    <x v="1"/>
    <n v="13"/>
    <s v="Alemania"/>
    <x v="8"/>
    <x v="5"/>
    <x v="1"/>
    <x v="1"/>
    <s v="6 Meses"/>
    <x v="3"/>
  </r>
  <r>
    <x v="936"/>
    <x v="2"/>
    <x v="5"/>
    <x v="28"/>
    <n v="27"/>
    <x v="10"/>
    <x v="1"/>
    <x v="63"/>
    <n v="3"/>
    <n v="7"/>
    <n v="24"/>
    <d v="2024-07-03T00:00:00"/>
    <x v="2"/>
    <n v="13"/>
    <s v="Italia"/>
    <x v="4"/>
    <x v="1"/>
    <x v="1"/>
    <x v="2"/>
    <s v="1 Mes"/>
    <x v="2"/>
  </r>
  <r>
    <x v="937"/>
    <x v="2"/>
    <x v="5"/>
    <x v="28"/>
    <n v="20"/>
    <x v="10"/>
    <x v="1"/>
    <x v="57"/>
    <n v="3"/>
    <n v="7"/>
    <n v="24"/>
    <d v="2024-07-03T00:00:00"/>
    <x v="2"/>
    <n v="13"/>
    <s v="EEUU"/>
    <x v="9"/>
    <x v="2"/>
    <x v="0"/>
    <x v="2"/>
    <s v="3 Meses"/>
    <x v="0"/>
  </r>
  <r>
    <x v="938"/>
    <x v="2"/>
    <x v="5"/>
    <x v="28"/>
    <n v="21"/>
    <x v="10"/>
    <x v="1"/>
    <x v="130"/>
    <n v="2"/>
    <n v="7"/>
    <n v="24"/>
    <d v="2024-07-02T00:00:00"/>
    <x v="4"/>
    <n v="13"/>
    <s v="Reino Unido"/>
    <x v="5"/>
    <x v="21"/>
    <x v="1"/>
    <x v="2"/>
    <s v="1 Mes"/>
    <x v="2"/>
  </r>
  <r>
    <x v="939"/>
    <x v="2"/>
    <x v="5"/>
    <x v="28"/>
    <n v="27"/>
    <x v="10"/>
    <x v="1"/>
    <x v="63"/>
    <n v="3"/>
    <n v="7"/>
    <n v="24"/>
    <d v="2024-07-03T00:00:00"/>
    <x v="2"/>
    <n v="13"/>
    <s v="EEUU"/>
    <x v="9"/>
    <x v="21"/>
    <x v="1"/>
    <x v="1"/>
    <s v="1 Mes"/>
    <x v="2"/>
  </r>
  <r>
    <x v="940"/>
    <x v="2"/>
    <x v="5"/>
    <x v="28"/>
    <n v="1"/>
    <x v="9"/>
    <x v="1"/>
    <x v="49"/>
    <n v="3"/>
    <n v="7"/>
    <n v="24"/>
    <d v="2024-07-03T00:00:00"/>
    <x v="3"/>
    <n v="13"/>
    <s v=""/>
    <x v="6"/>
    <x v="16"/>
    <x v="1"/>
    <x v="2"/>
    <s v="1 Mes"/>
    <x v="2"/>
  </r>
  <r>
    <x v="941"/>
    <x v="2"/>
    <x v="5"/>
    <x v="28"/>
    <n v="30"/>
    <x v="10"/>
    <x v="1"/>
    <x v="59"/>
    <n v="3"/>
    <n v="7"/>
    <n v="24"/>
    <d v="2024-07-03T00:00:00"/>
    <x v="5"/>
    <n v="13"/>
    <s v="Australia"/>
    <x v="3"/>
    <x v="3"/>
    <x v="0"/>
    <x v="0"/>
    <s v="3 Meses"/>
    <x v="0"/>
  </r>
  <r>
    <x v="942"/>
    <x v="2"/>
    <x v="5"/>
    <x v="28"/>
    <n v="30"/>
    <x v="10"/>
    <x v="1"/>
    <x v="59"/>
    <n v="1"/>
    <n v="7"/>
    <n v="24"/>
    <d v="2024-07-01T00:00:00"/>
    <x v="5"/>
    <n v="13"/>
    <s v="España"/>
    <x v="2"/>
    <x v="18"/>
    <x v="0"/>
    <x v="2"/>
    <s v="6 Meses"/>
    <x v="3"/>
  </r>
  <r>
    <x v="943"/>
    <x v="2"/>
    <x v="5"/>
    <x v="28"/>
    <n v="27"/>
    <x v="10"/>
    <x v="1"/>
    <x v="63"/>
    <n v="4"/>
    <n v="7"/>
    <n v="24"/>
    <d v="2024-07-04T00:00:00"/>
    <x v="2"/>
    <n v="13"/>
    <s v="EEUU"/>
    <x v="9"/>
    <x v="10"/>
    <x v="0"/>
    <x v="0"/>
    <s v="12 Meses"/>
    <x v="1"/>
  </r>
  <r>
    <x v="944"/>
    <x v="2"/>
    <x v="5"/>
    <x v="28"/>
    <n v="25"/>
    <x v="10"/>
    <x v="1"/>
    <x v="61"/>
    <n v="3"/>
    <n v="7"/>
    <n v="24"/>
    <d v="2024-07-03T00:00:00"/>
    <x v="6"/>
    <n v="13"/>
    <s v=""/>
    <x v="6"/>
    <x v="17"/>
    <x v="0"/>
    <x v="2"/>
    <s v="1 Mes"/>
    <x v="2"/>
  </r>
  <r>
    <x v="945"/>
    <x v="2"/>
    <x v="5"/>
    <x v="28"/>
    <n v="22"/>
    <x v="10"/>
    <x v="1"/>
    <x v="56"/>
    <n v="3"/>
    <n v="7"/>
    <n v="24"/>
    <d v="2024-07-03T00:00:00"/>
    <x v="1"/>
    <n v="13"/>
    <s v="Canadá"/>
    <x v="1"/>
    <x v="14"/>
    <x v="0"/>
    <x v="1"/>
    <s v="12 Meses"/>
    <x v="1"/>
  </r>
  <r>
    <x v="946"/>
    <x v="2"/>
    <x v="5"/>
    <x v="28"/>
    <n v="29"/>
    <x v="10"/>
    <x v="1"/>
    <x v="55"/>
    <n v="3"/>
    <n v="7"/>
    <n v="24"/>
    <d v="2024-07-03T00:00:00"/>
    <x v="1"/>
    <n v="13"/>
    <s v="Italia"/>
    <x v="4"/>
    <x v="22"/>
    <x v="0"/>
    <x v="0"/>
    <s v="1 Mes"/>
    <x v="2"/>
  </r>
  <r>
    <x v="947"/>
    <x v="2"/>
    <x v="5"/>
    <x v="28"/>
    <n v="2"/>
    <x v="9"/>
    <x v="1"/>
    <x v="60"/>
    <n v="4"/>
    <n v="7"/>
    <n v="24"/>
    <d v="2024-07-04T00:00:00"/>
    <x v="6"/>
    <n v="13"/>
    <s v=""/>
    <x v="6"/>
    <x v="7"/>
    <x v="0"/>
    <x v="0"/>
    <s v="1 Mes"/>
    <x v="2"/>
  </r>
  <r>
    <x v="948"/>
    <x v="2"/>
    <x v="5"/>
    <x v="28"/>
    <n v="30"/>
    <x v="10"/>
    <x v="1"/>
    <x v="59"/>
    <n v="4"/>
    <n v="7"/>
    <n v="24"/>
    <d v="2024-07-04T00:00:00"/>
    <x v="5"/>
    <n v="13"/>
    <s v="Australia"/>
    <x v="3"/>
    <x v="20"/>
    <x v="0"/>
    <x v="2"/>
    <s v="1 Mes"/>
    <x v="2"/>
  </r>
  <r>
    <x v="949"/>
    <x v="2"/>
    <x v="5"/>
    <x v="28"/>
    <n v="29"/>
    <x v="10"/>
    <x v="1"/>
    <x v="55"/>
    <n v="2"/>
    <n v="7"/>
    <n v="24"/>
    <d v="2024-07-02T00:00:00"/>
    <x v="1"/>
    <n v="13"/>
    <s v="Reino Unido"/>
    <x v="5"/>
    <x v="17"/>
    <x v="0"/>
    <x v="1"/>
    <s v="1 Mes"/>
    <x v="2"/>
  </r>
  <r>
    <x v="950"/>
    <x v="2"/>
    <x v="5"/>
    <x v="28"/>
    <n v="29"/>
    <x v="10"/>
    <x v="1"/>
    <x v="55"/>
    <n v="4"/>
    <n v="7"/>
    <n v="24"/>
    <d v="2024-07-04T00:00:00"/>
    <x v="1"/>
    <n v="13"/>
    <s v="EEUU"/>
    <x v="9"/>
    <x v="21"/>
    <x v="0"/>
    <x v="1"/>
    <s v="6 Meses"/>
    <x v="3"/>
  </r>
  <r>
    <x v="951"/>
    <x v="2"/>
    <x v="5"/>
    <x v="28"/>
    <n v="24"/>
    <x v="10"/>
    <x v="1"/>
    <x v="54"/>
    <n v="3"/>
    <n v="7"/>
    <n v="24"/>
    <d v="2024-07-03T00:00:00"/>
    <x v="3"/>
    <n v="13"/>
    <s v="Australia"/>
    <x v="3"/>
    <x v="15"/>
    <x v="1"/>
    <x v="3"/>
    <s v="1 Mes"/>
    <x v="2"/>
  </r>
  <r>
    <x v="952"/>
    <x v="2"/>
    <x v="5"/>
    <x v="28"/>
    <n v="23"/>
    <x v="10"/>
    <x v="1"/>
    <x v="50"/>
    <n v="3"/>
    <n v="7"/>
    <n v="24"/>
    <d v="2024-07-03T00:00:00"/>
    <x v="5"/>
    <n v="13"/>
    <s v="España"/>
    <x v="2"/>
    <x v="17"/>
    <x v="1"/>
    <x v="2"/>
    <s v="6 Meses"/>
    <x v="3"/>
  </r>
  <r>
    <x v="953"/>
    <x v="2"/>
    <x v="5"/>
    <x v="28"/>
    <n v="1"/>
    <x v="9"/>
    <x v="1"/>
    <x v="49"/>
    <n v="3"/>
    <n v="7"/>
    <n v="24"/>
    <d v="2024-07-03T00:00:00"/>
    <x v="3"/>
    <n v="13"/>
    <s v="España"/>
    <x v="2"/>
    <x v="9"/>
    <x v="1"/>
    <x v="1"/>
    <s v="1 Mes"/>
    <x v="2"/>
  </r>
  <r>
    <x v="954"/>
    <x v="2"/>
    <x v="5"/>
    <x v="28"/>
    <n v="2"/>
    <x v="9"/>
    <x v="1"/>
    <x v="60"/>
    <n v="2"/>
    <n v="7"/>
    <n v="24"/>
    <d v="2024-07-02T00:00:00"/>
    <x v="6"/>
    <n v="13"/>
    <s v="Alemania"/>
    <x v="8"/>
    <x v="12"/>
    <x v="0"/>
    <x v="3"/>
    <s v="12 Meses"/>
    <x v="1"/>
  </r>
  <r>
    <x v="955"/>
    <x v="2"/>
    <x v="5"/>
    <x v="28"/>
    <n v="1"/>
    <x v="9"/>
    <x v="1"/>
    <x v="49"/>
    <n v="4"/>
    <n v="7"/>
    <n v="24"/>
    <d v="2024-07-04T00:00:00"/>
    <x v="3"/>
    <n v="13"/>
    <s v="Alemania"/>
    <x v="8"/>
    <x v="23"/>
    <x v="1"/>
    <x v="0"/>
    <s v="12 Meses"/>
    <x v="1"/>
  </r>
  <r>
    <x v="956"/>
    <x v="2"/>
    <x v="5"/>
    <x v="28"/>
    <n v="26"/>
    <x v="10"/>
    <x v="1"/>
    <x v="58"/>
    <n v="4"/>
    <n v="7"/>
    <n v="24"/>
    <d v="2024-07-04T00:00:00"/>
    <x v="0"/>
    <n v="13"/>
    <s v="EEUU"/>
    <x v="9"/>
    <x v="16"/>
    <x v="0"/>
    <x v="1"/>
    <s v="3 Meses"/>
    <x v="0"/>
  </r>
  <r>
    <x v="957"/>
    <x v="2"/>
    <x v="5"/>
    <x v="28"/>
    <n v="23"/>
    <x v="10"/>
    <x v="1"/>
    <x v="50"/>
    <n v="4"/>
    <n v="7"/>
    <n v="24"/>
    <d v="2024-07-04T00:00:00"/>
    <x v="5"/>
    <n v="13"/>
    <s v="Canadá"/>
    <x v="1"/>
    <x v="14"/>
    <x v="0"/>
    <x v="0"/>
    <s v="12 Meses"/>
    <x v="1"/>
  </r>
  <r>
    <x v="958"/>
    <x v="2"/>
    <x v="5"/>
    <x v="28"/>
    <n v="25"/>
    <x v="10"/>
    <x v="1"/>
    <x v="61"/>
    <n v="5"/>
    <n v="7"/>
    <n v="24"/>
    <d v="2024-07-05T00:00:00"/>
    <x v="6"/>
    <n v="13"/>
    <s v="Canadá"/>
    <x v="1"/>
    <x v="17"/>
    <x v="0"/>
    <x v="3"/>
    <s v="12 Meses"/>
    <x v="1"/>
  </r>
  <r>
    <x v="959"/>
    <x v="2"/>
    <x v="5"/>
    <x v="28"/>
    <n v="30"/>
    <x v="10"/>
    <x v="1"/>
    <x v="59"/>
    <n v="3"/>
    <n v="7"/>
    <n v="24"/>
    <d v="2024-07-03T00:00:00"/>
    <x v="5"/>
    <n v="13"/>
    <s v="Alemania"/>
    <x v="8"/>
    <x v="20"/>
    <x v="1"/>
    <x v="3"/>
    <s v="1 Mes"/>
    <x v="2"/>
  </r>
  <r>
    <x v="960"/>
    <x v="2"/>
    <x v="5"/>
    <x v="28"/>
    <n v="3"/>
    <x v="9"/>
    <x v="1"/>
    <x v="62"/>
    <n v="5"/>
    <n v="7"/>
    <n v="24"/>
    <d v="2024-07-05T00:00:00"/>
    <x v="0"/>
    <n v="13"/>
    <s v="Australia"/>
    <x v="3"/>
    <x v="20"/>
    <x v="0"/>
    <x v="0"/>
    <s v="6 Meses"/>
    <x v="3"/>
  </r>
  <r>
    <x v="961"/>
    <x v="2"/>
    <x v="5"/>
    <x v="28"/>
    <n v="27"/>
    <x v="10"/>
    <x v="1"/>
    <x v="63"/>
    <n v="4"/>
    <n v="7"/>
    <n v="24"/>
    <d v="2024-07-04T00:00:00"/>
    <x v="2"/>
    <n v="13"/>
    <s v="EEUU"/>
    <x v="9"/>
    <x v="23"/>
    <x v="0"/>
    <x v="2"/>
    <s v="3 Meses"/>
    <x v="0"/>
  </r>
  <r>
    <x v="962"/>
    <x v="2"/>
    <x v="5"/>
    <x v="28"/>
    <n v="24"/>
    <x v="10"/>
    <x v="1"/>
    <x v="54"/>
    <n v="4"/>
    <n v="7"/>
    <n v="24"/>
    <d v="2024-07-04T00:00:00"/>
    <x v="3"/>
    <n v="13"/>
    <s v="EEUU"/>
    <x v="9"/>
    <x v="23"/>
    <x v="0"/>
    <x v="3"/>
    <s v="3 Meses"/>
    <x v="0"/>
  </r>
  <r>
    <x v="963"/>
    <x v="2"/>
    <x v="5"/>
    <x v="28"/>
    <n v="26"/>
    <x v="10"/>
    <x v="1"/>
    <x v="58"/>
    <n v="6"/>
    <n v="7"/>
    <n v="24"/>
    <d v="2024-07-06T00:00:00"/>
    <x v="0"/>
    <n v="13"/>
    <s v="Australia"/>
    <x v="3"/>
    <x v="5"/>
    <x v="1"/>
    <x v="2"/>
    <s v="3 Meses"/>
    <x v="0"/>
  </r>
  <r>
    <x v="964"/>
    <x v="2"/>
    <x v="5"/>
    <x v="28"/>
    <n v="2"/>
    <x v="9"/>
    <x v="1"/>
    <x v="60"/>
    <n v="3"/>
    <n v="7"/>
    <n v="24"/>
    <d v="2024-07-03T00:00:00"/>
    <x v="6"/>
    <n v="13"/>
    <s v="Reino Unido"/>
    <x v="5"/>
    <x v="15"/>
    <x v="1"/>
    <x v="1"/>
    <s v="1 Mes"/>
    <x v="2"/>
  </r>
  <r>
    <x v="965"/>
    <x v="2"/>
    <x v="5"/>
    <x v="28"/>
    <n v="30"/>
    <x v="10"/>
    <x v="1"/>
    <x v="59"/>
    <n v="5"/>
    <n v="7"/>
    <n v="24"/>
    <d v="2024-07-05T00:00:00"/>
    <x v="5"/>
    <n v="13"/>
    <s v="Italia"/>
    <x v="4"/>
    <x v="20"/>
    <x v="1"/>
    <x v="3"/>
    <s v="6 Meses"/>
    <x v="3"/>
  </r>
  <r>
    <x v="966"/>
    <x v="2"/>
    <x v="5"/>
    <x v="28"/>
    <n v="24"/>
    <x v="10"/>
    <x v="1"/>
    <x v="54"/>
    <n v="5"/>
    <n v="7"/>
    <n v="24"/>
    <d v="2024-07-05T00:00:00"/>
    <x v="3"/>
    <n v="13"/>
    <s v="Alemania"/>
    <x v="8"/>
    <x v="9"/>
    <x v="1"/>
    <x v="3"/>
    <s v="1 Mes"/>
    <x v="2"/>
  </r>
  <r>
    <x v="967"/>
    <x v="2"/>
    <x v="5"/>
    <x v="28"/>
    <n v="26"/>
    <x v="10"/>
    <x v="1"/>
    <x v="58"/>
    <n v="4"/>
    <n v="7"/>
    <n v="24"/>
    <d v="2024-07-04T00:00:00"/>
    <x v="0"/>
    <n v="13"/>
    <s v="Canadá"/>
    <x v="1"/>
    <x v="18"/>
    <x v="1"/>
    <x v="2"/>
    <s v="12 Meses"/>
    <x v="1"/>
  </r>
  <r>
    <x v="968"/>
    <x v="2"/>
    <x v="5"/>
    <x v="28"/>
    <n v="1"/>
    <x v="9"/>
    <x v="1"/>
    <x v="49"/>
    <n v="7"/>
    <n v="7"/>
    <n v="24"/>
    <d v="2024-07-07T00:00:00"/>
    <x v="3"/>
    <n v="13"/>
    <s v="EEUU"/>
    <x v="9"/>
    <x v="20"/>
    <x v="0"/>
    <x v="1"/>
    <s v="1 Mes"/>
    <x v="2"/>
  </r>
  <r>
    <x v="969"/>
    <x v="2"/>
    <x v="5"/>
    <x v="28"/>
    <n v="6"/>
    <x v="9"/>
    <x v="1"/>
    <x v="66"/>
    <n v="8"/>
    <n v="7"/>
    <n v="24"/>
    <d v="2024-07-08T00:00:00"/>
    <x v="1"/>
    <n v="13"/>
    <s v="Reino Unido"/>
    <x v="5"/>
    <x v="5"/>
    <x v="0"/>
    <x v="1"/>
    <s v="12 Meses"/>
    <x v="1"/>
  </r>
  <r>
    <x v="970"/>
    <x v="2"/>
    <x v="5"/>
    <x v="28"/>
    <n v="26"/>
    <x v="10"/>
    <x v="1"/>
    <x v="58"/>
    <n v="8"/>
    <n v="7"/>
    <n v="24"/>
    <d v="2024-07-08T00:00:00"/>
    <x v="0"/>
    <n v="13"/>
    <s v="Australia"/>
    <x v="3"/>
    <x v="21"/>
    <x v="0"/>
    <x v="2"/>
    <s v="12 Meses"/>
    <x v="1"/>
  </r>
  <r>
    <x v="971"/>
    <x v="2"/>
    <x v="5"/>
    <x v="28"/>
    <n v="30"/>
    <x v="10"/>
    <x v="1"/>
    <x v="59"/>
    <n v="6"/>
    <n v="7"/>
    <n v="24"/>
    <d v="2024-07-06T00:00:00"/>
    <x v="5"/>
    <n v="13"/>
    <s v="Australia"/>
    <x v="3"/>
    <x v="22"/>
    <x v="1"/>
    <x v="0"/>
    <s v="1 Mes"/>
    <x v="2"/>
  </r>
  <r>
    <x v="972"/>
    <x v="2"/>
    <x v="5"/>
    <x v="28"/>
    <n v="7"/>
    <x v="9"/>
    <x v="1"/>
    <x v="111"/>
    <n v="9"/>
    <n v="7"/>
    <n v="24"/>
    <d v="2024-07-09T00:00:00"/>
    <x v="5"/>
    <n v="13"/>
    <s v="Canadá"/>
    <x v="1"/>
    <x v="7"/>
    <x v="0"/>
    <x v="0"/>
    <s v="12 Meses"/>
    <x v="1"/>
  </r>
  <r>
    <x v="973"/>
    <x v="2"/>
    <x v="5"/>
    <x v="28"/>
    <n v="28"/>
    <x v="10"/>
    <x v="1"/>
    <x v="52"/>
    <n v="8"/>
    <n v="7"/>
    <n v="24"/>
    <d v="2024-07-08T00:00:00"/>
    <x v="4"/>
    <n v="13"/>
    <s v="EEUU"/>
    <x v="9"/>
    <x v="1"/>
    <x v="1"/>
    <x v="0"/>
    <s v="1 Mes"/>
    <x v="2"/>
  </r>
  <r>
    <x v="974"/>
    <x v="2"/>
    <x v="5"/>
    <x v="28"/>
    <n v="28"/>
    <x v="10"/>
    <x v="1"/>
    <x v="52"/>
    <n v="6"/>
    <n v="7"/>
    <n v="24"/>
    <d v="2024-07-06T00:00:00"/>
    <x v="4"/>
    <n v="13"/>
    <s v="Francia"/>
    <x v="7"/>
    <x v="19"/>
    <x v="1"/>
    <x v="2"/>
    <s v="12 Meses"/>
    <x v="1"/>
  </r>
  <r>
    <x v="975"/>
    <x v="2"/>
    <x v="5"/>
    <x v="28"/>
    <n v="4"/>
    <x v="9"/>
    <x v="1"/>
    <x v="65"/>
    <n v="6"/>
    <n v="7"/>
    <n v="24"/>
    <d v="2024-07-06T00:00:00"/>
    <x v="2"/>
    <n v="13"/>
    <s v="Reino Unido"/>
    <x v="5"/>
    <x v="18"/>
    <x v="0"/>
    <x v="0"/>
    <s v="1 Mes"/>
    <x v="2"/>
  </r>
  <r>
    <x v="976"/>
    <x v="2"/>
    <x v="5"/>
    <x v="28"/>
    <n v="28"/>
    <x v="10"/>
    <x v="1"/>
    <x v="52"/>
    <n v="8"/>
    <n v="7"/>
    <n v="24"/>
    <d v="2024-07-08T00:00:00"/>
    <x v="4"/>
    <n v="13"/>
    <s v="Canadá"/>
    <x v="1"/>
    <x v="11"/>
    <x v="0"/>
    <x v="0"/>
    <s v="12 Meses"/>
    <x v="1"/>
  </r>
  <r>
    <x v="977"/>
    <x v="2"/>
    <x v="5"/>
    <x v="28"/>
    <n v="29"/>
    <x v="10"/>
    <x v="1"/>
    <x v="55"/>
    <n v="6"/>
    <n v="7"/>
    <n v="24"/>
    <d v="2024-07-06T00:00:00"/>
    <x v="1"/>
    <n v="13"/>
    <s v="Italia"/>
    <x v="4"/>
    <x v="4"/>
    <x v="1"/>
    <x v="0"/>
    <s v="1 Mes"/>
    <x v="2"/>
  </r>
  <r>
    <x v="978"/>
    <x v="2"/>
    <x v="5"/>
    <x v="28"/>
    <n v="1"/>
    <x v="9"/>
    <x v="1"/>
    <x v="49"/>
    <n v="8"/>
    <n v="7"/>
    <n v="24"/>
    <d v="2024-07-08T00:00:00"/>
    <x v="3"/>
    <n v="13"/>
    <s v="Alemania"/>
    <x v="8"/>
    <x v="13"/>
    <x v="1"/>
    <x v="0"/>
    <s v="1 Mes"/>
    <x v="2"/>
  </r>
  <r>
    <x v="979"/>
    <x v="2"/>
    <x v="5"/>
    <x v="28"/>
    <n v="7"/>
    <x v="9"/>
    <x v="1"/>
    <x v="111"/>
    <n v="7"/>
    <n v="7"/>
    <n v="24"/>
    <d v="2024-07-07T00:00:00"/>
    <x v="5"/>
    <n v="13"/>
    <s v="Canadá"/>
    <x v="1"/>
    <x v="16"/>
    <x v="1"/>
    <x v="3"/>
    <s v="6 Meses"/>
    <x v="3"/>
  </r>
  <r>
    <x v="980"/>
    <x v="2"/>
    <x v="5"/>
    <x v="28"/>
    <n v="30"/>
    <x v="10"/>
    <x v="1"/>
    <x v="59"/>
    <n v="9"/>
    <n v="7"/>
    <n v="24"/>
    <d v="2024-07-09T00:00:00"/>
    <x v="5"/>
    <n v="13"/>
    <s v="Italia"/>
    <x v="4"/>
    <x v="13"/>
    <x v="1"/>
    <x v="2"/>
    <s v="1 Mes"/>
    <x v="2"/>
  </r>
  <r>
    <x v="981"/>
    <x v="2"/>
    <x v="5"/>
    <x v="28"/>
    <n v="2"/>
    <x v="9"/>
    <x v="1"/>
    <x v="60"/>
    <n v="9"/>
    <n v="7"/>
    <n v="24"/>
    <d v="2024-07-09T00:00:00"/>
    <x v="6"/>
    <n v="13"/>
    <s v="Alemania"/>
    <x v="8"/>
    <x v="6"/>
    <x v="0"/>
    <x v="0"/>
    <s v="12 Meses"/>
    <x v="1"/>
  </r>
  <r>
    <x v="982"/>
    <x v="2"/>
    <x v="5"/>
    <x v="28"/>
    <n v="7"/>
    <x v="9"/>
    <x v="1"/>
    <x v="111"/>
    <n v="7"/>
    <n v="7"/>
    <n v="24"/>
    <d v="2024-07-07T00:00:00"/>
    <x v="5"/>
    <n v="13"/>
    <s v="Méjico"/>
    <x v="10"/>
    <x v="1"/>
    <x v="1"/>
    <x v="2"/>
    <s v="3 Meses"/>
    <x v="0"/>
  </r>
  <r>
    <x v="983"/>
    <x v="2"/>
    <x v="5"/>
    <x v="28"/>
    <n v="6"/>
    <x v="9"/>
    <x v="1"/>
    <x v="66"/>
    <n v="7"/>
    <n v="7"/>
    <n v="24"/>
    <d v="2024-07-07T00:00:00"/>
    <x v="1"/>
    <n v="13"/>
    <s v=""/>
    <x v="6"/>
    <x v="11"/>
    <x v="0"/>
    <x v="2"/>
    <s v="6 Meses"/>
    <x v="3"/>
  </r>
  <r>
    <x v="984"/>
    <x v="2"/>
    <x v="5"/>
    <x v="28"/>
    <n v="3"/>
    <x v="9"/>
    <x v="1"/>
    <x v="62"/>
    <n v="9"/>
    <n v="7"/>
    <n v="24"/>
    <d v="2024-07-09T00:00:00"/>
    <x v="0"/>
    <n v="13"/>
    <s v="Alemania"/>
    <x v="8"/>
    <x v="14"/>
    <x v="1"/>
    <x v="3"/>
    <s v="6 Meses"/>
    <x v="3"/>
  </r>
  <r>
    <x v="985"/>
    <x v="2"/>
    <x v="5"/>
    <x v="28"/>
    <n v="4"/>
    <x v="9"/>
    <x v="1"/>
    <x v="65"/>
    <n v="10"/>
    <n v="7"/>
    <n v="24"/>
    <d v="2024-07-10T00:00:00"/>
    <x v="2"/>
    <n v="13"/>
    <s v="España"/>
    <x v="2"/>
    <x v="13"/>
    <x v="0"/>
    <x v="0"/>
    <s v="1 Mes"/>
    <x v="2"/>
  </r>
  <r>
    <x v="986"/>
    <x v="2"/>
    <x v="5"/>
    <x v="28"/>
    <n v="7"/>
    <x v="9"/>
    <x v="1"/>
    <x v="111"/>
    <n v="8"/>
    <n v="7"/>
    <n v="24"/>
    <d v="2024-07-08T00:00:00"/>
    <x v="5"/>
    <n v="13"/>
    <s v="Australia"/>
    <x v="3"/>
    <x v="2"/>
    <x v="0"/>
    <x v="2"/>
    <s v="6 Meses"/>
    <x v="3"/>
  </r>
  <r>
    <x v="987"/>
    <x v="2"/>
    <x v="5"/>
    <x v="28"/>
    <n v="7"/>
    <x v="9"/>
    <x v="1"/>
    <x v="111"/>
    <n v="9"/>
    <n v="7"/>
    <n v="24"/>
    <d v="2024-07-09T00:00:00"/>
    <x v="5"/>
    <n v="13"/>
    <s v="Francia"/>
    <x v="7"/>
    <x v="10"/>
    <x v="1"/>
    <x v="2"/>
    <s v="1 Mes"/>
    <x v="2"/>
  </r>
  <r>
    <x v="988"/>
    <x v="2"/>
    <x v="5"/>
    <x v="28"/>
    <n v="9"/>
    <x v="9"/>
    <x v="1"/>
    <x v="101"/>
    <n v="11"/>
    <n v="7"/>
    <n v="24"/>
    <d v="2024-07-11T00:00:00"/>
    <x v="6"/>
    <n v="13"/>
    <s v="España"/>
    <x v="2"/>
    <x v="12"/>
    <x v="1"/>
    <x v="0"/>
    <s v="12 Meses"/>
    <x v="1"/>
  </r>
  <r>
    <x v="989"/>
    <x v="2"/>
    <x v="5"/>
    <x v="28"/>
    <n v="9"/>
    <x v="9"/>
    <x v="1"/>
    <x v="101"/>
    <n v="9"/>
    <n v="7"/>
    <n v="24"/>
    <d v="2024-07-09T00:00:00"/>
    <x v="6"/>
    <n v="13"/>
    <s v="Reino Unido"/>
    <x v="5"/>
    <x v="13"/>
    <x v="1"/>
    <x v="2"/>
    <s v="6 Meses"/>
    <x v="3"/>
  </r>
  <r>
    <x v="990"/>
    <x v="2"/>
    <x v="5"/>
    <x v="28"/>
    <n v="9"/>
    <x v="9"/>
    <x v="1"/>
    <x v="101"/>
    <n v="11"/>
    <n v="7"/>
    <n v="24"/>
    <d v="2024-07-11T00:00:00"/>
    <x v="6"/>
    <n v="13"/>
    <s v="EEUU"/>
    <x v="9"/>
    <x v="20"/>
    <x v="0"/>
    <x v="1"/>
    <s v="6 Meses"/>
    <x v="3"/>
  </r>
  <r>
    <x v="991"/>
    <x v="2"/>
    <x v="5"/>
    <x v="28"/>
    <n v="10"/>
    <x v="9"/>
    <x v="1"/>
    <x v="108"/>
    <n v="11"/>
    <n v="7"/>
    <n v="24"/>
    <d v="2024-07-11T00:00:00"/>
    <x v="0"/>
    <n v="13"/>
    <s v="Alemania"/>
    <x v="8"/>
    <x v="9"/>
    <x v="0"/>
    <x v="3"/>
    <s v="12 Meses"/>
    <x v="1"/>
  </r>
  <r>
    <x v="992"/>
    <x v="2"/>
    <x v="5"/>
    <x v="28"/>
    <n v="15"/>
    <x v="10"/>
    <x v="1"/>
    <x v="84"/>
    <n v="28"/>
    <n v="6"/>
    <n v="24"/>
    <d v="2024-06-28T00:00:00"/>
    <x v="1"/>
    <n v="13"/>
    <s v="España"/>
    <x v="2"/>
    <x v="17"/>
    <x v="1"/>
    <x v="1"/>
    <s v="3 Meses"/>
    <x v="0"/>
  </r>
  <r>
    <x v="993"/>
    <x v="2"/>
    <x v="5"/>
    <x v="28"/>
    <n v="1"/>
    <x v="10"/>
    <x v="1"/>
    <x v="129"/>
    <n v="28"/>
    <n v="6"/>
    <n v="24"/>
    <d v="2024-06-28T00:00:00"/>
    <x v="1"/>
    <n v="13"/>
    <s v="EEUU"/>
    <x v="9"/>
    <x v="3"/>
    <x v="0"/>
    <x v="3"/>
    <s v="1 Mes"/>
    <x v="2"/>
  </r>
  <r>
    <x v="994"/>
    <x v="2"/>
    <x v="5"/>
    <x v="28"/>
    <n v="24"/>
    <x v="10"/>
    <x v="1"/>
    <x v="54"/>
    <n v="28"/>
    <n v="6"/>
    <n v="24"/>
    <d v="2024-06-28T00:00:00"/>
    <x v="3"/>
    <n v="13"/>
    <s v="Reino Unido"/>
    <x v="5"/>
    <x v="8"/>
    <x v="0"/>
    <x v="2"/>
    <s v="1 Mes"/>
    <x v="2"/>
  </r>
  <r>
    <x v="995"/>
    <x v="2"/>
    <x v="5"/>
    <x v="28"/>
    <n v="10"/>
    <x v="10"/>
    <x v="1"/>
    <x v="79"/>
    <n v="22"/>
    <n v="6"/>
    <n v="24"/>
    <d v="2024-06-22T00:00:00"/>
    <x v="3"/>
    <n v="13"/>
    <s v="Reino Unido"/>
    <x v="5"/>
    <x v="16"/>
    <x v="1"/>
    <x v="2"/>
    <s v="1 Mes"/>
    <x v="2"/>
  </r>
  <r>
    <x v="996"/>
    <x v="2"/>
    <x v="5"/>
    <x v="28"/>
    <n v="26"/>
    <x v="10"/>
    <x v="1"/>
    <x v="58"/>
    <n v="27"/>
    <n v="6"/>
    <n v="24"/>
    <d v="2024-06-27T00:00:00"/>
    <x v="0"/>
    <n v="13"/>
    <s v="Canadá"/>
    <x v="1"/>
    <x v="18"/>
    <x v="0"/>
    <x v="1"/>
    <s v="6 Meses"/>
    <x v="3"/>
  </r>
  <r>
    <x v="997"/>
    <x v="2"/>
    <x v="5"/>
    <x v="28"/>
    <n v="26"/>
    <x v="10"/>
    <x v="1"/>
    <x v="58"/>
    <n v="27"/>
    <n v="6"/>
    <n v="24"/>
    <d v="2024-06-27T00:00:00"/>
    <x v="0"/>
    <n v="13"/>
    <s v="Alemania"/>
    <x v="8"/>
    <x v="13"/>
    <x v="0"/>
    <x v="0"/>
    <s v="3 Meses"/>
    <x v="0"/>
  </r>
  <r>
    <x v="998"/>
    <x v="2"/>
    <x v="5"/>
    <x v="28"/>
    <n v="2"/>
    <x v="10"/>
    <x v="1"/>
    <x v="200"/>
    <n v="26"/>
    <n v="6"/>
    <n v="24"/>
    <d v="2024-06-26T00:00:00"/>
    <x v="5"/>
    <n v="13"/>
    <s v="Reino Unido"/>
    <x v="5"/>
    <x v="15"/>
    <x v="1"/>
    <x v="3"/>
    <s v="6 Meses"/>
    <x v="3"/>
  </r>
  <r>
    <x v="999"/>
    <x v="2"/>
    <x v="5"/>
    <x v="28"/>
    <n v="17"/>
    <x v="10"/>
    <x v="1"/>
    <x v="85"/>
    <n v="25"/>
    <n v="6"/>
    <n v="24"/>
    <d v="2024-06-25T00:00:00"/>
    <x v="3"/>
    <n v="13"/>
    <s v="Francia"/>
    <x v="7"/>
    <x v="7"/>
    <x v="1"/>
    <x v="3"/>
    <s v="6 Meses"/>
    <x v="3"/>
  </r>
  <r>
    <x v="1000"/>
    <x v="2"/>
    <x v="5"/>
    <x v="28"/>
    <n v="7"/>
    <x v="10"/>
    <x v="1"/>
    <x v="82"/>
    <n v="27"/>
    <n v="6"/>
    <n v="24"/>
    <d v="2024-06-27T00:00:00"/>
    <x v="4"/>
    <n v="13"/>
    <s v="Reino Unido"/>
    <x v="5"/>
    <x v="5"/>
    <x v="0"/>
    <x v="1"/>
    <s v="12 Meses"/>
    <x v="1"/>
  </r>
  <r>
    <x v="1001"/>
    <x v="2"/>
    <x v="5"/>
    <x v="28"/>
    <n v="4"/>
    <x v="10"/>
    <x v="1"/>
    <x v="81"/>
    <n v="27"/>
    <n v="6"/>
    <n v="24"/>
    <d v="2024-06-27T00:00:00"/>
    <x v="6"/>
    <n v="13"/>
    <s v="Australia"/>
    <x v="3"/>
    <x v="11"/>
    <x v="1"/>
    <x v="1"/>
    <s v="1 Mes"/>
    <x v="2"/>
  </r>
  <r>
    <x v="1002"/>
    <x v="2"/>
    <x v="5"/>
    <x v="28"/>
    <n v="17"/>
    <x v="10"/>
    <x v="1"/>
    <x v="85"/>
    <n v="28"/>
    <n v="6"/>
    <n v="24"/>
    <d v="2024-06-28T00:00:00"/>
    <x v="3"/>
    <n v="13"/>
    <s v="Australia"/>
    <x v="3"/>
    <x v="11"/>
    <x v="0"/>
    <x v="3"/>
    <s v="3 Meses"/>
    <x v="0"/>
  </r>
  <r>
    <x v="1003"/>
    <x v="2"/>
    <x v="5"/>
    <x v="28"/>
    <n v="20"/>
    <x v="10"/>
    <x v="1"/>
    <x v="57"/>
    <n v="27"/>
    <n v="6"/>
    <n v="24"/>
    <d v="2024-06-27T00:00:00"/>
    <x v="2"/>
    <n v="13"/>
    <s v=""/>
    <x v="6"/>
    <x v="22"/>
    <x v="0"/>
    <x v="1"/>
    <s v="3 Meses"/>
    <x v="0"/>
  </r>
  <r>
    <x v="1004"/>
    <x v="2"/>
    <x v="5"/>
    <x v="28"/>
    <n v="1"/>
    <x v="10"/>
    <x v="1"/>
    <x v="129"/>
    <n v="27"/>
    <n v="6"/>
    <n v="24"/>
    <d v="2024-06-27T00:00:00"/>
    <x v="1"/>
    <n v="13"/>
    <s v="España"/>
    <x v="2"/>
    <x v="9"/>
    <x v="1"/>
    <x v="2"/>
    <s v="1 Mes"/>
    <x v="2"/>
  </r>
  <r>
    <x v="1005"/>
    <x v="2"/>
    <x v="5"/>
    <x v="28"/>
    <n v="3"/>
    <x v="10"/>
    <x v="1"/>
    <x v="128"/>
    <n v="28"/>
    <n v="6"/>
    <n v="24"/>
    <d v="2024-06-28T00:00:00"/>
    <x v="3"/>
    <n v="13"/>
    <s v="Alemania"/>
    <x v="8"/>
    <x v="16"/>
    <x v="1"/>
    <x v="2"/>
    <s v="6 Meses"/>
    <x v="3"/>
  </r>
  <r>
    <x v="1006"/>
    <x v="2"/>
    <x v="5"/>
    <x v="28"/>
    <n v="5"/>
    <x v="10"/>
    <x v="1"/>
    <x v="87"/>
    <n v="26"/>
    <n v="6"/>
    <n v="24"/>
    <d v="2024-06-26T00:00:00"/>
    <x v="0"/>
    <n v="13"/>
    <s v="Canadá"/>
    <x v="1"/>
    <x v="6"/>
    <x v="0"/>
    <x v="3"/>
    <s v="1 Mes"/>
    <x v="2"/>
  </r>
  <r>
    <x v="1007"/>
    <x v="2"/>
    <x v="5"/>
    <x v="28"/>
    <n v="24"/>
    <x v="10"/>
    <x v="1"/>
    <x v="54"/>
    <n v="28"/>
    <n v="6"/>
    <n v="24"/>
    <d v="2024-06-28T00:00:00"/>
    <x v="3"/>
    <n v="13"/>
    <s v="Alemania"/>
    <x v="8"/>
    <x v="12"/>
    <x v="1"/>
    <x v="0"/>
    <s v="6 Meses"/>
    <x v="3"/>
  </r>
  <r>
    <x v="1008"/>
    <x v="2"/>
    <x v="5"/>
    <x v="28"/>
    <n v="28"/>
    <x v="10"/>
    <x v="1"/>
    <x v="52"/>
    <n v="28"/>
    <n v="6"/>
    <n v="24"/>
    <d v="2024-06-28T00:00:00"/>
    <x v="4"/>
    <n v="13"/>
    <s v="Reino Unido"/>
    <x v="5"/>
    <x v="7"/>
    <x v="0"/>
    <x v="1"/>
    <s v="12 Meses"/>
    <x v="1"/>
  </r>
  <r>
    <x v="1009"/>
    <x v="2"/>
    <x v="5"/>
    <x v="28"/>
    <n v="16"/>
    <x v="10"/>
    <x v="1"/>
    <x v="72"/>
    <n v="27"/>
    <n v="6"/>
    <n v="24"/>
    <d v="2024-06-27T00:00:00"/>
    <x v="5"/>
    <n v="13"/>
    <s v="Alemania"/>
    <x v="8"/>
    <x v="15"/>
    <x v="1"/>
    <x v="2"/>
    <s v="12 Meses"/>
    <x v="1"/>
  </r>
  <r>
    <x v="1010"/>
    <x v="2"/>
    <x v="5"/>
    <x v="28"/>
    <n v="3"/>
    <x v="10"/>
    <x v="1"/>
    <x v="128"/>
    <n v="28"/>
    <n v="6"/>
    <n v="24"/>
    <d v="2024-06-28T00:00:00"/>
    <x v="3"/>
    <n v="13"/>
    <s v="Canadá"/>
    <x v="1"/>
    <x v="6"/>
    <x v="1"/>
    <x v="3"/>
    <s v="1 Mes"/>
    <x v="2"/>
  </r>
  <r>
    <x v="1011"/>
    <x v="2"/>
    <x v="5"/>
    <x v="28"/>
    <n v="22"/>
    <x v="10"/>
    <x v="1"/>
    <x v="56"/>
    <n v="26"/>
    <n v="6"/>
    <n v="24"/>
    <d v="2024-06-26T00:00:00"/>
    <x v="1"/>
    <n v="13"/>
    <s v="España"/>
    <x v="2"/>
    <x v="23"/>
    <x v="0"/>
    <x v="3"/>
    <s v="1 Mes"/>
    <x v="2"/>
  </r>
  <r>
    <x v="1012"/>
    <x v="2"/>
    <x v="5"/>
    <x v="28"/>
    <n v="18"/>
    <x v="10"/>
    <x v="1"/>
    <x v="53"/>
    <n v="28"/>
    <n v="6"/>
    <n v="24"/>
    <d v="2024-06-28T00:00:00"/>
    <x v="6"/>
    <n v="13"/>
    <s v="Australia"/>
    <x v="3"/>
    <x v="3"/>
    <x v="0"/>
    <x v="2"/>
    <s v="12 Meses"/>
    <x v="1"/>
  </r>
  <r>
    <x v="1013"/>
    <x v="2"/>
    <x v="5"/>
    <x v="28"/>
    <n v="17"/>
    <x v="10"/>
    <x v="1"/>
    <x v="85"/>
    <n v="27"/>
    <n v="6"/>
    <n v="24"/>
    <d v="2024-06-27T00:00:00"/>
    <x v="3"/>
    <n v="13"/>
    <s v="EEUU"/>
    <x v="9"/>
    <x v="1"/>
    <x v="0"/>
    <x v="0"/>
    <s v="3 Meses"/>
    <x v="0"/>
  </r>
  <r>
    <x v="1014"/>
    <x v="2"/>
    <x v="5"/>
    <x v="28"/>
    <n v="4"/>
    <x v="10"/>
    <x v="1"/>
    <x v="81"/>
    <n v="27"/>
    <n v="6"/>
    <n v="24"/>
    <d v="2024-06-27T00:00:00"/>
    <x v="6"/>
    <n v="13"/>
    <s v="EEUU"/>
    <x v="9"/>
    <x v="11"/>
    <x v="1"/>
    <x v="0"/>
    <s v="3 Meses"/>
    <x v="0"/>
  </r>
  <r>
    <x v="1015"/>
    <x v="2"/>
    <x v="5"/>
    <x v="28"/>
    <n v="20"/>
    <x v="10"/>
    <x v="1"/>
    <x v="57"/>
    <n v="28"/>
    <n v="6"/>
    <n v="24"/>
    <d v="2024-06-28T00:00:00"/>
    <x v="2"/>
    <n v="13"/>
    <s v="Brasil"/>
    <x v="0"/>
    <x v="9"/>
    <x v="1"/>
    <x v="3"/>
    <s v="1 Mes"/>
    <x v="2"/>
  </r>
  <r>
    <x v="1016"/>
    <x v="2"/>
    <x v="5"/>
    <x v="28"/>
    <n v="22"/>
    <x v="10"/>
    <x v="1"/>
    <x v="56"/>
    <n v="28"/>
    <n v="6"/>
    <n v="24"/>
    <d v="2024-06-28T00:00:00"/>
    <x v="1"/>
    <n v="13"/>
    <s v="Alemania"/>
    <x v="8"/>
    <x v="9"/>
    <x v="0"/>
    <x v="2"/>
    <s v="1 Mes"/>
    <x v="2"/>
  </r>
  <r>
    <x v="1017"/>
    <x v="2"/>
    <x v="5"/>
    <x v="28"/>
    <n v="4"/>
    <x v="10"/>
    <x v="1"/>
    <x v="81"/>
    <n v="27"/>
    <n v="6"/>
    <n v="24"/>
    <d v="2024-06-27T00:00:00"/>
    <x v="6"/>
    <n v="13"/>
    <s v="Alemania"/>
    <x v="8"/>
    <x v="19"/>
    <x v="1"/>
    <x v="1"/>
    <s v="3 Meses"/>
    <x v="0"/>
  </r>
  <r>
    <x v="1018"/>
    <x v="2"/>
    <x v="5"/>
    <x v="28"/>
    <n v="14"/>
    <x v="10"/>
    <x v="1"/>
    <x v="76"/>
    <n v="29"/>
    <n v="6"/>
    <n v="24"/>
    <d v="2024-06-29T00:00:00"/>
    <x v="4"/>
    <n v="13"/>
    <s v="Italia"/>
    <x v="4"/>
    <x v="16"/>
    <x v="1"/>
    <x v="2"/>
    <s v="3 Meses"/>
    <x v="0"/>
  </r>
  <r>
    <x v="1019"/>
    <x v="2"/>
    <x v="5"/>
    <x v="28"/>
    <n v="9"/>
    <x v="10"/>
    <x v="1"/>
    <x v="74"/>
    <n v="29"/>
    <n v="6"/>
    <n v="24"/>
    <d v="2024-06-29T00:00:00"/>
    <x v="5"/>
    <n v="13"/>
    <s v="Reino Unido"/>
    <x v="5"/>
    <x v="3"/>
    <x v="1"/>
    <x v="1"/>
    <s v="6 Meses"/>
    <x v="3"/>
  </r>
  <r>
    <x v="1020"/>
    <x v="2"/>
    <x v="5"/>
    <x v="28"/>
    <n v="11"/>
    <x v="10"/>
    <x v="1"/>
    <x v="51"/>
    <n v="28"/>
    <n v="6"/>
    <n v="24"/>
    <d v="2024-06-28T00:00:00"/>
    <x v="6"/>
    <n v="13"/>
    <s v="EEUU"/>
    <x v="9"/>
    <x v="9"/>
    <x v="1"/>
    <x v="3"/>
    <s v="3 Meses"/>
    <x v="0"/>
  </r>
  <r>
    <x v="1021"/>
    <x v="2"/>
    <x v="5"/>
    <x v="28"/>
    <n v="18"/>
    <x v="10"/>
    <x v="1"/>
    <x v="53"/>
    <n v="28"/>
    <n v="6"/>
    <n v="24"/>
    <d v="2024-06-28T00:00:00"/>
    <x v="6"/>
    <n v="13"/>
    <s v="Brasil"/>
    <x v="0"/>
    <x v="5"/>
    <x v="0"/>
    <x v="2"/>
    <s v="3 Meses"/>
    <x v="0"/>
  </r>
  <r>
    <x v="1022"/>
    <x v="2"/>
    <x v="5"/>
    <x v="28"/>
    <n v="27"/>
    <x v="10"/>
    <x v="1"/>
    <x v="63"/>
    <n v="28"/>
    <n v="6"/>
    <n v="24"/>
    <d v="2024-06-28T00:00:00"/>
    <x v="2"/>
    <n v="13"/>
    <s v="Alemania"/>
    <x v="8"/>
    <x v="18"/>
    <x v="1"/>
    <x v="3"/>
    <s v="1 Mes"/>
    <x v="2"/>
  </r>
  <r>
    <x v="1023"/>
    <x v="2"/>
    <x v="5"/>
    <x v="28"/>
    <n v="16"/>
    <x v="10"/>
    <x v="1"/>
    <x v="72"/>
    <n v="29"/>
    <n v="6"/>
    <n v="24"/>
    <d v="2024-06-29T00:00:00"/>
    <x v="5"/>
    <n v="13"/>
    <s v="Australia"/>
    <x v="3"/>
    <x v="10"/>
    <x v="0"/>
    <x v="2"/>
    <s v="12 Meses"/>
    <x v="1"/>
  </r>
  <r>
    <x v="1024"/>
    <x v="2"/>
    <x v="5"/>
    <x v="28"/>
    <n v="5"/>
    <x v="10"/>
    <x v="1"/>
    <x v="87"/>
    <n v="30"/>
    <n v="6"/>
    <n v="24"/>
    <d v="2024-06-30T00:00:00"/>
    <x v="0"/>
    <n v="13"/>
    <s v="Alemania"/>
    <x v="8"/>
    <x v="7"/>
    <x v="0"/>
    <x v="2"/>
    <s v="3 Meses"/>
    <x v="0"/>
  </r>
  <r>
    <x v="1025"/>
    <x v="2"/>
    <x v="5"/>
    <x v="28"/>
    <n v="10"/>
    <x v="10"/>
    <x v="1"/>
    <x v="79"/>
    <n v="29"/>
    <n v="6"/>
    <n v="24"/>
    <d v="2024-06-29T00:00:00"/>
    <x v="3"/>
    <n v="13"/>
    <s v="Italia"/>
    <x v="4"/>
    <x v="7"/>
    <x v="0"/>
    <x v="0"/>
    <s v="3 Meses"/>
    <x v="0"/>
  </r>
  <r>
    <x v="1026"/>
    <x v="2"/>
    <x v="5"/>
    <x v="28"/>
    <n v="22"/>
    <x v="10"/>
    <x v="1"/>
    <x v="56"/>
    <n v="28"/>
    <n v="6"/>
    <n v="24"/>
    <d v="2024-06-28T00:00:00"/>
    <x v="1"/>
    <n v="13"/>
    <s v="España"/>
    <x v="2"/>
    <x v="8"/>
    <x v="0"/>
    <x v="2"/>
    <s v="1 Mes"/>
    <x v="2"/>
  </r>
  <r>
    <x v="1027"/>
    <x v="2"/>
    <x v="5"/>
    <x v="28"/>
    <n v="27"/>
    <x v="10"/>
    <x v="1"/>
    <x v="63"/>
    <n v="29"/>
    <n v="6"/>
    <n v="24"/>
    <d v="2024-06-29T00:00:00"/>
    <x v="2"/>
    <n v="13"/>
    <s v="Alemania"/>
    <x v="8"/>
    <x v="16"/>
    <x v="1"/>
    <x v="2"/>
    <s v="1 Mes"/>
    <x v="2"/>
  </r>
  <r>
    <x v="1028"/>
    <x v="2"/>
    <x v="5"/>
    <x v="28"/>
    <n v="15"/>
    <x v="10"/>
    <x v="1"/>
    <x v="84"/>
    <n v="29"/>
    <n v="6"/>
    <n v="24"/>
    <d v="2024-06-29T00:00:00"/>
    <x v="1"/>
    <n v="13"/>
    <s v="Canadá"/>
    <x v="1"/>
    <x v="9"/>
    <x v="1"/>
    <x v="0"/>
    <s v="6 Meses"/>
    <x v="3"/>
  </r>
  <r>
    <x v="1029"/>
    <x v="2"/>
    <x v="5"/>
    <x v="28"/>
    <n v="18"/>
    <x v="10"/>
    <x v="1"/>
    <x v="53"/>
    <n v="28"/>
    <n v="6"/>
    <n v="24"/>
    <d v="2024-06-28T00:00:00"/>
    <x v="6"/>
    <n v="13"/>
    <s v="Alemania"/>
    <x v="8"/>
    <x v="19"/>
    <x v="1"/>
    <x v="1"/>
    <s v="3 Meses"/>
    <x v="0"/>
  </r>
  <r>
    <x v="1030"/>
    <x v="2"/>
    <x v="5"/>
    <x v="28"/>
    <n v="30"/>
    <x v="10"/>
    <x v="1"/>
    <x v="59"/>
    <n v="30"/>
    <n v="6"/>
    <n v="24"/>
    <d v="2024-06-30T00:00:00"/>
    <x v="5"/>
    <n v="13"/>
    <s v=""/>
    <x v="6"/>
    <x v="21"/>
    <x v="0"/>
    <x v="1"/>
    <s v="1 Mes"/>
    <x v="2"/>
  </r>
  <r>
    <x v="1031"/>
    <x v="2"/>
    <x v="5"/>
    <x v="28"/>
    <n v="8"/>
    <x v="10"/>
    <x v="1"/>
    <x v="69"/>
    <n v="29"/>
    <n v="6"/>
    <n v="24"/>
    <d v="2024-06-29T00:00:00"/>
    <x v="1"/>
    <n v="13"/>
    <s v=""/>
    <x v="6"/>
    <x v="19"/>
    <x v="1"/>
    <x v="2"/>
    <s v="6 Meses"/>
    <x v="3"/>
  </r>
  <r>
    <x v="1032"/>
    <x v="2"/>
    <x v="5"/>
    <x v="28"/>
    <n v="8"/>
    <x v="10"/>
    <x v="1"/>
    <x v="69"/>
    <n v="30"/>
    <n v="6"/>
    <n v="24"/>
    <d v="2024-06-30T00:00:00"/>
    <x v="1"/>
    <n v="13"/>
    <s v="Canadá"/>
    <x v="1"/>
    <x v="21"/>
    <x v="1"/>
    <x v="0"/>
    <s v="6 Meses"/>
    <x v="3"/>
  </r>
  <r>
    <x v="1033"/>
    <x v="2"/>
    <x v="5"/>
    <x v="28"/>
    <n v="9"/>
    <x v="10"/>
    <x v="1"/>
    <x v="74"/>
    <n v="30"/>
    <n v="6"/>
    <n v="24"/>
    <d v="2024-06-30T00:00:00"/>
    <x v="5"/>
    <n v="13"/>
    <s v="EEUU"/>
    <x v="9"/>
    <x v="23"/>
    <x v="0"/>
    <x v="0"/>
    <s v="1 Mes"/>
    <x v="2"/>
  </r>
  <r>
    <x v="1034"/>
    <x v="2"/>
    <x v="5"/>
    <x v="28"/>
    <n v="11"/>
    <x v="10"/>
    <x v="1"/>
    <x v="51"/>
    <n v="29"/>
    <n v="6"/>
    <n v="24"/>
    <d v="2024-06-29T00:00:00"/>
    <x v="6"/>
    <n v="13"/>
    <s v="Italia"/>
    <x v="4"/>
    <x v="22"/>
    <x v="0"/>
    <x v="0"/>
    <s v="1 Mes"/>
    <x v="2"/>
  </r>
  <r>
    <x v="1035"/>
    <x v="2"/>
    <x v="5"/>
    <x v="28"/>
    <n v="13"/>
    <x v="10"/>
    <x v="1"/>
    <x v="88"/>
    <n v="29"/>
    <n v="6"/>
    <n v="24"/>
    <d v="2024-06-29T00:00:00"/>
    <x v="2"/>
    <n v="13"/>
    <s v="Francia"/>
    <x v="7"/>
    <x v="13"/>
    <x v="1"/>
    <x v="1"/>
    <s v="3 Meses"/>
    <x v="0"/>
  </r>
  <r>
    <x v="1036"/>
    <x v="2"/>
    <x v="5"/>
    <x v="28"/>
    <n v="27"/>
    <x v="10"/>
    <x v="1"/>
    <x v="63"/>
    <n v="30"/>
    <n v="6"/>
    <n v="24"/>
    <d v="2024-06-30T00:00:00"/>
    <x v="2"/>
    <n v="13"/>
    <s v="Australia"/>
    <x v="3"/>
    <x v="9"/>
    <x v="0"/>
    <x v="1"/>
    <s v="12 Meses"/>
    <x v="1"/>
  </r>
  <r>
    <x v="1037"/>
    <x v="2"/>
    <x v="5"/>
    <x v="28"/>
    <n v="19"/>
    <x v="10"/>
    <x v="1"/>
    <x v="86"/>
    <n v="29"/>
    <n v="6"/>
    <n v="24"/>
    <d v="2024-06-29T00:00:00"/>
    <x v="0"/>
    <n v="13"/>
    <s v="Francia"/>
    <x v="7"/>
    <x v="23"/>
    <x v="1"/>
    <x v="0"/>
    <s v="1 Mes"/>
    <x v="2"/>
  </r>
  <r>
    <x v="1038"/>
    <x v="2"/>
    <x v="5"/>
    <x v="28"/>
    <n v="24"/>
    <x v="10"/>
    <x v="1"/>
    <x v="54"/>
    <n v="28"/>
    <n v="6"/>
    <n v="24"/>
    <d v="2024-06-28T00:00:00"/>
    <x v="3"/>
    <n v="13"/>
    <s v="Alemania"/>
    <x v="8"/>
    <x v="17"/>
    <x v="1"/>
    <x v="3"/>
    <s v="6 Meses"/>
    <x v="3"/>
  </r>
  <r>
    <x v="1039"/>
    <x v="2"/>
    <x v="5"/>
    <x v="28"/>
    <n v="16"/>
    <x v="10"/>
    <x v="1"/>
    <x v="72"/>
    <n v="29"/>
    <n v="6"/>
    <n v="24"/>
    <d v="2024-06-29T00:00:00"/>
    <x v="5"/>
    <n v="13"/>
    <s v="EEUU"/>
    <x v="9"/>
    <x v="20"/>
    <x v="1"/>
    <x v="0"/>
    <s v="1 Mes"/>
    <x v="2"/>
  </r>
  <r>
    <x v="1040"/>
    <x v="2"/>
    <x v="5"/>
    <x v="28"/>
    <n v="10"/>
    <x v="10"/>
    <x v="1"/>
    <x v="79"/>
    <n v="30"/>
    <n v="6"/>
    <n v="24"/>
    <d v="2024-06-30T00:00:00"/>
    <x v="3"/>
    <n v="13"/>
    <s v="Australia"/>
    <x v="3"/>
    <x v="21"/>
    <x v="1"/>
    <x v="1"/>
    <s v="1 Mes"/>
    <x v="2"/>
  </r>
  <r>
    <x v="1041"/>
    <x v="2"/>
    <x v="5"/>
    <x v="28"/>
    <n v="12"/>
    <x v="10"/>
    <x v="1"/>
    <x v="78"/>
    <n v="30"/>
    <n v="6"/>
    <n v="24"/>
    <d v="2024-06-30T00:00:00"/>
    <x v="0"/>
    <n v="13"/>
    <s v="Alemania"/>
    <x v="8"/>
    <x v="16"/>
    <x v="0"/>
    <x v="3"/>
    <s v="3 Meses"/>
    <x v="0"/>
  </r>
  <r>
    <x v="1042"/>
    <x v="2"/>
    <x v="5"/>
    <x v="28"/>
    <n v="15"/>
    <x v="10"/>
    <x v="1"/>
    <x v="84"/>
    <n v="30"/>
    <n v="6"/>
    <n v="24"/>
    <d v="2024-06-30T00:00:00"/>
    <x v="1"/>
    <n v="13"/>
    <s v="Reino Unido"/>
    <x v="5"/>
    <x v="1"/>
    <x v="1"/>
    <x v="1"/>
    <s v="6 Meses"/>
    <x v="3"/>
  </r>
  <r>
    <x v="1043"/>
    <x v="2"/>
    <x v="5"/>
    <x v="28"/>
    <n v="25"/>
    <x v="10"/>
    <x v="1"/>
    <x v="61"/>
    <n v="29"/>
    <n v="6"/>
    <n v="24"/>
    <d v="2024-06-29T00:00:00"/>
    <x v="6"/>
    <n v="13"/>
    <s v="EEUU"/>
    <x v="9"/>
    <x v="12"/>
    <x v="1"/>
    <x v="2"/>
    <s v="1 Mes"/>
    <x v="2"/>
  </r>
  <r>
    <x v="1044"/>
    <x v="2"/>
    <x v="5"/>
    <x v="28"/>
    <n v="26"/>
    <x v="10"/>
    <x v="1"/>
    <x v="58"/>
    <n v="30"/>
    <n v="6"/>
    <n v="24"/>
    <d v="2024-06-30T00:00:00"/>
    <x v="0"/>
    <n v="13"/>
    <s v="Canadá"/>
    <x v="1"/>
    <x v="10"/>
    <x v="1"/>
    <x v="1"/>
    <s v="6 Meses"/>
    <x v="3"/>
  </r>
  <r>
    <x v="1045"/>
    <x v="2"/>
    <x v="5"/>
    <x v="28"/>
    <n v="22"/>
    <x v="10"/>
    <x v="1"/>
    <x v="56"/>
    <n v="30"/>
    <n v="6"/>
    <n v="24"/>
    <d v="2024-06-30T00:00:00"/>
    <x v="1"/>
    <n v="13"/>
    <s v="Australia"/>
    <x v="3"/>
    <x v="3"/>
    <x v="0"/>
    <x v="1"/>
    <s v="3 Meses"/>
    <x v="0"/>
  </r>
  <r>
    <x v="1046"/>
    <x v="2"/>
    <x v="5"/>
    <x v="28"/>
    <n v="27"/>
    <x v="10"/>
    <x v="1"/>
    <x v="63"/>
    <n v="28"/>
    <n v="6"/>
    <n v="24"/>
    <d v="2024-06-28T00:00:00"/>
    <x v="2"/>
    <n v="13"/>
    <s v="Australia"/>
    <x v="3"/>
    <x v="22"/>
    <x v="0"/>
    <x v="3"/>
    <s v="12 Meses"/>
    <x v="1"/>
  </r>
  <r>
    <x v="1047"/>
    <x v="2"/>
    <x v="5"/>
    <x v="28"/>
    <n v="28"/>
    <x v="10"/>
    <x v="1"/>
    <x v="52"/>
    <n v="30"/>
    <n v="6"/>
    <n v="24"/>
    <d v="2024-06-30T00:00:00"/>
    <x v="4"/>
    <n v="13"/>
    <s v="Canadá"/>
    <x v="1"/>
    <x v="7"/>
    <x v="1"/>
    <x v="0"/>
    <s v="1 Mes"/>
    <x v="2"/>
  </r>
  <r>
    <x v="1048"/>
    <x v="2"/>
    <x v="5"/>
    <x v="28"/>
    <n v="9"/>
    <x v="10"/>
    <x v="1"/>
    <x v="74"/>
    <n v="29"/>
    <n v="6"/>
    <n v="24"/>
    <d v="2024-06-29T00:00:00"/>
    <x v="5"/>
    <n v="13"/>
    <s v="Brasil"/>
    <x v="0"/>
    <x v="19"/>
    <x v="1"/>
    <x v="1"/>
    <s v="3 Meses"/>
    <x v="0"/>
  </r>
  <r>
    <x v="1049"/>
    <x v="2"/>
    <x v="5"/>
    <x v="28"/>
    <n v="13"/>
    <x v="10"/>
    <x v="1"/>
    <x v="88"/>
    <n v="30"/>
    <n v="6"/>
    <n v="24"/>
    <d v="2024-06-30T00:00:00"/>
    <x v="2"/>
    <n v="13"/>
    <s v="Brasil"/>
    <x v="0"/>
    <x v="5"/>
    <x v="1"/>
    <x v="1"/>
    <s v="1 Mes"/>
    <x v="2"/>
  </r>
  <r>
    <x v="1050"/>
    <x v="2"/>
    <x v="5"/>
    <x v="28"/>
    <n v="29"/>
    <x v="10"/>
    <x v="1"/>
    <x v="55"/>
    <n v="30"/>
    <n v="6"/>
    <n v="24"/>
    <d v="2024-06-30T00:00:00"/>
    <x v="1"/>
    <n v="13"/>
    <s v="Canadá"/>
    <x v="1"/>
    <x v="13"/>
    <x v="0"/>
    <x v="0"/>
    <s v="12 Meses"/>
    <x v="1"/>
  </r>
  <r>
    <x v="1051"/>
    <x v="2"/>
    <x v="5"/>
    <x v="28"/>
    <n v="26"/>
    <x v="10"/>
    <x v="1"/>
    <x v="58"/>
    <n v="29"/>
    <n v="6"/>
    <n v="24"/>
    <d v="2024-06-29T00:00:00"/>
    <x v="0"/>
    <n v="13"/>
    <s v="Alemania"/>
    <x v="8"/>
    <x v="16"/>
    <x v="1"/>
    <x v="2"/>
    <s v="6 Meses"/>
    <x v="3"/>
  </r>
  <r>
    <x v="1052"/>
    <x v="2"/>
    <x v="5"/>
    <x v="28"/>
    <n v="11"/>
    <x v="10"/>
    <x v="1"/>
    <x v="51"/>
    <n v="30"/>
    <n v="6"/>
    <n v="24"/>
    <d v="2024-06-30T00:00:00"/>
    <x v="6"/>
    <n v="13"/>
    <s v=""/>
    <x v="6"/>
    <x v="13"/>
    <x v="1"/>
    <x v="2"/>
    <s v="1 Mes"/>
    <x v="2"/>
  </r>
  <r>
    <x v="1053"/>
    <x v="2"/>
    <x v="5"/>
    <x v="28"/>
    <n v="26"/>
    <x v="10"/>
    <x v="1"/>
    <x v="58"/>
    <n v="30"/>
    <n v="6"/>
    <n v="24"/>
    <d v="2024-06-30T00:00:00"/>
    <x v="0"/>
    <n v="13"/>
    <s v="Australia"/>
    <x v="3"/>
    <x v="19"/>
    <x v="0"/>
    <x v="3"/>
    <s v="3 Meses"/>
    <x v="0"/>
  </r>
  <r>
    <x v="1054"/>
    <x v="2"/>
    <x v="5"/>
    <x v="28"/>
    <n v="26"/>
    <x v="10"/>
    <x v="1"/>
    <x v="58"/>
    <n v="29"/>
    <n v="6"/>
    <n v="24"/>
    <d v="2024-06-29T00:00:00"/>
    <x v="0"/>
    <n v="13"/>
    <s v="Australia"/>
    <x v="3"/>
    <x v="22"/>
    <x v="1"/>
    <x v="3"/>
    <s v="1 Mes"/>
    <x v="2"/>
  </r>
  <r>
    <x v="1055"/>
    <x v="2"/>
    <x v="5"/>
    <x v="28"/>
    <n v="20"/>
    <x v="10"/>
    <x v="1"/>
    <x v="57"/>
    <n v="30"/>
    <n v="6"/>
    <n v="24"/>
    <d v="2024-06-30T00:00:00"/>
    <x v="2"/>
    <n v="13"/>
    <s v="Reino Unido"/>
    <x v="5"/>
    <x v="13"/>
    <x v="1"/>
    <x v="0"/>
    <s v="1 Mes"/>
    <x v="2"/>
  </r>
  <r>
    <x v="1056"/>
    <x v="2"/>
    <x v="5"/>
    <x v="28"/>
    <n v="28"/>
    <x v="10"/>
    <x v="1"/>
    <x v="52"/>
    <n v="30"/>
    <n v="6"/>
    <n v="24"/>
    <d v="2024-06-30T00:00:00"/>
    <x v="4"/>
    <n v="13"/>
    <s v="EEUU"/>
    <x v="9"/>
    <x v="1"/>
    <x v="0"/>
    <x v="3"/>
    <s v="1 Mes"/>
    <x v="2"/>
  </r>
  <r>
    <x v="1057"/>
    <x v="2"/>
    <x v="5"/>
    <x v="28"/>
    <n v="29"/>
    <x v="10"/>
    <x v="1"/>
    <x v="55"/>
    <n v="30"/>
    <n v="6"/>
    <n v="24"/>
    <d v="2024-06-30T00:00:00"/>
    <x v="1"/>
    <n v="13"/>
    <s v="Francia"/>
    <x v="7"/>
    <x v="3"/>
    <x v="0"/>
    <x v="1"/>
    <s v="1 Mes"/>
    <x v="2"/>
  </r>
  <r>
    <x v="1058"/>
    <x v="2"/>
    <x v="5"/>
    <x v="28"/>
    <n v="30"/>
    <x v="10"/>
    <x v="1"/>
    <x v="59"/>
    <n v="30"/>
    <n v="6"/>
    <n v="24"/>
    <d v="2024-06-30T00:00:00"/>
    <x v="5"/>
    <n v="13"/>
    <s v="Italia"/>
    <x v="4"/>
    <x v="9"/>
    <x v="0"/>
    <x v="3"/>
    <s v="1 Mes"/>
    <x v="2"/>
  </r>
  <r>
    <x v="1059"/>
    <x v="0"/>
    <x v="3"/>
    <x v="29"/>
    <n v="11"/>
    <x v="1"/>
    <x v="1"/>
    <x v="194"/>
    <n v="1"/>
    <n v="7"/>
    <n v="24"/>
    <d v="2024-07-01T00:00:00"/>
    <x v="4"/>
    <n v="9"/>
    <s v="Alemania"/>
    <x v="8"/>
    <x v="6"/>
    <x v="1"/>
    <x v="0"/>
    <s v="3 Meses"/>
    <x v="0"/>
  </r>
  <r>
    <x v="1060"/>
    <x v="0"/>
    <x v="3"/>
    <x v="29"/>
    <n v="28"/>
    <x v="1"/>
    <x v="1"/>
    <x v="201"/>
    <n v="1"/>
    <n v="7"/>
    <n v="24"/>
    <d v="2024-07-01T00:00:00"/>
    <x v="3"/>
    <n v="9"/>
    <s v="EEUU"/>
    <x v="9"/>
    <x v="3"/>
    <x v="0"/>
    <x v="2"/>
    <s v="1 Mes"/>
    <x v="2"/>
  </r>
  <r>
    <x v="1061"/>
    <x v="0"/>
    <x v="3"/>
    <x v="29"/>
    <n v="24"/>
    <x v="1"/>
    <x v="1"/>
    <x v="202"/>
    <n v="1"/>
    <n v="7"/>
    <n v="24"/>
    <d v="2024-07-01T00:00:00"/>
    <x v="2"/>
    <n v="9"/>
    <s v="Méjico"/>
    <x v="10"/>
    <x v="7"/>
    <x v="0"/>
    <x v="1"/>
    <s v="1 Mes"/>
    <x v="2"/>
  </r>
  <r>
    <x v="1062"/>
    <x v="0"/>
    <x v="3"/>
    <x v="29"/>
    <n v="21"/>
    <x v="1"/>
    <x v="1"/>
    <x v="203"/>
    <n v="1"/>
    <n v="7"/>
    <n v="24"/>
    <d v="2024-07-01T00:00:00"/>
    <x v="3"/>
    <n v="9"/>
    <s v="Italia"/>
    <x v="4"/>
    <x v="11"/>
    <x v="1"/>
    <x v="3"/>
    <s v="1 Mes"/>
    <x v="2"/>
  </r>
  <r>
    <x v="1063"/>
    <x v="0"/>
    <x v="3"/>
    <x v="29"/>
    <n v="14"/>
    <x v="1"/>
    <x v="1"/>
    <x v="204"/>
    <n v="2"/>
    <n v="7"/>
    <n v="24"/>
    <d v="2024-07-02T00:00:00"/>
    <x v="3"/>
    <n v="9"/>
    <s v="Italia"/>
    <x v="4"/>
    <x v="23"/>
    <x v="0"/>
    <x v="2"/>
    <s v="1 Mes"/>
    <x v="2"/>
  </r>
  <r>
    <x v="1064"/>
    <x v="0"/>
    <x v="3"/>
    <x v="29"/>
    <n v="21"/>
    <x v="1"/>
    <x v="1"/>
    <x v="203"/>
    <n v="1"/>
    <n v="7"/>
    <n v="24"/>
    <d v="2024-07-01T00:00:00"/>
    <x v="3"/>
    <n v="9"/>
    <s v="España"/>
    <x v="2"/>
    <x v="0"/>
    <x v="1"/>
    <x v="3"/>
    <s v="1 Mes"/>
    <x v="2"/>
  </r>
  <r>
    <x v="1065"/>
    <x v="0"/>
    <x v="3"/>
    <x v="29"/>
    <n v="6"/>
    <x v="1"/>
    <x v="1"/>
    <x v="205"/>
    <n v="2"/>
    <n v="7"/>
    <n v="24"/>
    <d v="2024-07-02T00:00:00"/>
    <x v="5"/>
    <n v="9"/>
    <s v="Reino Unido"/>
    <x v="5"/>
    <x v="1"/>
    <x v="1"/>
    <x v="2"/>
    <s v="6 Meses"/>
    <x v="3"/>
  </r>
  <r>
    <x v="1066"/>
    <x v="0"/>
    <x v="3"/>
    <x v="29"/>
    <n v="8"/>
    <x v="1"/>
    <x v="1"/>
    <x v="206"/>
    <n v="3"/>
    <n v="7"/>
    <n v="24"/>
    <d v="2024-07-03T00:00:00"/>
    <x v="6"/>
    <n v="9"/>
    <s v="Reino Unido"/>
    <x v="5"/>
    <x v="17"/>
    <x v="0"/>
    <x v="2"/>
    <s v="3 Meses"/>
    <x v="0"/>
  </r>
  <r>
    <x v="1067"/>
    <x v="0"/>
    <x v="3"/>
    <x v="29"/>
    <n v="8"/>
    <x v="1"/>
    <x v="1"/>
    <x v="206"/>
    <n v="2"/>
    <n v="7"/>
    <n v="24"/>
    <d v="2024-07-02T00:00:00"/>
    <x v="6"/>
    <n v="9"/>
    <s v="Reino Unido"/>
    <x v="5"/>
    <x v="12"/>
    <x v="1"/>
    <x v="0"/>
    <s v="1 Mes"/>
    <x v="2"/>
  </r>
  <r>
    <x v="1068"/>
    <x v="0"/>
    <x v="3"/>
    <x v="29"/>
    <n v="26"/>
    <x v="1"/>
    <x v="1"/>
    <x v="207"/>
    <n v="1"/>
    <n v="7"/>
    <n v="24"/>
    <d v="2024-07-01T00:00:00"/>
    <x v="1"/>
    <n v="9"/>
    <s v="Australia"/>
    <x v="3"/>
    <x v="18"/>
    <x v="0"/>
    <x v="1"/>
    <s v="12 Meses"/>
    <x v="1"/>
  </r>
  <r>
    <x v="1069"/>
    <x v="0"/>
    <x v="3"/>
    <x v="29"/>
    <n v="23"/>
    <x v="1"/>
    <x v="1"/>
    <x v="208"/>
    <n v="2"/>
    <n v="7"/>
    <n v="24"/>
    <d v="2024-07-02T00:00:00"/>
    <x v="0"/>
    <n v="9"/>
    <s v="Canadá"/>
    <x v="1"/>
    <x v="3"/>
    <x v="0"/>
    <x v="3"/>
    <s v="1 Mes"/>
    <x v="2"/>
  </r>
  <r>
    <x v="1070"/>
    <x v="0"/>
    <x v="3"/>
    <x v="29"/>
    <n v="30"/>
    <x v="1"/>
    <x v="1"/>
    <x v="209"/>
    <n v="1"/>
    <n v="7"/>
    <n v="24"/>
    <d v="2024-07-01T00:00:00"/>
    <x v="0"/>
    <n v="9"/>
    <s v=""/>
    <x v="6"/>
    <x v="1"/>
    <x v="0"/>
    <x v="0"/>
    <s v="6 Meses"/>
    <x v="3"/>
  </r>
  <r>
    <x v="1071"/>
    <x v="0"/>
    <x v="3"/>
    <x v="29"/>
    <n v="31"/>
    <x v="1"/>
    <x v="1"/>
    <x v="210"/>
    <n v="2"/>
    <n v="7"/>
    <n v="24"/>
    <d v="2024-07-02T00:00:00"/>
    <x v="2"/>
    <n v="9"/>
    <s v="España"/>
    <x v="2"/>
    <x v="6"/>
    <x v="1"/>
    <x v="0"/>
    <s v="1 Mes"/>
    <x v="2"/>
  </r>
  <r>
    <x v="1072"/>
    <x v="0"/>
    <x v="3"/>
    <x v="29"/>
    <n v="25"/>
    <x v="1"/>
    <x v="1"/>
    <x v="211"/>
    <n v="2"/>
    <n v="7"/>
    <n v="24"/>
    <d v="2024-07-02T00:00:00"/>
    <x v="4"/>
    <n v="9"/>
    <s v="Australia"/>
    <x v="3"/>
    <x v="7"/>
    <x v="1"/>
    <x v="0"/>
    <s v="6 Meses"/>
    <x v="3"/>
  </r>
  <r>
    <x v="1073"/>
    <x v="0"/>
    <x v="3"/>
    <x v="29"/>
    <n v="9"/>
    <x v="1"/>
    <x v="1"/>
    <x v="212"/>
    <n v="1"/>
    <n v="7"/>
    <n v="24"/>
    <d v="2024-07-01T00:00:00"/>
    <x v="0"/>
    <n v="9"/>
    <s v=""/>
    <x v="6"/>
    <x v="12"/>
    <x v="1"/>
    <x v="1"/>
    <s v="12 Meses"/>
    <x v="1"/>
  </r>
  <r>
    <x v="1074"/>
    <x v="0"/>
    <x v="3"/>
    <x v="29"/>
    <n v="14"/>
    <x v="1"/>
    <x v="1"/>
    <x v="204"/>
    <n v="2"/>
    <n v="7"/>
    <n v="24"/>
    <d v="2024-07-02T00:00:00"/>
    <x v="3"/>
    <n v="9"/>
    <s v=""/>
    <x v="6"/>
    <x v="13"/>
    <x v="1"/>
    <x v="0"/>
    <s v="6 Meses"/>
    <x v="3"/>
  </r>
  <r>
    <x v="1075"/>
    <x v="0"/>
    <x v="3"/>
    <x v="29"/>
    <n v="27"/>
    <x v="1"/>
    <x v="1"/>
    <x v="213"/>
    <n v="2"/>
    <n v="7"/>
    <n v="24"/>
    <d v="2024-07-02T00:00:00"/>
    <x v="5"/>
    <n v="9"/>
    <s v="España"/>
    <x v="2"/>
    <x v="10"/>
    <x v="0"/>
    <x v="0"/>
    <s v="3 Meses"/>
    <x v="0"/>
  </r>
  <r>
    <x v="1076"/>
    <x v="0"/>
    <x v="3"/>
    <x v="29"/>
    <n v="22"/>
    <x v="1"/>
    <x v="1"/>
    <x v="214"/>
    <n v="3"/>
    <n v="7"/>
    <n v="24"/>
    <d v="2024-07-03T00:00:00"/>
    <x v="6"/>
    <n v="9"/>
    <s v="Francia"/>
    <x v="7"/>
    <x v="23"/>
    <x v="1"/>
    <x v="3"/>
    <s v="6 Meses"/>
    <x v="3"/>
  </r>
  <r>
    <x v="1077"/>
    <x v="0"/>
    <x v="3"/>
    <x v="29"/>
    <n v="10"/>
    <x v="1"/>
    <x v="1"/>
    <x v="215"/>
    <n v="2"/>
    <n v="7"/>
    <n v="24"/>
    <d v="2024-07-02T00:00:00"/>
    <x v="2"/>
    <n v="9"/>
    <s v="EEUU"/>
    <x v="9"/>
    <x v="7"/>
    <x v="1"/>
    <x v="2"/>
    <s v="6 Meses"/>
    <x v="3"/>
  </r>
  <r>
    <x v="1078"/>
    <x v="0"/>
    <x v="3"/>
    <x v="29"/>
    <n v="6"/>
    <x v="1"/>
    <x v="1"/>
    <x v="205"/>
    <n v="4"/>
    <n v="7"/>
    <n v="24"/>
    <d v="2024-07-04T00:00:00"/>
    <x v="5"/>
    <n v="9"/>
    <s v="EEUU"/>
    <x v="9"/>
    <x v="11"/>
    <x v="0"/>
    <x v="3"/>
    <s v="12 Meses"/>
    <x v="1"/>
  </r>
  <r>
    <x v="1079"/>
    <x v="0"/>
    <x v="3"/>
    <x v="29"/>
    <n v="10"/>
    <x v="1"/>
    <x v="1"/>
    <x v="215"/>
    <n v="2"/>
    <n v="7"/>
    <n v="24"/>
    <d v="2024-07-02T00:00:00"/>
    <x v="2"/>
    <n v="9"/>
    <s v="Canadá"/>
    <x v="1"/>
    <x v="8"/>
    <x v="1"/>
    <x v="1"/>
    <s v="3 Meses"/>
    <x v="0"/>
  </r>
  <r>
    <x v="1080"/>
    <x v="0"/>
    <x v="3"/>
    <x v="29"/>
    <n v="17"/>
    <x v="1"/>
    <x v="1"/>
    <x v="216"/>
    <n v="3"/>
    <n v="7"/>
    <n v="24"/>
    <d v="2024-07-03T00:00:00"/>
    <x v="2"/>
    <n v="9"/>
    <s v="Australia"/>
    <x v="3"/>
    <x v="1"/>
    <x v="1"/>
    <x v="3"/>
    <s v="1 Mes"/>
    <x v="2"/>
  </r>
  <r>
    <x v="1081"/>
    <x v="0"/>
    <x v="3"/>
    <x v="29"/>
    <n v="26"/>
    <x v="1"/>
    <x v="1"/>
    <x v="207"/>
    <n v="2"/>
    <n v="7"/>
    <n v="24"/>
    <d v="2024-07-02T00:00:00"/>
    <x v="1"/>
    <n v="9"/>
    <s v="Canadá"/>
    <x v="1"/>
    <x v="3"/>
    <x v="0"/>
    <x v="0"/>
    <s v="3 Meses"/>
    <x v="0"/>
  </r>
  <r>
    <x v="1082"/>
    <x v="0"/>
    <x v="3"/>
    <x v="29"/>
    <n v="23"/>
    <x v="1"/>
    <x v="1"/>
    <x v="208"/>
    <n v="2"/>
    <n v="7"/>
    <n v="24"/>
    <d v="2024-07-02T00:00:00"/>
    <x v="0"/>
    <n v="9"/>
    <s v="EEUU"/>
    <x v="9"/>
    <x v="10"/>
    <x v="1"/>
    <x v="3"/>
    <s v="1 Mes"/>
    <x v="2"/>
  </r>
  <r>
    <x v="1083"/>
    <x v="0"/>
    <x v="3"/>
    <x v="29"/>
    <n v="23"/>
    <x v="1"/>
    <x v="1"/>
    <x v="208"/>
    <n v="4"/>
    <n v="7"/>
    <n v="24"/>
    <d v="2024-07-04T00:00:00"/>
    <x v="0"/>
    <n v="9"/>
    <s v="Méjico"/>
    <x v="10"/>
    <x v="21"/>
    <x v="1"/>
    <x v="2"/>
    <s v="3 Meses"/>
    <x v="0"/>
  </r>
  <r>
    <x v="1084"/>
    <x v="0"/>
    <x v="3"/>
    <x v="29"/>
    <n v="7"/>
    <x v="1"/>
    <x v="1"/>
    <x v="189"/>
    <n v="5"/>
    <n v="7"/>
    <n v="24"/>
    <d v="2024-07-05T00:00:00"/>
    <x v="3"/>
    <n v="9"/>
    <s v="Australia"/>
    <x v="3"/>
    <x v="1"/>
    <x v="0"/>
    <x v="2"/>
    <s v="6 Meses"/>
    <x v="3"/>
  </r>
  <r>
    <x v="1085"/>
    <x v="0"/>
    <x v="3"/>
    <x v="29"/>
    <n v="13"/>
    <x v="1"/>
    <x v="1"/>
    <x v="217"/>
    <n v="1"/>
    <n v="7"/>
    <n v="24"/>
    <d v="2024-07-01T00:00:00"/>
    <x v="5"/>
    <n v="9"/>
    <s v="Alemania"/>
    <x v="8"/>
    <x v="24"/>
    <x v="0"/>
    <x v="1"/>
    <s v="12 Meses"/>
    <x v="1"/>
  </r>
  <r>
    <x v="1086"/>
    <x v="0"/>
    <x v="3"/>
    <x v="29"/>
    <n v="19"/>
    <x v="1"/>
    <x v="1"/>
    <x v="218"/>
    <n v="4"/>
    <n v="7"/>
    <n v="24"/>
    <d v="2024-07-04T00:00:00"/>
    <x v="1"/>
    <n v="9"/>
    <s v="Reino Unido"/>
    <x v="5"/>
    <x v="17"/>
    <x v="1"/>
    <x v="2"/>
    <s v="1 Mes"/>
    <x v="2"/>
  </r>
  <r>
    <x v="1087"/>
    <x v="0"/>
    <x v="3"/>
    <x v="29"/>
    <n v="2"/>
    <x v="4"/>
    <x v="1"/>
    <x v="219"/>
    <n v="4"/>
    <n v="7"/>
    <n v="24"/>
    <d v="2024-07-04T00:00:00"/>
    <x v="1"/>
    <n v="9"/>
    <s v="EEUU"/>
    <x v="9"/>
    <x v="8"/>
    <x v="0"/>
    <x v="2"/>
    <s v="12 Meses"/>
    <x v="1"/>
  </r>
  <r>
    <x v="1088"/>
    <x v="0"/>
    <x v="3"/>
    <x v="29"/>
    <n v="23"/>
    <x v="1"/>
    <x v="1"/>
    <x v="208"/>
    <n v="4"/>
    <n v="7"/>
    <n v="24"/>
    <d v="2024-07-04T00:00:00"/>
    <x v="0"/>
    <n v="9"/>
    <s v="España"/>
    <x v="2"/>
    <x v="1"/>
    <x v="1"/>
    <x v="2"/>
    <s v="6 Meses"/>
    <x v="3"/>
  </r>
  <r>
    <x v="1089"/>
    <x v="0"/>
    <x v="3"/>
    <x v="29"/>
    <n v="11"/>
    <x v="1"/>
    <x v="1"/>
    <x v="194"/>
    <n v="3"/>
    <n v="7"/>
    <n v="24"/>
    <d v="2024-07-03T00:00:00"/>
    <x v="4"/>
    <n v="9"/>
    <s v="Italia"/>
    <x v="4"/>
    <x v="12"/>
    <x v="0"/>
    <x v="3"/>
    <s v="3 Meses"/>
    <x v="0"/>
  </r>
  <r>
    <x v="1090"/>
    <x v="0"/>
    <x v="3"/>
    <x v="29"/>
    <n v="14"/>
    <x v="1"/>
    <x v="1"/>
    <x v="204"/>
    <n v="2"/>
    <n v="7"/>
    <n v="24"/>
    <d v="2024-07-02T00:00:00"/>
    <x v="3"/>
    <n v="9"/>
    <s v="EEUU"/>
    <x v="9"/>
    <x v="15"/>
    <x v="0"/>
    <x v="2"/>
    <s v="12 Meses"/>
    <x v="1"/>
  </r>
  <r>
    <x v="1091"/>
    <x v="0"/>
    <x v="3"/>
    <x v="29"/>
    <n v="25"/>
    <x v="1"/>
    <x v="1"/>
    <x v="211"/>
    <n v="4"/>
    <n v="7"/>
    <n v="24"/>
    <d v="2024-07-04T00:00:00"/>
    <x v="4"/>
    <n v="9"/>
    <s v=""/>
    <x v="6"/>
    <x v="23"/>
    <x v="0"/>
    <x v="3"/>
    <s v="1 Mes"/>
    <x v="2"/>
  </r>
  <r>
    <x v="1092"/>
    <x v="0"/>
    <x v="3"/>
    <x v="29"/>
    <n v="3"/>
    <x v="4"/>
    <x v="1"/>
    <x v="220"/>
    <n v="5"/>
    <n v="7"/>
    <n v="24"/>
    <d v="2024-07-05T00:00:00"/>
    <x v="5"/>
    <n v="9"/>
    <s v="Reino Unido"/>
    <x v="5"/>
    <x v="8"/>
    <x v="0"/>
    <x v="1"/>
    <s v="6 Meses"/>
    <x v="3"/>
  </r>
  <r>
    <x v="1093"/>
    <x v="0"/>
    <x v="3"/>
    <x v="29"/>
    <n v="27"/>
    <x v="1"/>
    <x v="1"/>
    <x v="213"/>
    <n v="5"/>
    <n v="7"/>
    <n v="24"/>
    <d v="2024-07-05T00:00:00"/>
    <x v="5"/>
    <n v="9"/>
    <s v="Canadá"/>
    <x v="1"/>
    <x v="5"/>
    <x v="0"/>
    <x v="2"/>
    <s v="3 Meses"/>
    <x v="0"/>
  </r>
  <r>
    <x v="1094"/>
    <x v="0"/>
    <x v="3"/>
    <x v="29"/>
    <n v="15"/>
    <x v="1"/>
    <x v="1"/>
    <x v="221"/>
    <n v="2"/>
    <n v="7"/>
    <n v="24"/>
    <d v="2024-07-02T00:00:00"/>
    <x v="6"/>
    <n v="9"/>
    <s v="Canadá"/>
    <x v="1"/>
    <x v="10"/>
    <x v="1"/>
    <x v="1"/>
    <s v="1 Mes"/>
    <x v="2"/>
  </r>
  <r>
    <x v="1095"/>
    <x v="0"/>
    <x v="3"/>
    <x v="29"/>
    <n v="23"/>
    <x v="1"/>
    <x v="1"/>
    <x v="208"/>
    <n v="5"/>
    <n v="7"/>
    <n v="24"/>
    <d v="2024-07-05T00:00:00"/>
    <x v="0"/>
    <n v="9"/>
    <s v="Canadá"/>
    <x v="1"/>
    <x v="15"/>
    <x v="1"/>
    <x v="2"/>
    <s v="3 Meses"/>
    <x v="0"/>
  </r>
  <r>
    <x v="1096"/>
    <x v="0"/>
    <x v="3"/>
    <x v="29"/>
    <n v="28"/>
    <x v="1"/>
    <x v="1"/>
    <x v="201"/>
    <n v="4"/>
    <n v="7"/>
    <n v="24"/>
    <d v="2024-07-04T00:00:00"/>
    <x v="3"/>
    <n v="9"/>
    <s v="Australia"/>
    <x v="3"/>
    <x v="6"/>
    <x v="1"/>
    <x v="0"/>
    <s v="6 Meses"/>
    <x v="3"/>
  </r>
  <r>
    <x v="1097"/>
    <x v="0"/>
    <x v="3"/>
    <x v="29"/>
    <n v="29"/>
    <x v="1"/>
    <x v="1"/>
    <x v="222"/>
    <n v="5"/>
    <n v="7"/>
    <n v="24"/>
    <d v="2024-07-05T00:00:00"/>
    <x v="6"/>
    <n v="9"/>
    <s v="Francia"/>
    <x v="7"/>
    <x v="1"/>
    <x v="0"/>
    <x v="1"/>
    <s v="3 Meses"/>
    <x v="0"/>
  </r>
  <r>
    <x v="1098"/>
    <x v="0"/>
    <x v="3"/>
    <x v="29"/>
    <n v="6"/>
    <x v="1"/>
    <x v="1"/>
    <x v="205"/>
    <n v="5"/>
    <n v="7"/>
    <n v="24"/>
    <d v="2024-07-05T00:00:00"/>
    <x v="5"/>
    <n v="9"/>
    <s v="Alemania"/>
    <x v="8"/>
    <x v="12"/>
    <x v="0"/>
    <x v="2"/>
    <s v="12 Meses"/>
    <x v="1"/>
  </r>
  <r>
    <x v="1099"/>
    <x v="0"/>
    <x v="3"/>
    <x v="29"/>
    <n v="12"/>
    <x v="1"/>
    <x v="1"/>
    <x v="223"/>
    <n v="4"/>
    <n v="7"/>
    <n v="24"/>
    <d v="2024-07-04T00:00:00"/>
    <x v="1"/>
    <n v="9"/>
    <s v="EEUU"/>
    <x v="9"/>
    <x v="13"/>
    <x v="0"/>
    <x v="2"/>
    <s v="3 Meses"/>
    <x v="0"/>
  </r>
  <r>
    <x v="1100"/>
    <x v="0"/>
    <x v="3"/>
    <x v="29"/>
    <n v="17"/>
    <x v="1"/>
    <x v="1"/>
    <x v="216"/>
    <n v="5"/>
    <n v="7"/>
    <n v="24"/>
    <d v="2024-07-05T00:00:00"/>
    <x v="2"/>
    <n v="9"/>
    <s v="Canadá"/>
    <x v="1"/>
    <x v="0"/>
    <x v="0"/>
    <x v="2"/>
    <s v="1 Mes"/>
    <x v="2"/>
  </r>
  <r>
    <x v="1101"/>
    <x v="0"/>
    <x v="3"/>
    <x v="29"/>
    <n v="30"/>
    <x v="1"/>
    <x v="1"/>
    <x v="209"/>
    <n v="7"/>
    <n v="7"/>
    <n v="24"/>
    <d v="2024-07-07T00:00:00"/>
    <x v="0"/>
    <n v="9"/>
    <s v="Reino Unido"/>
    <x v="5"/>
    <x v="3"/>
    <x v="0"/>
    <x v="2"/>
    <s v="12 Meses"/>
    <x v="1"/>
  </r>
  <r>
    <x v="1102"/>
    <x v="0"/>
    <x v="3"/>
    <x v="29"/>
    <n v="5"/>
    <x v="4"/>
    <x v="1"/>
    <x v="224"/>
    <n v="6"/>
    <n v="7"/>
    <n v="24"/>
    <d v="2024-07-06T00:00:00"/>
    <x v="6"/>
    <n v="9"/>
    <s v="España"/>
    <x v="2"/>
    <x v="19"/>
    <x v="1"/>
    <x v="0"/>
    <s v="12 Meses"/>
    <x v="1"/>
  </r>
  <r>
    <x v="1103"/>
    <x v="0"/>
    <x v="3"/>
    <x v="29"/>
    <n v="1"/>
    <x v="4"/>
    <x v="1"/>
    <x v="225"/>
    <n v="4"/>
    <n v="7"/>
    <n v="24"/>
    <d v="2024-07-04T00:00:00"/>
    <x v="4"/>
    <n v="9"/>
    <s v="EEUU"/>
    <x v="9"/>
    <x v="3"/>
    <x v="0"/>
    <x v="2"/>
    <s v="12 Meses"/>
    <x v="1"/>
  </r>
  <r>
    <x v="1104"/>
    <x v="0"/>
    <x v="3"/>
    <x v="29"/>
    <n v="18"/>
    <x v="1"/>
    <x v="1"/>
    <x v="226"/>
    <n v="5"/>
    <n v="7"/>
    <n v="24"/>
    <d v="2024-07-05T00:00:00"/>
    <x v="4"/>
    <n v="9"/>
    <s v="Australia"/>
    <x v="3"/>
    <x v="13"/>
    <x v="1"/>
    <x v="2"/>
    <s v="6 Meses"/>
    <x v="3"/>
  </r>
  <r>
    <x v="1105"/>
    <x v="0"/>
    <x v="3"/>
    <x v="29"/>
    <n v="7"/>
    <x v="1"/>
    <x v="1"/>
    <x v="189"/>
    <n v="6"/>
    <n v="7"/>
    <n v="24"/>
    <d v="2024-07-06T00:00:00"/>
    <x v="3"/>
    <n v="9"/>
    <s v="Reino Unido"/>
    <x v="5"/>
    <x v="20"/>
    <x v="0"/>
    <x v="2"/>
    <s v="3 Meses"/>
    <x v="0"/>
  </r>
  <r>
    <x v="1106"/>
    <x v="0"/>
    <x v="3"/>
    <x v="29"/>
    <n v="19"/>
    <x v="1"/>
    <x v="1"/>
    <x v="218"/>
    <n v="6"/>
    <n v="7"/>
    <n v="24"/>
    <d v="2024-07-06T00:00:00"/>
    <x v="1"/>
    <n v="9"/>
    <s v="EEUU"/>
    <x v="9"/>
    <x v="21"/>
    <x v="0"/>
    <x v="1"/>
    <s v="6 Meses"/>
    <x v="3"/>
  </r>
  <r>
    <x v="1107"/>
    <x v="0"/>
    <x v="3"/>
    <x v="29"/>
    <n v="26"/>
    <x v="1"/>
    <x v="1"/>
    <x v="207"/>
    <n v="5"/>
    <n v="7"/>
    <n v="24"/>
    <d v="2024-07-05T00:00:00"/>
    <x v="1"/>
    <n v="9"/>
    <s v="Australia"/>
    <x v="3"/>
    <x v="13"/>
    <x v="0"/>
    <x v="3"/>
    <s v="12 Meses"/>
    <x v="1"/>
  </r>
  <r>
    <x v="1108"/>
    <x v="0"/>
    <x v="3"/>
    <x v="29"/>
    <n v="31"/>
    <x v="1"/>
    <x v="1"/>
    <x v="210"/>
    <n v="7"/>
    <n v="7"/>
    <n v="24"/>
    <d v="2024-07-07T00:00:00"/>
    <x v="2"/>
    <n v="9"/>
    <s v="Italia"/>
    <x v="4"/>
    <x v="6"/>
    <x v="0"/>
    <x v="0"/>
    <s v="3 Meses"/>
    <x v="0"/>
  </r>
  <r>
    <x v="1109"/>
    <x v="0"/>
    <x v="3"/>
    <x v="29"/>
    <n v="3"/>
    <x v="4"/>
    <x v="1"/>
    <x v="220"/>
    <n v="4"/>
    <n v="7"/>
    <n v="24"/>
    <d v="2024-07-04T00:00:00"/>
    <x v="5"/>
    <n v="9"/>
    <s v="Canadá"/>
    <x v="1"/>
    <x v="12"/>
    <x v="0"/>
    <x v="3"/>
    <s v="3 Meses"/>
    <x v="0"/>
  </r>
  <r>
    <x v="1110"/>
    <x v="0"/>
    <x v="3"/>
    <x v="29"/>
    <n v="27"/>
    <x v="1"/>
    <x v="1"/>
    <x v="213"/>
    <n v="6"/>
    <n v="7"/>
    <n v="24"/>
    <d v="2024-07-06T00:00:00"/>
    <x v="5"/>
    <n v="9"/>
    <s v="Canadá"/>
    <x v="1"/>
    <x v="12"/>
    <x v="1"/>
    <x v="2"/>
    <s v="3 Meses"/>
    <x v="0"/>
  </r>
  <r>
    <x v="1111"/>
    <x v="0"/>
    <x v="3"/>
    <x v="29"/>
    <n v="15"/>
    <x v="1"/>
    <x v="1"/>
    <x v="221"/>
    <n v="5"/>
    <n v="7"/>
    <n v="24"/>
    <d v="2024-07-05T00:00:00"/>
    <x v="6"/>
    <n v="9"/>
    <s v="Italia"/>
    <x v="4"/>
    <x v="13"/>
    <x v="1"/>
    <x v="1"/>
    <s v="6 Meses"/>
    <x v="3"/>
  </r>
  <r>
    <x v="1112"/>
    <x v="0"/>
    <x v="3"/>
    <x v="29"/>
    <n v="7"/>
    <x v="1"/>
    <x v="1"/>
    <x v="189"/>
    <n v="6"/>
    <n v="7"/>
    <n v="24"/>
    <d v="2024-07-06T00:00:00"/>
    <x v="3"/>
    <n v="9"/>
    <s v=""/>
    <x v="6"/>
    <x v="13"/>
    <x v="0"/>
    <x v="3"/>
    <s v="6 Meses"/>
    <x v="3"/>
  </r>
  <r>
    <x v="1113"/>
    <x v="0"/>
    <x v="3"/>
    <x v="29"/>
    <n v="12"/>
    <x v="1"/>
    <x v="1"/>
    <x v="223"/>
    <n v="5"/>
    <n v="7"/>
    <n v="24"/>
    <d v="2024-07-05T00:00:00"/>
    <x v="1"/>
    <n v="9"/>
    <s v="Australia"/>
    <x v="3"/>
    <x v="4"/>
    <x v="1"/>
    <x v="3"/>
    <s v="12 Meses"/>
    <x v="1"/>
  </r>
  <r>
    <x v="1114"/>
    <x v="0"/>
    <x v="3"/>
    <x v="29"/>
    <n v="17"/>
    <x v="1"/>
    <x v="1"/>
    <x v="216"/>
    <n v="7"/>
    <n v="7"/>
    <n v="24"/>
    <d v="2024-07-07T00:00:00"/>
    <x v="2"/>
    <n v="9"/>
    <s v="Reino Unido"/>
    <x v="5"/>
    <x v="3"/>
    <x v="1"/>
    <x v="1"/>
    <s v="6 Meses"/>
    <x v="3"/>
  </r>
  <r>
    <x v="1115"/>
    <x v="0"/>
    <x v="3"/>
    <x v="29"/>
    <n v="29"/>
    <x v="1"/>
    <x v="1"/>
    <x v="222"/>
    <n v="8"/>
    <n v="7"/>
    <n v="24"/>
    <d v="2024-07-08T00:00:00"/>
    <x v="6"/>
    <n v="9"/>
    <s v="Reino Unido"/>
    <x v="5"/>
    <x v="2"/>
    <x v="1"/>
    <x v="2"/>
    <s v="6 Meses"/>
    <x v="3"/>
  </r>
  <r>
    <x v="1116"/>
    <x v="0"/>
    <x v="3"/>
    <x v="29"/>
    <n v="4"/>
    <x v="4"/>
    <x v="1"/>
    <x v="227"/>
    <n v="6"/>
    <n v="7"/>
    <n v="24"/>
    <d v="2024-07-06T00:00:00"/>
    <x v="3"/>
    <n v="9"/>
    <s v="Italia"/>
    <x v="4"/>
    <x v="22"/>
    <x v="1"/>
    <x v="0"/>
    <s v="1 Mes"/>
    <x v="2"/>
  </r>
  <r>
    <x v="1117"/>
    <x v="0"/>
    <x v="3"/>
    <x v="29"/>
    <n v="14"/>
    <x v="1"/>
    <x v="1"/>
    <x v="204"/>
    <n v="5"/>
    <n v="7"/>
    <n v="24"/>
    <d v="2024-07-05T00:00:00"/>
    <x v="3"/>
    <n v="9"/>
    <s v="EEUU"/>
    <x v="9"/>
    <x v="5"/>
    <x v="0"/>
    <x v="1"/>
    <s v="1 Mes"/>
    <x v="2"/>
  </r>
  <r>
    <x v="1118"/>
    <x v="0"/>
    <x v="3"/>
    <x v="29"/>
    <n v="8"/>
    <x v="1"/>
    <x v="1"/>
    <x v="206"/>
    <n v="7"/>
    <n v="7"/>
    <n v="24"/>
    <d v="2024-07-07T00:00:00"/>
    <x v="6"/>
    <n v="9"/>
    <s v="Canadá"/>
    <x v="1"/>
    <x v="0"/>
    <x v="0"/>
    <x v="1"/>
    <s v="1 Mes"/>
    <x v="2"/>
  </r>
  <r>
    <x v="1119"/>
    <x v="0"/>
    <x v="3"/>
    <x v="29"/>
    <n v="19"/>
    <x v="1"/>
    <x v="1"/>
    <x v="218"/>
    <n v="7"/>
    <n v="7"/>
    <n v="24"/>
    <d v="2024-07-07T00:00:00"/>
    <x v="1"/>
    <n v="9"/>
    <s v="España"/>
    <x v="2"/>
    <x v="9"/>
    <x v="1"/>
    <x v="3"/>
    <s v="1 Mes"/>
    <x v="2"/>
  </r>
  <r>
    <x v="1120"/>
    <x v="0"/>
    <x v="3"/>
    <x v="29"/>
    <n v="27"/>
    <x v="1"/>
    <x v="1"/>
    <x v="213"/>
    <n v="7"/>
    <n v="7"/>
    <n v="24"/>
    <d v="2024-07-07T00:00:00"/>
    <x v="5"/>
    <n v="9"/>
    <s v="Italia"/>
    <x v="4"/>
    <x v="7"/>
    <x v="0"/>
    <x v="0"/>
    <s v="3 Meses"/>
    <x v="0"/>
  </r>
  <r>
    <x v="1121"/>
    <x v="0"/>
    <x v="3"/>
    <x v="29"/>
    <n v="1"/>
    <x v="4"/>
    <x v="1"/>
    <x v="225"/>
    <n v="8"/>
    <n v="7"/>
    <n v="24"/>
    <d v="2024-07-08T00:00:00"/>
    <x v="4"/>
    <n v="9"/>
    <s v="Italia"/>
    <x v="4"/>
    <x v="8"/>
    <x v="1"/>
    <x v="3"/>
    <s v="1 Mes"/>
    <x v="2"/>
  </r>
  <r>
    <x v="1122"/>
    <x v="0"/>
    <x v="3"/>
    <x v="29"/>
    <n v="4"/>
    <x v="4"/>
    <x v="1"/>
    <x v="227"/>
    <n v="5"/>
    <n v="7"/>
    <n v="24"/>
    <d v="2024-07-05T00:00:00"/>
    <x v="3"/>
    <n v="9"/>
    <s v="Australia"/>
    <x v="3"/>
    <x v="22"/>
    <x v="1"/>
    <x v="3"/>
    <s v="12 Meses"/>
    <x v="1"/>
  </r>
  <r>
    <x v="1123"/>
    <x v="0"/>
    <x v="3"/>
    <x v="29"/>
    <n v="31"/>
    <x v="1"/>
    <x v="1"/>
    <x v="210"/>
    <n v="7"/>
    <n v="7"/>
    <n v="24"/>
    <d v="2024-07-07T00:00:00"/>
    <x v="2"/>
    <n v="9"/>
    <s v="EEUU"/>
    <x v="9"/>
    <x v="0"/>
    <x v="1"/>
    <x v="1"/>
    <s v="1 Mes"/>
    <x v="2"/>
  </r>
  <r>
    <x v="1124"/>
    <x v="0"/>
    <x v="3"/>
    <x v="29"/>
    <n v="16"/>
    <x v="1"/>
    <x v="1"/>
    <x v="228"/>
    <n v="6"/>
    <n v="7"/>
    <n v="24"/>
    <d v="2024-07-06T00:00:00"/>
    <x v="0"/>
    <n v="9"/>
    <s v="Francia"/>
    <x v="7"/>
    <x v="21"/>
    <x v="1"/>
    <x v="2"/>
    <s v="12 Meses"/>
    <x v="1"/>
  </r>
  <r>
    <x v="1125"/>
    <x v="0"/>
    <x v="3"/>
    <x v="29"/>
    <n v="9"/>
    <x v="1"/>
    <x v="1"/>
    <x v="212"/>
    <n v="7"/>
    <n v="7"/>
    <n v="24"/>
    <d v="2024-07-07T00:00:00"/>
    <x v="0"/>
    <n v="9"/>
    <s v="Italia"/>
    <x v="4"/>
    <x v="0"/>
    <x v="0"/>
    <x v="3"/>
    <s v="3 Meses"/>
    <x v="0"/>
  </r>
  <r>
    <x v="1126"/>
    <x v="0"/>
    <x v="3"/>
    <x v="29"/>
    <n v="16"/>
    <x v="1"/>
    <x v="1"/>
    <x v="228"/>
    <n v="6"/>
    <n v="7"/>
    <n v="24"/>
    <d v="2024-07-06T00:00:00"/>
    <x v="0"/>
    <n v="9"/>
    <s v="Alemania"/>
    <x v="8"/>
    <x v="8"/>
    <x v="1"/>
    <x v="0"/>
    <s v="1 Mes"/>
    <x v="2"/>
  </r>
  <r>
    <x v="1127"/>
    <x v="0"/>
    <x v="3"/>
    <x v="29"/>
    <n v="22"/>
    <x v="1"/>
    <x v="1"/>
    <x v="214"/>
    <n v="7"/>
    <n v="7"/>
    <n v="24"/>
    <d v="2024-07-07T00:00:00"/>
    <x v="6"/>
    <n v="9"/>
    <s v="Canadá"/>
    <x v="1"/>
    <x v="24"/>
    <x v="1"/>
    <x v="2"/>
    <s v="1 Mes"/>
    <x v="2"/>
  </r>
  <r>
    <x v="1128"/>
    <x v="0"/>
    <x v="3"/>
    <x v="29"/>
    <n v="1"/>
    <x v="4"/>
    <x v="1"/>
    <x v="225"/>
    <n v="8"/>
    <n v="7"/>
    <n v="24"/>
    <d v="2024-07-08T00:00:00"/>
    <x v="4"/>
    <n v="9"/>
    <s v="Alemania"/>
    <x v="8"/>
    <x v="17"/>
    <x v="1"/>
    <x v="3"/>
    <s v="12 Meses"/>
    <x v="1"/>
  </r>
  <r>
    <x v="1129"/>
    <x v="0"/>
    <x v="3"/>
    <x v="29"/>
    <n v="5"/>
    <x v="4"/>
    <x v="1"/>
    <x v="224"/>
    <n v="7"/>
    <n v="7"/>
    <n v="24"/>
    <d v="2024-07-07T00:00:00"/>
    <x v="6"/>
    <n v="9"/>
    <s v="España"/>
    <x v="2"/>
    <x v="19"/>
    <x v="1"/>
    <x v="0"/>
    <s v="1 Mes"/>
    <x v="2"/>
  </r>
  <r>
    <x v="1130"/>
    <x v="0"/>
    <x v="3"/>
    <x v="29"/>
    <n v="5"/>
    <x v="4"/>
    <x v="1"/>
    <x v="224"/>
    <n v="5"/>
    <n v="7"/>
    <n v="24"/>
    <d v="2024-07-05T00:00:00"/>
    <x v="6"/>
    <n v="9"/>
    <s v="España"/>
    <x v="2"/>
    <x v="24"/>
    <x v="0"/>
    <x v="2"/>
    <s v="3 Meses"/>
    <x v="0"/>
  </r>
  <r>
    <x v="1131"/>
    <x v="0"/>
    <x v="3"/>
    <x v="29"/>
    <n v="17"/>
    <x v="1"/>
    <x v="1"/>
    <x v="216"/>
    <n v="7"/>
    <n v="7"/>
    <n v="24"/>
    <d v="2024-07-07T00:00:00"/>
    <x v="2"/>
    <n v="9"/>
    <s v="EEUU"/>
    <x v="9"/>
    <x v="11"/>
    <x v="1"/>
    <x v="3"/>
    <s v="3 Meses"/>
    <x v="0"/>
  </r>
  <r>
    <x v="1132"/>
    <x v="0"/>
    <x v="3"/>
    <x v="29"/>
    <n v="10"/>
    <x v="1"/>
    <x v="1"/>
    <x v="215"/>
    <n v="7"/>
    <n v="7"/>
    <n v="24"/>
    <d v="2024-07-07T00:00:00"/>
    <x v="2"/>
    <n v="9"/>
    <s v="EEUU"/>
    <x v="9"/>
    <x v="16"/>
    <x v="1"/>
    <x v="2"/>
    <s v="12 Meses"/>
    <x v="1"/>
  </r>
  <r>
    <x v="1133"/>
    <x v="0"/>
    <x v="3"/>
    <x v="29"/>
    <n v="23"/>
    <x v="1"/>
    <x v="1"/>
    <x v="208"/>
    <n v="7"/>
    <n v="7"/>
    <n v="24"/>
    <d v="2024-07-07T00:00:00"/>
    <x v="0"/>
    <n v="9"/>
    <s v="Italia"/>
    <x v="4"/>
    <x v="2"/>
    <x v="0"/>
    <x v="0"/>
    <s v="12 Meses"/>
    <x v="1"/>
  </r>
  <r>
    <x v="1134"/>
    <x v="0"/>
    <x v="3"/>
    <x v="29"/>
    <n v="29"/>
    <x v="1"/>
    <x v="1"/>
    <x v="222"/>
    <n v="7"/>
    <n v="7"/>
    <n v="24"/>
    <d v="2024-07-07T00:00:00"/>
    <x v="6"/>
    <n v="9"/>
    <s v="España"/>
    <x v="2"/>
    <x v="14"/>
    <x v="1"/>
    <x v="2"/>
    <s v="1 Mes"/>
    <x v="2"/>
  </r>
  <r>
    <x v="1135"/>
    <x v="0"/>
    <x v="3"/>
    <x v="29"/>
    <n v="2"/>
    <x v="4"/>
    <x v="1"/>
    <x v="219"/>
    <n v="8"/>
    <n v="7"/>
    <n v="24"/>
    <d v="2024-07-08T00:00:00"/>
    <x v="1"/>
    <n v="9"/>
    <s v="España"/>
    <x v="2"/>
    <x v="12"/>
    <x v="1"/>
    <x v="0"/>
    <s v="6 Meses"/>
    <x v="3"/>
  </r>
  <r>
    <x v="1136"/>
    <x v="0"/>
    <x v="3"/>
    <x v="29"/>
    <n v="27"/>
    <x v="1"/>
    <x v="1"/>
    <x v="213"/>
    <n v="7"/>
    <n v="7"/>
    <n v="24"/>
    <d v="2024-07-07T00:00:00"/>
    <x v="5"/>
    <n v="9"/>
    <s v="España"/>
    <x v="2"/>
    <x v="15"/>
    <x v="0"/>
    <x v="0"/>
    <s v="12 Meses"/>
    <x v="1"/>
  </r>
  <r>
    <x v="1137"/>
    <x v="0"/>
    <x v="3"/>
    <x v="29"/>
    <n v="12"/>
    <x v="1"/>
    <x v="1"/>
    <x v="223"/>
    <n v="7"/>
    <n v="7"/>
    <n v="24"/>
    <d v="2024-07-07T00:00:00"/>
    <x v="1"/>
    <n v="9"/>
    <s v="Canadá"/>
    <x v="1"/>
    <x v="21"/>
    <x v="0"/>
    <x v="3"/>
    <s v="1 Mes"/>
    <x v="2"/>
  </r>
  <r>
    <x v="1138"/>
    <x v="0"/>
    <x v="3"/>
    <x v="29"/>
    <n v="19"/>
    <x v="1"/>
    <x v="1"/>
    <x v="218"/>
    <n v="7"/>
    <n v="7"/>
    <n v="24"/>
    <d v="2024-07-07T00:00:00"/>
    <x v="1"/>
    <n v="9"/>
    <s v="España"/>
    <x v="2"/>
    <x v="8"/>
    <x v="0"/>
    <x v="0"/>
    <s v="6 Meses"/>
    <x v="3"/>
  </r>
  <r>
    <x v="1139"/>
    <x v="0"/>
    <x v="3"/>
    <x v="29"/>
    <n v="22"/>
    <x v="1"/>
    <x v="1"/>
    <x v="214"/>
    <n v="8"/>
    <n v="7"/>
    <n v="24"/>
    <d v="2024-07-08T00:00:00"/>
    <x v="6"/>
    <n v="9"/>
    <s v="EEUU"/>
    <x v="9"/>
    <x v="20"/>
    <x v="1"/>
    <x v="1"/>
    <s v="1 Mes"/>
    <x v="2"/>
  </r>
  <r>
    <x v="1140"/>
    <x v="0"/>
    <x v="3"/>
    <x v="29"/>
    <n v="3"/>
    <x v="4"/>
    <x v="1"/>
    <x v="220"/>
    <n v="8"/>
    <n v="7"/>
    <n v="24"/>
    <d v="2024-07-08T00:00:00"/>
    <x v="5"/>
    <n v="9"/>
    <s v="España"/>
    <x v="2"/>
    <x v="20"/>
    <x v="1"/>
    <x v="0"/>
    <s v="6 Meses"/>
    <x v="3"/>
  </r>
  <r>
    <x v="1141"/>
    <x v="0"/>
    <x v="3"/>
    <x v="29"/>
    <n v="6"/>
    <x v="4"/>
    <x v="1"/>
    <x v="229"/>
    <n v="8"/>
    <n v="7"/>
    <n v="24"/>
    <d v="2024-07-08T00:00:00"/>
    <x v="0"/>
    <n v="9"/>
    <s v="Alemania"/>
    <x v="8"/>
    <x v="10"/>
    <x v="0"/>
    <x v="0"/>
    <s v="1 Mes"/>
    <x v="2"/>
  </r>
  <r>
    <x v="1142"/>
    <x v="0"/>
    <x v="3"/>
    <x v="29"/>
    <n v="5"/>
    <x v="4"/>
    <x v="1"/>
    <x v="224"/>
    <n v="5"/>
    <n v="7"/>
    <n v="24"/>
    <d v="2024-07-05T00:00:00"/>
    <x v="6"/>
    <n v="9"/>
    <s v="Australia"/>
    <x v="3"/>
    <x v="2"/>
    <x v="1"/>
    <x v="3"/>
    <s v="3 Meses"/>
    <x v="0"/>
  </r>
  <r>
    <x v="1143"/>
    <x v="0"/>
    <x v="3"/>
    <x v="29"/>
    <n v="22"/>
    <x v="1"/>
    <x v="1"/>
    <x v="214"/>
    <n v="9"/>
    <n v="7"/>
    <n v="24"/>
    <d v="2024-07-09T00:00:00"/>
    <x v="6"/>
    <n v="9"/>
    <s v="Australia"/>
    <x v="3"/>
    <x v="5"/>
    <x v="0"/>
    <x v="2"/>
    <s v="12 Meses"/>
    <x v="1"/>
  </r>
  <r>
    <x v="1144"/>
    <x v="0"/>
    <x v="3"/>
    <x v="29"/>
    <n v="10"/>
    <x v="1"/>
    <x v="1"/>
    <x v="215"/>
    <n v="7"/>
    <n v="7"/>
    <n v="24"/>
    <d v="2024-07-07T00:00:00"/>
    <x v="2"/>
    <n v="9"/>
    <s v="Francia"/>
    <x v="7"/>
    <x v="1"/>
    <x v="0"/>
    <x v="0"/>
    <s v="1 Mes"/>
    <x v="2"/>
  </r>
  <r>
    <x v="1145"/>
    <x v="0"/>
    <x v="3"/>
    <x v="29"/>
    <n v="13"/>
    <x v="1"/>
    <x v="1"/>
    <x v="217"/>
    <n v="9"/>
    <n v="7"/>
    <n v="24"/>
    <d v="2024-07-09T00:00:00"/>
    <x v="5"/>
    <n v="9"/>
    <s v="España"/>
    <x v="2"/>
    <x v="9"/>
    <x v="1"/>
    <x v="2"/>
    <s v="1 Mes"/>
    <x v="2"/>
  </r>
  <r>
    <x v="1146"/>
    <x v="0"/>
    <x v="3"/>
    <x v="29"/>
    <n v="23"/>
    <x v="1"/>
    <x v="1"/>
    <x v="208"/>
    <n v="9"/>
    <n v="7"/>
    <n v="24"/>
    <d v="2024-07-09T00:00:00"/>
    <x v="0"/>
    <n v="9"/>
    <s v="Australia"/>
    <x v="3"/>
    <x v="3"/>
    <x v="0"/>
    <x v="0"/>
    <s v="1 Mes"/>
    <x v="2"/>
  </r>
  <r>
    <x v="1147"/>
    <x v="0"/>
    <x v="3"/>
    <x v="29"/>
    <n v="30"/>
    <x v="1"/>
    <x v="1"/>
    <x v="209"/>
    <n v="8"/>
    <n v="7"/>
    <n v="24"/>
    <d v="2024-07-08T00:00:00"/>
    <x v="0"/>
    <n v="9"/>
    <s v="Australia"/>
    <x v="3"/>
    <x v="3"/>
    <x v="1"/>
    <x v="0"/>
    <s v="6 Meses"/>
    <x v="3"/>
  </r>
  <r>
    <x v="1148"/>
    <x v="0"/>
    <x v="3"/>
    <x v="29"/>
    <n v="2"/>
    <x v="4"/>
    <x v="1"/>
    <x v="219"/>
    <n v="9"/>
    <n v="7"/>
    <n v="24"/>
    <d v="2024-07-09T00:00:00"/>
    <x v="1"/>
    <n v="9"/>
    <s v="Canadá"/>
    <x v="1"/>
    <x v="2"/>
    <x v="1"/>
    <x v="3"/>
    <s v="6 Meses"/>
    <x v="3"/>
  </r>
  <r>
    <x v="1149"/>
    <x v="0"/>
    <x v="3"/>
    <x v="29"/>
    <n v="3"/>
    <x v="4"/>
    <x v="1"/>
    <x v="220"/>
    <n v="8"/>
    <n v="7"/>
    <n v="24"/>
    <d v="2024-07-08T00:00:00"/>
    <x v="5"/>
    <n v="9"/>
    <s v="Italia"/>
    <x v="4"/>
    <x v="10"/>
    <x v="0"/>
    <x v="1"/>
    <s v="1 Mes"/>
    <x v="2"/>
  </r>
  <r>
    <x v="1150"/>
    <x v="0"/>
    <x v="3"/>
    <x v="29"/>
    <n v="28"/>
    <x v="1"/>
    <x v="1"/>
    <x v="201"/>
    <n v="9"/>
    <n v="7"/>
    <n v="24"/>
    <d v="2024-07-09T00:00:00"/>
    <x v="3"/>
    <n v="9"/>
    <s v="Reino Unido"/>
    <x v="5"/>
    <x v="16"/>
    <x v="1"/>
    <x v="0"/>
    <s v="12 Meses"/>
    <x v="1"/>
  </r>
  <r>
    <x v="1151"/>
    <x v="0"/>
    <x v="3"/>
    <x v="29"/>
    <n v="12"/>
    <x v="1"/>
    <x v="1"/>
    <x v="223"/>
    <n v="8"/>
    <n v="7"/>
    <n v="24"/>
    <d v="2024-07-08T00:00:00"/>
    <x v="1"/>
    <n v="9"/>
    <s v="Canadá"/>
    <x v="1"/>
    <x v="20"/>
    <x v="0"/>
    <x v="0"/>
    <s v="12 Meses"/>
    <x v="1"/>
  </r>
  <r>
    <x v="1152"/>
    <x v="0"/>
    <x v="3"/>
    <x v="29"/>
    <n v="23"/>
    <x v="1"/>
    <x v="1"/>
    <x v="208"/>
    <n v="8"/>
    <n v="7"/>
    <n v="24"/>
    <d v="2024-07-08T00:00:00"/>
    <x v="0"/>
    <n v="9"/>
    <s v=""/>
    <x v="6"/>
    <x v="12"/>
    <x v="0"/>
    <x v="3"/>
    <s v="12 Meses"/>
    <x v="1"/>
  </r>
  <r>
    <x v="1153"/>
    <x v="0"/>
    <x v="3"/>
    <x v="29"/>
    <n v="26"/>
    <x v="1"/>
    <x v="1"/>
    <x v="207"/>
    <n v="9"/>
    <n v="7"/>
    <n v="24"/>
    <d v="2024-07-09T00:00:00"/>
    <x v="1"/>
    <n v="9"/>
    <s v="Alemania"/>
    <x v="8"/>
    <x v="16"/>
    <x v="0"/>
    <x v="0"/>
    <s v="12 Meses"/>
    <x v="1"/>
  </r>
  <r>
    <x v="1154"/>
    <x v="0"/>
    <x v="3"/>
    <x v="29"/>
    <n v="4"/>
    <x v="4"/>
    <x v="1"/>
    <x v="227"/>
    <n v="9"/>
    <n v="7"/>
    <n v="24"/>
    <d v="2024-07-09T00:00:00"/>
    <x v="3"/>
    <n v="9"/>
    <s v=""/>
    <x v="6"/>
    <x v="11"/>
    <x v="0"/>
    <x v="0"/>
    <s v="1 Mes"/>
    <x v="2"/>
  </r>
  <r>
    <x v="1155"/>
    <x v="0"/>
    <x v="3"/>
    <x v="29"/>
    <n v="7"/>
    <x v="4"/>
    <x v="1"/>
    <x v="230"/>
    <n v="9"/>
    <n v="7"/>
    <n v="24"/>
    <d v="2024-07-09T00:00:00"/>
    <x v="2"/>
    <n v="9"/>
    <s v="Alemania"/>
    <x v="8"/>
    <x v="13"/>
    <x v="1"/>
    <x v="1"/>
    <s v="1 Mes"/>
    <x v="2"/>
  </r>
  <r>
    <x v="1156"/>
    <x v="0"/>
    <x v="3"/>
    <x v="29"/>
    <n v="19"/>
    <x v="1"/>
    <x v="1"/>
    <x v="218"/>
    <n v="9"/>
    <n v="7"/>
    <n v="24"/>
    <d v="2024-07-09T00:00:00"/>
    <x v="1"/>
    <n v="9"/>
    <s v="España"/>
    <x v="2"/>
    <x v="15"/>
    <x v="0"/>
    <x v="0"/>
    <s v="6 Meses"/>
    <x v="3"/>
  </r>
  <r>
    <x v="1157"/>
    <x v="0"/>
    <x v="3"/>
    <x v="29"/>
    <n v="17"/>
    <x v="1"/>
    <x v="1"/>
    <x v="216"/>
    <n v="10"/>
    <n v="7"/>
    <n v="24"/>
    <d v="2024-07-10T00:00:00"/>
    <x v="2"/>
    <n v="9"/>
    <s v="EEUU"/>
    <x v="9"/>
    <x v="14"/>
    <x v="0"/>
    <x v="2"/>
    <s v="1 Mes"/>
    <x v="2"/>
  </r>
  <r>
    <x v="1158"/>
    <x v="0"/>
    <x v="3"/>
    <x v="29"/>
    <n v="25"/>
    <x v="1"/>
    <x v="1"/>
    <x v="211"/>
    <n v="10"/>
    <n v="7"/>
    <n v="24"/>
    <d v="2024-07-10T00:00:00"/>
    <x v="4"/>
    <n v="9"/>
    <s v="Canadá"/>
    <x v="1"/>
    <x v="6"/>
    <x v="0"/>
    <x v="2"/>
    <s v="1 Mes"/>
    <x v="2"/>
  </r>
  <r>
    <x v="1159"/>
    <x v="0"/>
    <x v="3"/>
    <x v="29"/>
    <n v="4"/>
    <x v="4"/>
    <x v="1"/>
    <x v="227"/>
    <n v="10"/>
    <n v="7"/>
    <n v="24"/>
    <d v="2024-07-10T00:00:00"/>
    <x v="3"/>
    <n v="9"/>
    <s v="Australia"/>
    <x v="3"/>
    <x v="21"/>
    <x v="0"/>
    <x v="2"/>
    <s v="6 Meses"/>
    <x v="3"/>
  </r>
  <r>
    <x v="1160"/>
    <x v="0"/>
    <x v="3"/>
    <x v="29"/>
    <n v="6"/>
    <x v="4"/>
    <x v="1"/>
    <x v="229"/>
    <n v="7"/>
    <n v="7"/>
    <n v="24"/>
    <d v="2024-07-07T00:00:00"/>
    <x v="0"/>
    <n v="9"/>
    <s v="EEUU"/>
    <x v="9"/>
    <x v="12"/>
    <x v="0"/>
    <x v="2"/>
    <s v="1 Mes"/>
    <x v="2"/>
  </r>
  <r>
    <x v="1161"/>
    <x v="0"/>
    <x v="3"/>
    <x v="29"/>
    <n v="5"/>
    <x v="4"/>
    <x v="1"/>
    <x v="224"/>
    <n v="10"/>
    <n v="7"/>
    <n v="24"/>
    <d v="2024-07-10T00:00:00"/>
    <x v="6"/>
    <n v="9"/>
    <s v="Italia"/>
    <x v="4"/>
    <x v="13"/>
    <x v="1"/>
    <x v="2"/>
    <s v="1 Mes"/>
    <x v="2"/>
  </r>
  <r>
    <x v="1162"/>
    <x v="0"/>
    <x v="3"/>
    <x v="29"/>
    <n v="30"/>
    <x v="1"/>
    <x v="1"/>
    <x v="209"/>
    <n v="9"/>
    <n v="7"/>
    <n v="24"/>
    <d v="2024-07-09T00:00:00"/>
    <x v="0"/>
    <n v="9"/>
    <s v="Alemania"/>
    <x v="8"/>
    <x v="12"/>
    <x v="1"/>
    <x v="1"/>
    <s v="6 Meses"/>
    <x v="3"/>
  </r>
  <r>
    <x v="1163"/>
    <x v="0"/>
    <x v="3"/>
    <x v="29"/>
    <n v="12"/>
    <x v="1"/>
    <x v="1"/>
    <x v="223"/>
    <n v="11"/>
    <n v="7"/>
    <n v="24"/>
    <d v="2024-07-11T00:00:00"/>
    <x v="1"/>
    <n v="9"/>
    <s v="Alemania"/>
    <x v="8"/>
    <x v="17"/>
    <x v="0"/>
    <x v="2"/>
    <s v="3 Meses"/>
    <x v="0"/>
  </r>
  <r>
    <x v="1164"/>
    <x v="0"/>
    <x v="3"/>
    <x v="29"/>
    <n v="20"/>
    <x v="1"/>
    <x v="1"/>
    <x v="231"/>
    <n v="8"/>
    <n v="7"/>
    <n v="24"/>
    <d v="2024-07-08T00:00:00"/>
    <x v="5"/>
    <n v="9"/>
    <s v="España"/>
    <x v="2"/>
    <x v="5"/>
    <x v="1"/>
    <x v="3"/>
    <s v="1 Mes"/>
    <x v="2"/>
  </r>
  <r>
    <x v="1165"/>
    <x v="0"/>
    <x v="3"/>
    <x v="29"/>
    <n v="27"/>
    <x v="1"/>
    <x v="1"/>
    <x v="213"/>
    <n v="9"/>
    <n v="7"/>
    <n v="24"/>
    <d v="2024-07-09T00:00:00"/>
    <x v="5"/>
    <n v="9"/>
    <s v="Australia"/>
    <x v="3"/>
    <x v="8"/>
    <x v="0"/>
    <x v="1"/>
    <s v="6 Meses"/>
    <x v="3"/>
  </r>
  <r>
    <x v="1166"/>
    <x v="0"/>
    <x v="3"/>
    <x v="29"/>
    <n v="6"/>
    <x v="4"/>
    <x v="1"/>
    <x v="229"/>
    <n v="9"/>
    <n v="7"/>
    <n v="24"/>
    <d v="2024-07-09T00:00:00"/>
    <x v="0"/>
    <n v="9"/>
    <s v="Alemania"/>
    <x v="8"/>
    <x v="16"/>
    <x v="0"/>
    <x v="1"/>
    <s v="1 Mes"/>
    <x v="2"/>
  </r>
  <r>
    <x v="1167"/>
    <x v="0"/>
    <x v="3"/>
    <x v="29"/>
    <n v="10"/>
    <x v="4"/>
    <x v="1"/>
    <x v="232"/>
    <n v="10"/>
    <n v="7"/>
    <n v="24"/>
    <d v="2024-07-10T00:00:00"/>
    <x v="5"/>
    <n v="9"/>
    <s v="Canadá"/>
    <x v="1"/>
    <x v="11"/>
    <x v="0"/>
    <x v="1"/>
    <s v="3 Meses"/>
    <x v="0"/>
  </r>
  <r>
    <x v="1168"/>
    <x v="0"/>
    <x v="3"/>
    <x v="29"/>
    <n v="9"/>
    <x v="4"/>
    <x v="1"/>
    <x v="233"/>
    <n v="10"/>
    <n v="7"/>
    <n v="24"/>
    <d v="2024-07-10T00:00:00"/>
    <x v="1"/>
    <n v="9"/>
    <s v="Reino Unido"/>
    <x v="5"/>
    <x v="22"/>
    <x v="0"/>
    <x v="2"/>
    <s v="6 Meses"/>
    <x v="3"/>
  </r>
  <r>
    <x v="1169"/>
    <x v="0"/>
    <x v="3"/>
    <x v="29"/>
    <n v="1"/>
    <x v="4"/>
    <x v="1"/>
    <x v="225"/>
    <n v="10"/>
    <n v="7"/>
    <n v="24"/>
    <d v="2024-07-10T00:00:00"/>
    <x v="4"/>
    <n v="9"/>
    <s v="EEUU"/>
    <x v="9"/>
    <x v="3"/>
    <x v="0"/>
    <x v="0"/>
    <s v="6 Meses"/>
    <x v="3"/>
  </r>
  <r>
    <x v="1170"/>
    <x v="0"/>
    <x v="3"/>
    <x v="29"/>
    <n v="14"/>
    <x v="1"/>
    <x v="1"/>
    <x v="204"/>
    <n v="9"/>
    <n v="7"/>
    <n v="24"/>
    <d v="2024-07-09T00:00:00"/>
    <x v="3"/>
    <n v="9"/>
    <s v="Canadá"/>
    <x v="1"/>
    <x v="8"/>
    <x v="1"/>
    <x v="3"/>
    <s v="1 Mes"/>
    <x v="2"/>
  </r>
  <r>
    <x v="1171"/>
    <x v="0"/>
    <x v="3"/>
    <x v="29"/>
    <n v="16"/>
    <x v="1"/>
    <x v="1"/>
    <x v="228"/>
    <n v="10"/>
    <n v="7"/>
    <n v="24"/>
    <d v="2024-07-10T00:00:00"/>
    <x v="0"/>
    <n v="9"/>
    <s v="Canadá"/>
    <x v="1"/>
    <x v="18"/>
    <x v="1"/>
    <x v="1"/>
    <s v="6 Meses"/>
    <x v="3"/>
  </r>
  <r>
    <x v="1172"/>
    <x v="0"/>
    <x v="3"/>
    <x v="29"/>
    <n v="22"/>
    <x v="1"/>
    <x v="1"/>
    <x v="214"/>
    <n v="8"/>
    <n v="7"/>
    <n v="24"/>
    <d v="2024-07-08T00:00:00"/>
    <x v="6"/>
    <n v="9"/>
    <s v="Australia"/>
    <x v="3"/>
    <x v="23"/>
    <x v="1"/>
    <x v="0"/>
    <s v="1 Mes"/>
    <x v="2"/>
  </r>
  <r>
    <x v="1173"/>
    <x v="0"/>
    <x v="3"/>
    <x v="29"/>
    <n v="4"/>
    <x v="4"/>
    <x v="1"/>
    <x v="227"/>
    <n v="11"/>
    <n v="7"/>
    <n v="24"/>
    <d v="2024-07-11T00:00:00"/>
    <x v="3"/>
    <n v="9"/>
    <s v="Alemania"/>
    <x v="8"/>
    <x v="3"/>
    <x v="0"/>
    <x v="1"/>
    <s v="1 Mes"/>
    <x v="2"/>
  </r>
  <r>
    <x v="1174"/>
    <x v="0"/>
    <x v="3"/>
    <x v="29"/>
    <n v="8"/>
    <x v="4"/>
    <x v="1"/>
    <x v="234"/>
    <n v="9"/>
    <n v="7"/>
    <n v="24"/>
    <d v="2024-07-09T00:00:00"/>
    <x v="4"/>
    <n v="9"/>
    <s v="Francia"/>
    <x v="7"/>
    <x v="14"/>
    <x v="0"/>
    <x v="0"/>
    <s v="1 Mes"/>
    <x v="2"/>
  </r>
  <r>
    <x v="1175"/>
    <x v="0"/>
    <x v="3"/>
    <x v="29"/>
    <n v="3"/>
    <x v="4"/>
    <x v="1"/>
    <x v="220"/>
    <n v="8"/>
    <n v="7"/>
    <n v="24"/>
    <d v="2024-07-08T00:00:00"/>
    <x v="5"/>
    <n v="9"/>
    <s v="Australia"/>
    <x v="3"/>
    <x v="3"/>
    <x v="1"/>
    <x v="2"/>
    <s v="12 Meses"/>
    <x v="1"/>
  </r>
  <r>
    <x v="1176"/>
    <x v="0"/>
    <x v="3"/>
    <x v="29"/>
    <n v="28"/>
    <x v="1"/>
    <x v="1"/>
    <x v="201"/>
    <n v="10"/>
    <n v="7"/>
    <n v="24"/>
    <d v="2024-07-10T00:00:00"/>
    <x v="3"/>
    <n v="9"/>
    <s v="EEUU"/>
    <x v="9"/>
    <x v="11"/>
    <x v="1"/>
    <x v="0"/>
    <s v="12 Meses"/>
    <x v="1"/>
  </r>
  <r>
    <x v="1177"/>
    <x v="0"/>
    <x v="3"/>
    <x v="29"/>
    <n v="16"/>
    <x v="1"/>
    <x v="1"/>
    <x v="228"/>
    <n v="10"/>
    <n v="7"/>
    <n v="24"/>
    <d v="2024-07-10T00:00:00"/>
    <x v="0"/>
    <n v="9"/>
    <s v="Australia"/>
    <x v="3"/>
    <x v="23"/>
    <x v="1"/>
    <x v="2"/>
    <s v="1 Mes"/>
    <x v="2"/>
  </r>
  <r>
    <x v="1178"/>
    <x v="0"/>
    <x v="3"/>
    <x v="29"/>
    <n v="29"/>
    <x v="1"/>
    <x v="1"/>
    <x v="222"/>
    <n v="11"/>
    <n v="7"/>
    <n v="24"/>
    <d v="2024-07-11T00:00:00"/>
    <x v="6"/>
    <n v="9"/>
    <s v="España"/>
    <x v="2"/>
    <x v="21"/>
    <x v="0"/>
    <x v="0"/>
    <s v="1 Mes"/>
    <x v="2"/>
  </r>
  <r>
    <x v="1179"/>
    <x v="0"/>
    <x v="3"/>
    <x v="29"/>
    <n v="5"/>
    <x v="4"/>
    <x v="1"/>
    <x v="224"/>
    <n v="12"/>
    <n v="7"/>
    <n v="24"/>
    <d v="2024-07-12T00:00:00"/>
    <x v="6"/>
    <n v="9"/>
    <s v="Australia"/>
    <x v="3"/>
    <x v="17"/>
    <x v="1"/>
    <x v="2"/>
    <s v="6 Meses"/>
    <x v="3"/>
  </r>
  <r>
    <x v="1180"/>
    <x v="0"/>
    <x v="3"/>
    <x v="29"/>
    <n v="11"/>
    <x v="4"/>
    <x v="1"/>
    <x v="235"/>
    <n v="11"/>
    <n v="7"/>
    <n v="24"/>
    <d v="2024-07-11T00:00:00"/>
    <x v="3"/>
    <n v="9"/>
    <s v="Canadá"/>
    <x v="1"/>
    <x v="13"/>
    <x v="0"/>
    <x v="0"/>
    <s v="12 Meses"/>
    <x v="1"/>
  </r>
  <r>
    <x v="1181"/>
    <x v="0"/>
    <x v="3"/>
    <x v="29"/>
    <n v="29"/>
    <x v="1"/>
    <x v="1"/>
    <x v="222"/>
    <n v="11"/>
    <n v="7"/>
    <n v="24"/>
    <d v="2024-07-11T00:00:00"/>
    <x v="6"/>
    <n v="9"/>
    <s v="Australia"/>
    <x v="3"/>
    <x v="12"/>
    <x v="1"/>
    <x v="3"/>
    <s v="6 Meses"/>
    <x v="3"/>
  </r>
  <r>
    <x v="1182"/>
    <x v="0"/>
    <x v="3"/>
    <x v="29"/>
    <n v="18"/>
    <x v="1"/>
    <x v="1"/>
    <x v="226"/>
    <n v="11"/>
    <n v="7"/>
    <n v="24"/>
    <d v="2024-07-11T00:00:00"/>
    <x v="4"/>
    <n v="9"/>
    <s v="Australia"/>
    <x v="3"/>
    <x v="3"/>
    <x v="1"/>
    <x v="2"/>
    <s v="1 Mes"/>
    <x v="2"/>
  </r>
  <r>
    <x v="1183"/>
    <x v="0"/>
    <x v="3"/>
    <x v="29"/>
    <n v="23"/>
    <x v="1"/>
    <x v="1"/>
    <x v="208"/>
    <n v="9"/>
    <n v="7"/>
    <n v="24"/>
    <d v="2024-07-09T00:00:00"/>
    <x v="0"/>
    <n v="9"/>
    <s v="Italia"/>
    <x v="4"/>
    <x v="17"/>
    <x v="0"/>
    <x v="1"/>
    <s v="3 Meses"/>
    <x v="0"/>
  </r>
  <r>
    <x v="1184"/>
    <x v="0"/>
    <x v="3"/>
    <x v="29"/>
    <n v="30"/>
    <x v="1"/>
    <x v="1"/>
    <x v="209"/>
    <n v="11"/>
    <n v="7"/>
    <n v="24"/>
    <d v="2024-07-11T00:00:00"/>
    <x v="0"/>
    <n v="9"/>
    <s v="EEUU"/>
    <x v="9"/>
    <x v="16"/>
    <x v="1"/>
    <x v="2"/>
    <s v="1 Mes"/>
    <x v="2"/>
  </r>
  <r>
    <x v="1185"/>
    <x v="0"/>
    <x v="3"/>
    <x v="29"/>
    <n v="9"/>
    <x v="4"/>
    <x v="1"/>
    <x v="233"/>
    <n v="11"/>
    <n v="7"/>
    <n v="24"/>
    <d v="2024-07-11T00:00:00"/>
    <x v="1"/>
    <n v="9"/>
    <s v="Canadá"/>
    <x v="1"/>
    <x v="5"/>
    <x v="0"/>
    <x v="0"/>
    <s v="1 Mes"/>
    <x v="2"/>
  </r>
  <r>
    <x v="1186"/>
    <x v="0"/>
    <x v="3"/>
    <x v="29"/>
    <n v="11"/>
    <x v="4"/>
    <x v="1"/>
    <x v="235"/>
    <n v="11"/>
    <n v="7"/>
    <n v="24"/>
    <d v="2024-07-11T00:00:00"/>
    <x v="3"/>
    <n v="9"/>
    <s v="EEUU"/>
    <x v="9"/>
    <x v="15"/>
    <x v="1"/>
    <x v="2"/>
    <s v="1 Mes"/>
    <x v="2"/>
  </r>
  <r>
    <x v="1187"/>
    <x v="0"/>
    <x v="3"/>
    <x v="29"/>
    <n v="4"/>
    <x v="4"/>
    <x v="1"/>
    <x v="227"/>
    <n v="11"/>
    <n v="7"/>
    <n v="24"/>
    <d v="2024-07-11T00:00:00"/>
    <x v="3"/>
    <n v="9"/>
    <s v="EEUU"/>
    <x v="9"/>
    <x v="20"/>
    <x v="1"/>
    <x v="2"/>
    <s v="12 Meses"/>
    <x v="1"/>
  </r>
  <r>
    <x v="1188"/>
    <x v="0"/>
    <x v="3"/>
    <x v="29"/>
    <n v="29"/>
    <x v="1"/>
    <x v="1"/>
    <x v="222"/>
    <n v="11"/>
    <n v="7"/>
    <n v="24"/>
    <d v="2024-07-11T00:00:00"/>
    <x v="6"/>
    <n v="9"/>
    <s v="Canadá"/>
    <x v="1"/>
    <x v="23"/>
    <x v="0"/>
    <x v="0"/>
    <s v="6 Meses"/>
    <x v="3"/>
  </r>
  <r>
    <x v="1189"/>
    <x v="0"/>
    <x v="3"/>
    <x v="29"/>
    <n v="16"/>
    <x v="1"/>
    <x v="1"/>
    <x v="228"/>
    <n v="10"/>
    <n v="7"/>
    <n v="24"/>
    <d v="2024-07-10T00:00:00"/>
    <x v="0"/>
    <n v="9"/>
    <s v="Alemania"/>
    <x v="8"/>
    <x v="1"/>
    <x v="1"/>
    <x v="2"/>
    <s v="1 Mes"/>
    <x v="2"/>
  </r>
  <r>
    <x v="1190"/>
    <x v="0"/>
    <x v="3"/>
    <x v="29"/>
    <n v="16"/>
    <x v="1"/>
    <x v="1"/>
    <x v="228"/>
    <n v="12"/>
    <n v="7"/>
    <n v="24"/>
    <d v="2024-07-12T00:00:00"/>
    <x v="0"/>
    <n v="9"/>
    <s v="EEUU"/>
    <x v="9"/>
    <x v="20"/>
    <x v="1"/>
    <x v="0"/>
    <s v="6 Meses"/>
    <x v="3"/>
  </r>
  <r>
    <x v="1191"/>
    <x v="0"/>
    <x v="3"/>
    <x v="29"/>
    <n v="19"/>
    <x v="1"/>
    <x v="1"/>
    <x v="218"/>
    <n v="12"/>
    <n v="7"/>
    <n v="24"/>
    <d v="2024-07-12T00:00:00"/>
    <x v="1"/>
    <n v="9"/>
    <s v="Alemania"/>
    <x v="8"/>
    <x v="9"/>
    <x v="1"/>
    <x v="2"/>
    <s v="3 Meses"/>
    <x v="0"/>
  </r>
  <r>
    <x v="1192"/>
    <x v="0"/>
    <x v="3"/>
    <x v="29"/>
    <n v="30"/>
    <x v="1"/>
    <x v="1"/>
    <x v="209"/>
    <n v="11"/>
    <n v="7"/>
    <n v="24"/>
    <d v="2024-07-11T00:00:00"/>
    <x v="0"/>
    <n v="9"/>
    <s v=""/>
    <x v="6"/>
    <x v="20"/>
    <x v="0"/>
    <x v="3"/>
    <s v="3 Meses"/>
    <x v="0"/>
  </r>
  <r>
    <x v="1193"/>
    <x v="0"/>
    <x v="3"/>
    <x v="29"/>
    <n v="7"/>
    <x v="4"/>
    <x v="1"/>
    <x v="230"/>
    <n v="12"/>
    <n v="7"/>
    <n v="24"/>
    <d v="2024-07-12T00:00:00"/>
    <x v="2"/>
    <n v="9"/>
    <s v="Australia"/>
    <x v="3"/>
    <x v="20"/>
    <x v="1"/>
    <x v="2"/>
    <s v="1 Mes"/>
    <x v="2"/>
  </r>
  <r>
    <x v="1194"/>
    <x v="0"/>
    <x v="3"/>
    <x v="29"/>
    <n v="10"/>
    <x v="4"/>
    <x v="1"/>
    <x v="232"/>
    <n v="12"/>
    <n v="7"/>
    <n v="24"/>
    <d v="2024-07-12T00:00:00"/>
    <x v="5"/>
    <n v="9"/>
    <s v="EEUU"/>
    <x v="9"/>
    <x v="12"/>
    <x v="0"/>
    <x v="1"/>
    <s v="1 Mes"/>
    <x v="2"/>
  </r>
  <r>
    <x v="1195"/>
    <x v="0"/>
    <x v="3"/>
    <x v="29"/>
    <n v="5"/>
    <x v="4"/>
    <x v="1"/>
    <x v="224"/>
    <n v="12"/>
    <n v="7"/>
    <n v="24"/>
    <d v="2024-07-12T00:00:00"/>
    <x v="6"/>
    <n v="9"/>
    <s v="Alemania"/>
    <x v="8"/>
    <x v="14"/>
    <x v="0"/>
    <x v="1"/>
    <s v="12 Meses"/>
    <x v="1"/>
  </r>
  <r>
    <x v="1196"/>
    <x v="0"/>
    <x v="3"/>
    <x v="29"/>
    <n v="23"/>
    <x v="1"/>
    <x v="1"/>
    <x v="208"/>
    <n v="10"/>
    <n v="7"/>
    <n v="24"/>
    <d v="2024-07-10T00:00:00"/>
    <x v="0"/>
    <n v="9"/>
    <s v="Francia"/>
    <x v="7"/>
    <x v="0"/>
    <x v="1"/>
    <x v="0"/>
    <s v="1 Mes"/>
    <x v="2"/>
  </r>
  <r>
    <x v="1197"/>
    <x v="0"/>
    <x v="3"/>
    <x v="29"/>
    <n v="18"/>
    <x v="1"/>
    <x v="1"/>
    <x v="226"/>
    <n v="12"/>
    <n v="7"/>
    <n v="24"/>
    <d v="2024-07-12T00:00:00"/>
    <x v="4"/>
    <n v="9"/>
    <s v="Australia"/>
    <x v="3"/>
    <x v="7"/>
    <x v="1"/>
    <x v="0"/>
    <s v="3 Meses"/>
    <x v="0"/>
  </r>
  <r>
    <x v="1198"/>
    <x v="0"/>
    <x v="3"/>
    <x v="29"/>
    <n v="27"/>
    <x v="1"/>
    <x v="1"/>
    <x v="213"/>
    <n v="9"/>
    <n v="7"/>
    <n v="24"/>
    <d v="2024-07-09T00:00:00"/>
    <x v="5"/>
    <n v="9"/>
    <s v="España"/>
    <x v="2"/>
    <x v="21"/>
    <x v="0"/>
    <x v="2"/>
    <s v="1 Mes"/>
    <x v="2"/>
  </r>
  <r>
    <x v="1199"/>
    <x v="0"/>
    <x v="3"/>
    <x v="29"/>
    <n v="31"/>
    <x v="1"/>
    <x v="1"/>
    <x v="210"/>
    <n v="12"/>
    <n v="7"/>
    <n v="24"/>
    <d v="2024-07-12T00:00:00"/>
    <x v="2"/>
    <n v="9"/>
    <s v="Alemania"/>
    <x v="8"/>
    <x v="8"/>
    <x v="0"/>
    <x v="0"/>
    <s v="1 Mes"/>
    <x v="2"/>
  </r>
  <r>
    <x v="1200"/>
    <x v="0"/>
    <x v="3"/>
    <x v="29"/>
    <n v="11"/>
    <x v="4"/>
    <x v="1"/>
    <x v="235"/>
    <n v="13"/>
    <n v="7"/>
    <n v="24"/>
    <d v="2024-07-13T00:00:00"/>
    <x v="3"/>
    <n v="9"/>
    <s v="Italia"/>
    <x v="4"/>
    <x v="22"/>
    <x v="1"/>
    <x v="1"/>
    <s v="1 Mes"/>
    <x v="2"/>
  </r>
  <r>
    <x v="1201"/>
    <x v="0"/>
    <x v="3"/>
    <x v="29"/>
    <n v="12"/>
    <x v="4"/>
    <x v="1"/>
    <x v="236"/>
    <n v="12"/>
    <n v="7"/>
    <n v="24"/>
    <d v="2024-07-12T00:00:00"/>
    <x v="6"/>
    <n v="9"/>
    <s v="Italia"/>
    <x v="4"/>
    <x v="20"/>
    <x v="1"/>
    <x v="2"/>
    <s v="1 Mes"/>
    <x v="2"/>
  </r>
  <r>
    <x v="1202"/>
    <x v="0"/>
    <x v="3"/>
    <x v="29"/>
    <n v="30"/>
    <x v="1"/>
    <x v="1"/>
    <x v="209"/>
    <n v="14"/>
    <n v="7"/>
    <n v="24"/>
    <d v="2024-07-14T00:00:00"/>
    <x v="0"/>
    <n v="9"/>
    <s v="Reino Unido"/>
    <x v="5"/>
    <x v="4"/>
    <x v="1"/>
    <x v="3"/>
    <s v="1 Mes"/>
    <x v="2"/>
  </r>
  <r>
    <x v="1203"/>
    <x v="0"/>
    <x v="3"/>
    <x v="29"/>
    <n v="24"/>
    <x v="1"/>
    <x v="1"/>
    <x v="202"/>
    <n v="11"/>
    <n v="7"/>
    <n v="24"/>
    <d v="2024-07-11T00:00:00"/>
    <x v="2"/>
    <n v="9"/>
    <s v="Italia"/>
    <x v="4"/>
    <x v="10"/>
    <x v="1"/>
    <x v="3"/>
    <s v="1 Mes"/>
    <x v="2"/>
  </r>
  <r>
    <x v="1204"/>
    <x v="0"/>
    <x v="3"/>
    <x v="29"/>
    <n v="3"/>
    <x v="1"/>
    <x v="1"/>
    <x v="179"/>
    <n v="23"/>
    <n v="6"/>
    <n v="24"/>
    <d v="2024-06-23T00:00:00"/>
    <x v="2"/>
    <n v="9"/>
    <s v="EEUU"/>
    <x v="9"/>
    <x v="22"/>
    <x v="1"/>
    <x v="0"/>
    <s v="12 Meses"/>
    <x v="1"/>
  </r>
  <r>
    <x v="1205"/>
    <x v="0"/>
    <x v="3"/>
    <x v="29"/>
    <n v="17"/>
    <x v="1"/>
    <x v="1"/>
    <x v="216"/>
    <n v="24"/>
    <n v="6"/>
    <n v="24"/>
    <d v="2024-06-24T00:00:00"/>
    <x v="2"/>
    <n v="9"/>
    <s v="Reino Unido"/>
    <x v="5"/>
    <x v="7"/>
    <x v="0"/>
    <x v="0"/>
    <s v="1 Mes"/>
    <x v="2"/>
  </r>
  <r>
    <x v="1206"/>
    <x v="0"/>
    <x v="3"/>
    <x v="29"/>
    <n v="3"/>
    <x v="1"/>
    <x v="1"/>
    <x v="179"/>
    <n v="24"/>
    <n v="6"/>
    <n v="24"/>
    <d v="2024-06-24T00:00:00"/>
    <x v="2"/>
    <n v="9"/>
    <s v="Reino Unido"/>
    <x v="5"/>
    <x v="24"/>
    <x v="1"/>
    <x v="2"/>
    <s v="1 Mes"/>
    <x v="2"/>
  </r>
  <r>
    <x v="1207"/>
    <x v="0"/>
    <x v="3"/>
    <x v="29"/>
    <n v="6"/>
    <x v="1"/>
    <x v="1"/>
    <x v="205"/>
    <n v="23"/>
    <n v="6"/>
    <n v="24"/>
    <d v="2024-06-23T00:00:00"/>
    <x v="5"/>
    <n v="9"/>
    <s v="Australia"/>
    <x v="3"/>
    <x v="23"/>
    <x v="1"/>
    <x v="3"/>
    <s v="6 Meses"/>
    <x v="3"/>
  </r>
  <r>
    <x v="1208"/>
    <x v="0"/>
    <x v="3"/>
    <x v="29"/>
    <n v="8"/>
    <x v="1"/>
    <x v="1"/>
    <x v="206"/>
    <n v="24"/>
    <n v="6"/>
    <n v="24"/>
    <d v="2024-06-24T00:00:00"/>
    <x v="6"/>
    <n v="9"/>
    <s v="Italia"/>
    <x v="4"/>
    <x v="21"/>
    <x v="0"/>
    <x v="2"/>
    <s v="6 Meses"/>
    <x v="3"/>
  </r>
  <r>
    <x v="1209"/>
    <x v="0"/>
    <x v="3"/>
    <x v="29"/>
    <n v="30"/>
    <x v="0"/>
    <x v="1"/>
    <x v="173"/>
    <n v="24"/>
    <n v="6"/>
    <n v="24"/>
    <d v="2024-06-24T00:00:00"/>
    <x v="3"/>
    <n v="9"/>
    <s v="Italia"/>
    <x v="4"/>
    <x v="28"/>
    <x v="0"/>
    <x v="1"/>
    <s v="6 Meses"/>
    <x v="3"/>
  </r>
  <r>
    <x v="1210"/>
    <x v="0"/>
    <x v="3"/>
    <x v="29"/>
    <n v="14"/>
    <x v="1"/>
    <x v="1"/>
    <x v="204"/>
    <n v="27"/>
    <n v="6"/>
    <n v="24"/>
    <d v="2024-06-27T00:00:00"/>
    <x v="3"/>
    <n v="9"/>
    <s v="Italia"/>
    <x v="4"/>
    <x v="18"/>
    <x v="0"/>
    <x v="3"/>
    <s v="1 Mes"/>
    <x v="2"/>
  </r>
  <r>
    <x v="1211"/>
    <x v="0"/>
    <x v="3"/>
    <x v="29"/>
    <n v="15"/>
    <x v="1"/>
    <x v="1"/>
    <x v="221"/>
    <n v="29"/>
    <n v="6"/>
    <n v="24"/>
    <d v="2024-06-29T00:00:00"/>
    <x v="6"/>
    <n v="9"/>
    <s v="Méjico"/>
    <x v="10"/>
    <x v="18"/>
    <x v="1"/>
    <x v="3"/>
    <s v="1 Mes"/>
    <x v="2"/>
  </r>
  <r>
    <x v="1212"/>
    <x v="0"/>
    <x v="3"/>
    <x v="29"/>
    <n v="5"/>
    <x v="1"/>
    <x v="1"/>
    <x v="182"/>
    <n v="25"/>
    <n v="6"/>
    <n v="24"/>
    <d v="2024-06-25T00:00:00"/>
    <x v="1"/>
    <n v="9"/>
    <s v="Australia"/>
    <x v="3"/>
    <x v="20"/>
    <x v="0"/>
    <x v="3"/>
    <s v="12 Meses"/>
    <x v="1"/>
  </r>
  <r>
    <x v="1213"/>
    <x v="0"/>
    <x v="3"/>
    <x v="29"/>
    <n v="14"/>
    <x v="1"/>
    <x v="1"/>
    <x v="204"/>
    <n v="30"/>
    <n v="6"/>
    <n v="24"/>
    <d v="2024-06-30T00:00:00"/>
    <x v="3"/>
    <n v="9"/>
    <s v="Reino Unido"/>
    <x v="5"/>
    <x v="19"/>
    <x v="1"/>
    <x v="2"/>
    <s v="1 Mes"/>
    <x v="2"/>
  </r>
  <r>
    <x v="1214"/>
    <x v="0"/>
    <x v="3"/>
    <x v="29"/>
    <n v="17"/>
    <x v="1"/>
    <x v="1"/>
    <x v="216"/>
    <n v="29"/>
    <n v="6"/>
    <n v="24"/>
    <d v="2024-06-29T00:00:00"/>
    <x v="2"/>
    <n v="9"/>
    <s v=""/>
    <x v="6"/>
    <x v="12"/>
    <x v="1"/>
    <x v="2"/>
    <s v="12 Meses"/>
    <x v="1"/>
  </r>
  <r>
    <x v="1215"/>
    <x v="0"/>
    <x v="3"/>
    <x v="29"/>
    <n v="25"/>
    <x v="1"/>
    <x v="1"/>
    <x v="211"/>
    <n v="27"/>
    <n v="6"/>
    <n v="24"/>
    <d v="2024-06-27T00:00:00"/>
    <x v="4"/>
    <n v="9"/>
    <s v="Australia"/>
    <x v="3"/>
    <x v="7"/>
    <x v="0"/>
    <x v="1"/>
    <s v="3 Meses"/>
    <x v="0"/>
  </r>
  <r>
    <x v="1216"/>
    <x v="0"/>
    <x v="3"/>
    <x v="29"/>
    <n v="16"/>
    <x v="1"/>
    <x v="1"/>
    <x v="228"/>
    <n v="28"/>
    <n v="6"/>
    <n v="24"/>
    <d v="2024-06-28T00:00:00"/>
    <x v="0"/>
    <n v="9"/>
    <s v="Australia"/>
    <x v="3"/>
    <x v="3"/>
    <x v="1"/>
    <x v="0"/>
    <s v="3 Meses"/>
    <x v="0"/>
  </r>
  <r>
    <x v="1217"/>
    <x v="0"/>
    <x v="3"/>
    <x v="29"/>
    <n v="5"/>
    <x v="1"/>
    <x v="1"/>
    <x v="182"/>
    <n v="30"/>
    <n v="6"/>
    <n v="24"/>
    <d v="2024-06-30T00:00:00"/>
    <x v="1"/>
    <n v="9"/>
    <s v="España"/>
    <x v="2"/>
    <x v="0"/>
    <x v="1"/>
    <x v="3"/>
    <s v="1 Mes"/>
    <x v="2"/>
  </r>
  <r>
    <x v="1218"/>
    <x v="0"/>
    <x v="3"/>
    <x v="29"/>
    <n v="15"/>
    <x v="1"/>
    <x v="1"/>
    <x v="221"/>
    <n v="29"/>
    <n v="6"/>
    <n v="24"/>
    <d v="2024-06-29T00:00:00"/>
    <x v="6"/>
    <n v="9"/>
    <s v="Italia"/>
    <x v="4"/>
    <x v="1"/>
    <x v="0"/>
    <x v="3"/>
    <s v="1 Mes"/>
    <x v="2"/>
  </r>
  <r>
    <x v="1219"/>
    <x v="0"/>
    <x v="3"/>
    <x v="29"/>
    <n v="19"/>
    <x v="1"/>
    <x v="1"/>
    <x v="218"/>
    <n v="29"/>
    <n v="6"/>
    <n v="24"/>
    <d v="2024-06-29T00:00:00"/>
    <x v="1"/>
    <n v="9"/>
    <s v="Alemania"/>
    <x v="8"/>
    <x v="12"/>
    <x v="0"/>
    <x v="1"/>
    <s v="1 Mes"/>
    <x v="2"/>
  </r>
  <r>
    <x v="1220"/>
    <x v="0"/>
    <x v="3"/>
    <x v="29"/>
    <n v="5"/>
    <x v="1"/>
    <x v="1"/>
    <x v="182"/>
    <n v="28"/>
    <n v="6"/>
    <n v="24"/>
    <d v="2024-06-28T00:00:00"/>
    <x v="1"/>
    <n v="9"/>
    <s v="Australia"/>
    <x v="3"/>
    <x v="8"/>
    <x v="0"/>
    <x v="3"/>
    <s v="3 Meses"/>
    <x v="0"/>
  </r>
  <r>
    <x v="1221"/>
    <x v="0"/>
    <x v="3"/>
    <x v="29"/>
    <n v="26"/>
    <x v="1"/>
    <x v="1"/>
    <x v="207"/>
    <n v="28"/>
    <n v="6"/>
    <n v="24"/>
    <d v="2024-06-28T00:00:00"/>
    <x v="1"/>
    <n v="9"/>
    <s v="Canadá"/>
    <x v="1"/>
    <x v="9"/>
    <x v="1"/>
    <x v="0"/>
    <s v="1 Mes"/>
    <x v="2"/>
  </r>
  <r>
    <x v="1222"/>
    <x v="0"/>
    <x v="3"/>
    <x v="29"/>
    <n v="7"/>
    <x v="1"/>
    <x v="1"/>
    <x v="189"/>
    <n v="28"/>
    <n v="6"/>
    <n v="24"/>
    <d v="2024-06-28T00:00:00"/>
    <x v="3"/>
    <n v="9"/>
    <s v="EEUU"/>
    <x v="9"/>
    <x v="16"/>
    <x v="0"/>
    <x v="1"/>
    <s v="3 Meses"/>
    <x v="0"/>
  </r>
  <r>
    <x v="1223"/>
    <x v="0"/>
    <x v="3"/>
    <x v="29"/>
    <n v="30"/>
    <x v="1"/>
    <x v="1"/>
    <x v="209"/>
    <n v="30"/>
    <n v="6"/>
    <n v="24"/>
    <d v="2024-06-30T00:00:00"/>
    <x v="0"/>
    <n v="9"/>
    <s v="Alemania"/>
    <x v="8"/>
    <x v="21"/>
    <x v="0"/>
    <x v="3"/>
    <s v="6 Meses"/>
    <x v="3"/>
  </r>
  <r>
    <x v="1224"/>
    <x v="0"/>
    <x v="3"/>
    <x v="29"/>
    <n v="23"/>
    <x v="1"/>
    <x v="1"/>
    <x v="208"/>
    <n v="29"/>
    <n v="6"/>
    <n v="24"/>
    <d v="2024-06-29T00:00:00"/>
    <x v="0"/>
    <n v="9"/>
    <s v="España"/>
    <x v="2"/>
    <x v="24"/>
    <x v="1"/>
    <x v="2"/>
    <s v="1 Mes"/>
    <x v="2"/>
  </r>
  <r>
    <x v="1225"/>
    <x v="0"/>
    <x v="3"/>
    <x v="29"/>
    <n v="21"/>
    <x v="1"/>
    <x v="1"/>
    <x v="203"/>
    <n v="28"/>
    <n v="6"/>
    <n v="24"/>
    <d v="2024-06-28T00:00:00"/>
    <x v="3"/>
    <n v="9"/>
    <s v="Francia"/>
    <x v="7"/>
    <x v="17"/>
    <x v="1"/>
    <x v="1"/>
    <s v="1 Mes"/>
    <x v="2"/>
  </r>
  <r>
    <x v="1226"/>
    <x v="0"/>
    <x v="3"/>
    <x v="29"/>
    <n v="30"/>
    <x v="0"/>
    <x v="1"/>
    <x v="173"/>
    <n v="28"/>
    <n v="6"/>
    <n v="24"/>
    <d v="2024-06-28T00:00:00"/>
    <x v="3"/>
    <n v="9"/>
    <s v="Australia"/>
    <x v="3"/>
    <x v="5"/>
    <x v="0"/>
    <x v="3"/>
    <s v="3 Meses"/>
    <x v="0"/>
  </r>
  <r>
    <x v="1227"/>
    <x v="0"/>
    <x v="3"/>
    <x v="29"/>
    <n v="26"/>
    <x v="1"/>
    <x v="1"/>
    <x v="207"/>
    <n v="29"/>
    <n v="6"/>
    <n v="24"/>
    <d v="2024-06-29T00:00:00"/>
    <x v="1"/>
    <n v="9"/>
    <s v="Canadá"/>
    <x v="1"/>
    <x v="10"/>
    <x v="0"/>
    <x v="1"/>
    <s v="12 Meses"/>
    <x v="1"/>
  </r>
  <r>
    <x v="1228"/>
    <x v="0"/>
    <x v="3"/>
    <x v="29"/>
    <n v="26"/>
    <x v="1"/>
    <x v="1"/>
    <x v="207"/>
    <n v="30"/>
    <n v="6"/>
    <n v="24"/>
    <d v="2024-06-30T00:00:00"/>
    <x v="1"/>
    <n v="9"/>
    <s v="Francia"/>
    <x v="7"/>
    <x v="9"/>
    <x v="0"/>
    <x v="0"/>
    <s v="12 Meses"/>
    <x v="1"/>
  </r>
  <r>
    <x v="1229"/>
    <x v="0"/>
    <x v="3"/>
    <x v="29"/>
    <n v="12"/>
    <x v="1"/>
    <x v="1"/>
    <x v="223"/>
    <n v="29"/>
    <n v="6"/>
    <n v="24"/>
    <d v="2024-06-29T00:00:00"/>
    <x v="1"/>
    <n v="9"/>
    <s v="Francia"/>
    <x v="7"/>
    <x v="22"/>
    <x v="1"/>
    <x v="0"/>
    <s v="1 Mes"/>
    <x v="2"/>
  </r>
  <r>
    <x v="1230"/>
    <x v="0"/>
    <x v="3"/>
    <x v="29"/>
    <n v="27"/>
    <x v="1"/>
    <x v="1"/>
    <x v="213"/>
    <n v="30"/>
    <n v="6"/>
    <n v="24"/>
    <d v="2024-06-30T00:00:00"/>
    <x v="5"/>
    <n v="9"/>
    <s v="Reino Unido"/>
    <x v="5"/>
    <x v="9"/>
    <x v="0"/>
    <x v="3"/>
    <s v="6 Meses"/>
    <x v="3"/>
  </r>
  <r>
    <x v="1231"/>
    <x v="0"/>
    <x v="3"/>
    <x v="29"/>
    <n v="26"/>
    <x v="1"/>
    <x v="1"/>
    <x v="207"/>
    <n v="30"/>
    <n v="6"/>
    <n v="24"/>
    <d v="2024-06-30T00:00:00"/>
    <x v="1"/>
    <n v="9"/>
    <s v="Australia"/>
    <x v="3"/>
    <x v="2"/>
    <x v="1"/>
    <x v="3"/>
    <s v="6 Meses"/>
    <x v="3"/>
  </r>
  <r>
    <x v="1232"/>
    <x v="0"/>
    <x v="3"/>
    <x v="29"/>
    <n v="8"/>
    <x v="1"/>
    <x v="1"/>
    <x v="206"/>
    <n v="30"/>
    <n v="6"/>
    <n v="24"/>
    <d v="2024-06-30T00:00:00"/>
    <x v="6"/>
    <n v="9"/>
    <s v="Francia"/>
    <x v="7"/>
    <x v="10"/>
    <x v="0"/>
    <x v="2"/>
    <s v="3 Meses"/>
    <x v="0"/>
  </r>
  <r>
    <x v="1233"/>
    <x v="0"/>
    <x v="3"/>
    <x v="29"/>
    <n v="4"/>
    <x v="1"/>
    <x v="1"/>
    <x v="184"/>
    <n v="28"/>
    <n v="6"/>
    <n v="24"/>
    <d v="2024-06-28T00:00:00"/>
    <x v="4"/>
    <n v="9"/>
    <s v="Australia"/>
    <x v="3"/>
    <x v="24"/>
    <x v="1"/>
    <x v="0"/>
    <s v="1 Mes"/>
    <x v="2"/>
  </r>
  <r>
    <x v="1234"/>
    <x v="0"/>
    <x v="3"/>
    <x v="29"/>
    <n v="24"/>
    <x v="1"/>
    <x v="1"/>
    <x v="202"/>
    <n v="30"/>
    <n v="6"/>
    <n v="24"/>
    <d v="2024-06-30T00:00:00"/>
    <x v="2"/>
    <n v="9"/>
    <s v="Francia"/>
    <x v="7"/>
    <x v="1"/>
    <x v="1"/>
    <x v="2"/>
    <s v="12 Meses"/>
    <x v="1"/>
  </r>
  <r>
    <x v="1235"/>
    <x v="0"/>
    <x v="3"/>
    <x v="29"/>
    <n v="6"/>
    <x v="1"/>
    <x v="1"/>
    <x v="205"/>
    <n v="29"/>
    <n v="6"/>
    <n v="24"/>
    <d v="2024-06-29T00:00:00"/>
    <x v="5"/>
    <n v="9"/>
    <s v="EEUU"/>
    <x v="9"/>
    <x v="7"/>
    <x v="0"/>
    <x v="2"/>
    <s v="1 Mes"/>
    <x v="2"/>
  </r>
  <r>
    <x v="1236"/>
    <x v="0"/>
    <x v="3"/>
    <x v="29"/>
    <n v="6"/>
    <x v="1"/>
    <x v="1"/>
    <x v="205"/>
    <n v="29"/>
    <n v="6"/>
    <n v="24"/>
    <d v="2024-06-29T00:00:00"/>
    <x v="5"/>
    <n v="9"/>
    <s v="Canadá"/>
    <x v="1"/>
    <x v="14"/>
    <x v="1"/>
    <x v="1"/>
    <s v="12 Meses"/>
    <x v="1"/>
  </r>
  <r>
    <x v="1237"/>
    <x v="0"/>
    <x v="3"/>
    <x v="29"/>
    <n v="6"/>
    <x v="1"/>
    <x v="1"/>
    <x v="205"/>
    <n v="30"/>
    <n v="6"/>
    <n v="24"/>
    <d v="2024-06-30T00:00:00"/>
    <x v="5"/>
    <n v="9"/>
    <s v="Australia"/>
    <x v="3"/>
    <x v="1"/>
    <x v="0"/>
    <x v="2"/>
    <s v="1 Mes"/>
    <x v="2"/>
  </r>
  <r>
    <x v="1238"/>
    <x v="0"/>
    <x v="3"/>
    <x v="29"/>
    <n v="7"/>
    <x v="1"/>
    <x v="1"/>
    <x v="189"/>
    <n v="30"/>
    <n v="6"/>
    <n v="24"/>
    <d v="2024-06-30T00:00:00"/>
    <x v="3"/>
    <n v="9"/>
    <s v="Méjico"/>
    <x v="10"/>
    <x v="6"/>
    <x v="0"/>
    <x v="3"/>
    <s v="6 Meses"/>
    <x v="3"/>
  </r>
  <r>
    <x v="1239"/>
    <x v="0"/>
    <x v="3"/>
    <x v="29"/>
    <n v="9"/>
    <x v="1"/>
    <x v="1"/>
    <x v="212"/>
    <n v="30"/>
    <n v="6"/>
    <n v="24"/>
    <d v="2024-06-30T00:00:00"/>
    <x v="0"/>
    <n v="9"/>
    <s v="Francia"/>
    <x v="7"/>
    <x v="16"/>
    <x v="0"/>
    <x v="2"/>
    <s v="6 Meses"/>
    <x v="3"/>
  </r>
  <r>
    <x v="1240"/>
    <x v="0"/>
    <x v="3"/>
    <x v="29"/>
    <n v="21"/>
    <x v="1"/>
    <x v="1"/>
    <x v="203"/>
    <n v="29"/>
    <n v="6"/>
    <n v="24"/>
    <d v="2024-06-29T00:00:00"/>
    <x v="3"/>
    <n v="9"/>
    <s v="Brasil"/>
    <x v="0"/>
    <x v="10"/>
    <x v="1"/>
    <x v="2"/>
    <s v="6 Meses"/>
    <x v="3"/>
  </r>
  <r>
    <x v="1241"/>
    <x v="2"/>
    <x v="5"/>
    <x v="30"/>
    <n v="14"/>
    <x v="9"/>
    <x v="1"/>
    <x v="97"/>
    <n v="4"/>
    <n v="7"/>
    <n v="24"/>
    <d v="2024-07-04T00:00:00"/>
    <x v="5"/>
    <n v="12"/>
    <s v="Francia"/>
    <x v="7"/>
    <x v="13"/>
    <x v="1"/>
    <x v="1"/>
    <s v="3 Meses"/>
    <x v="0"/>
  </r>
  <r>
    <x v="1242"/>
    <x v="2"/>
    <x v="5"/>
    <x v="30"/>
    <n v="17"/>
    <x v="9"/>
    <x v="1"/>
    <x v="114"/>
    <n v="7"/>
    <n v="7"/>
    <n v="24"/>
    <d v="2024-07-07T00:00:00"/>
    <x v="0"/>
    <n v="12"/>
    <s v="España"/>
    <x v="2"/>
    <x v="13"/>
    <x v="0"/>
    <x v="0"/>
    <s v="6 Meses"/>
    <x v="3"/>
  </r>
  <r>
    <x v="1243"/>
    <x v="1"/>
    <x v="4"/>
    <x v="30"/>
    <n v="15"/>
    <x v="0"/>
    <x v="1"/>
    <x v="180"/>
    <n v="2"/>
    <n v="7"/>
    <n v="24"/>
    <d v="2024-07-02T00:00:00"/>
    <x v="5"/>
    <n v="10"/>
    <s v="Canadá"/>
    <x v="1"/>
    <x v="17"/>
    <x v="0"/>
    <x v="0"/>
    <s v="3 Meses"/>
    <x v="0"/>
  </r>
  <r>
    <x v="1244"/>
    <x v="1"/>
    <x v="4"/>
    <x v="30"/>
    <n v="26"/>
    <x v="0"/>
    <x v="1"/>
    <x v="176"/>
    <n v="3"/>
    <n v="7"/>
    <n v="24"/>
    <d v="2024-07-03T00:00:00"/>
    <x v="2"/>
    <n v="10"/>
    <s v="Australia"/>
    <x v="3"/>
    <x v="4"/>
    <x v="0"/>
    <x v="2"/>
    <s v="3 Meses"/>
    <x v="0"/>
  </r>
  <r>
    <x v="1245"/>
    <x v="2"/>
    <x v="5"/>
    <x v="30"/>
    <n v="3"/>
    <x v="9"/>
    <x v="1"/>
    <x v="62"/>
    <n v="2"/>
    <n v="7"/>
    <n v="24"/>
    <d v="2024-07-02T00:00:00"/>
    <x v="0"/>
    <n v="12"/>
    <s v="Reino Unido"/>
    <x v="5"/>
    <x v="19"/>
    <x v="1"/>
    <x v="3"/>
    <s v="6 Meses"/>
    <x v="3"/>
  </r>
  <r>
    <x v="1246"/>
    <x v="1"/>
    <x v="4"/>
    <x v="30"/>
    <n v="27"/>
    <x v="0"/>
    <x v="1"/>
    <x v="192"/>
    <n v="3"/>
    <n v="7"/>
    <n v="24"/>
    <d v="2024-07-03T00:00:00"/>
    <x v="4"/>
    <n v="10"/>
    <s v="Canadá"/>
    <x v="1"/>
    <x v="15"/>
    <x v="1"/>
    <x v="0"/>
    <s v="1 Mes"/>
    <x v="2"/>
  </r>
  <r>
    <x v="1247"/>
    <x v="2"/>
    <x v="5"/>
    <x v="30"/>
    <n v="29"/>
    <x v="9"/>
    <x v="1"/>
    <x v="106"/>
    <n v="1"/>
    <n v="7"/>
    <n v="24"/>
    <d v="2024-07-01T00:00:00"/>
    <x v="3"/>
    <n v="12"/>
    <s v="Reino Unido"/>
    <x v="5"/>
    <x v="2"/>
    <x v="0"/>
    <x v="3"/>
    <s v="6 Meses"/>
    <x v="3"/>
  </r>
  <r>
    <x v="1248"/>
    <x v="1"/>
    <x v="4"/>
    <x v="30"/>
    <n v="17"/>
    <x v="0"/>
    <x v="1"/>
    <x v="171"/>
    <n v="1"/>
    <n v="7"/>
    <n v="24"/>
    <d v="2024-07-01T00:00:00"/>
    <x v="6"/>
    <n v="10"/>
    <s v="Reino Unido"/>
    <x v="5"/>
    <x v="10"/>
    <x v="1"/>
    <x v="1"/>
    <s v="1 Mes"/>
    <x v="2"/>
  </r>
  <r>
    <x v="1249"/>
    <x v="1"/>
    <x v="4"/>
    <x v="30"/>
    <n v="25"/>
    <x v="0"/>
    <x v="1"/>
    <x v="195"/>
    <n v="2"/>
    <n v="7"/>
    <n v="24"/>
    <d v="2024-07-02T00:00:00"/>
    <x v="0"/>
    <n v="10"/>
    <s v="EEUU"/>
    <x v="9"/>
    <x v="12"/>
    <x v="0"/>
    <x v="3"/>
    <s v="3 Meses"/>
    <x v="0"/>
  </r>
  <r>
    <x v="1250"/>
    <x v="2"/>
    <x v="5"/>
    <x v="30"/>
    <n v="2"/>
    <x v="9"/>
    <x v="1"/>
    <x v="60"/>
    <n v="1"/>
    <n v="7"/>
    <n v="24"/>
    <d v="2024-07-01T00:00:00"/>
    <x v="6"/>
    <n v="12"/>
    <s v="España"/>
    <x v="2"/>
    <x v="16"/>
    <x v="0"/>
    <x v="0"/>
    <s v="1 Mes"/>
    <x v="2"/>
  </r>
  <r>
    <x v="1251"/>
    <x v="2"/>
    <x v="5"/>
    <x v="30"/>
    <n v="14"/>
    <x v="9"/>
    <x v="1"/>
    <x v="97"/>
    <n v="1"/>
    <n v="7"/>
    <n v="24"/>
    <d v="2024-07-01T00:00:00"/>
    <x v="5"/>
    <n v="12"/>
    <s v="Canadá"/>
    <x v="1"/>
    <x v="18"/>
    <x v="1"/>
    <x v="1"/>
    <s v="1 Mes"/>
    <x v="2"/>
  </r>
  <r>
    <x v="1252"/>
    <x v="2"/>
    <x v="5"/>
    <x v="30"/>
    <n v="23"/>
    <x v="9"/>
    <x v="1"/>
    <x v="98"/>
    <n v="2"/>
    <n v="7"/>
    <n v="24"/>
    <d v="2024-07-02T00:00:00"/>
    <x v="6"/>
    <n v="12"/>
    <s v="Italia"/>
    <x v="4"/>
    <x v="5"/>
    <x v="1"/>
    <x v="1"/>
    <s v="3 Meses"/>
    <x v="0"/>
  </r>
  <r>
    <x v="1253"/>
    <x v="1"/>
    <x v="4"/>
    <x v="30"/>
    <n v="3"/>
    <x v="0"/>
    <x v="1"/>
    <x v="145"/>
    <n v="1"/>
    <n v="7"/>
    <n v="24"/>
    <d v="2024-07-01T00:00:00"/>
    <x v="6"/>
    <n v="10"/>
    <s v="España"/>
    <x v="2"/>
    <x v="18"/>
    <x v="1"/>
    <x v="3"/>
    <s v="1 Mes"/>
    <x v="2"/>
  </r>
  <r>
    <x v="1254"/>
    <x v="1"/>
    <x v="4"/>
    <x v="30"/>
    <n v="20"/>
    <x v="0"/>
    <x v="1"/>
    <x v="188"/>
    <n v="1"/>
    <n v="7"/>
    <n v="24"/>
    <d v="2024-07-01T00:00:00"/>
    <x v="4"/>
    <n v="10"/>
    <s v="Australia"/>
    <x v="3"/>
    <x v="0"/>
    <x v="1"/>
    <x v="0"/>
    <s v="6 Meses"/>
    <x v="3"/>
  </r>
  <r>
    <x v="1255"/>
    <x v="2"/>
    <x v="5"/>
    <x v="30"/>
    <n v="4"/>
    <x v="9"/>
    <x v="1"/>
    <x v="65"/>
    <n v="3"/>
    <n v="7"/>
    <n v="24"/>
    <d v="2024-07-03T00:00:00"/>
    <x v="2"/>
    <n v="12"/>
    <s v="Australia"/>
    <x v="3"/>
    <x v="3"/>
    <x v="1"/>
    <x v="1"/>
    <s v="3 Meses"/>
    <x v="0"/>
  </r>
  <r>
    <x v="1256"/>
    <x v="2"/>
    <x v="5"/>
    <x v="30"/>
    <n v="3"/>
    <x v="9"/>
    <x v="1"/>
    <x v="62"/>
    <n v="2"/>
    <n v="7"/>
    <n v="24"/>
    <d v="2024-07-02T00:00:00"/>
    <x v="0"/>
    <n v="12"/>
    <s v="Brasil"/>
    <x v="0"/>
    <x v="6"/>
    <x v="0"/>
    <x v="1"/>
    <s v="1 Mes"/>
    <x v="2"/>
  </r>
  <r>
    <x v="1257"/>
    <x v="2"/>
    <x v="5"/>
    <x v="30"/>
    <n v="19"/>
    <x v="9"/>
    <x v="1"/>
    <x v="122"/>
    <n v="1"/>
    <n v="7"/>
    <n v="24"/>
    <d v="2024-07-01T00:00:00"/>
    <x v="4"/>
    <n v="12"/>
    <s v="Canadá"/>
    <x v="1"/>
    <x v="15"/>
    <x v="1"/>
    <x v="3"/>
    <s v="1 Mes"/>
    <x v="2"/>
  </r>
  <r>
    <x v="1258"/>
    <x v="2"/>
    <x v="5"/>
    <x v="30"/>
    <n v="27"/>
    <x v="9"/>
    <x v="1"/>
    <x v="103"/>
    <n v="3"/>
    <n v="7"/>
    <n v="24"/>
    <d v="2024-07-03T00:00:00"/>
    <x v="1"/>
    <n v="12"/>
    <s v=""/>
    <x v="6"/>
    <x v="1"/>
    <x v="0"/>
    <x v="1"/>
    <s v="12 Meses"/>
    <x v="1"/>
  </r>
  <r>
    <x v="1259"/>
    <x v="1"/>
    <x v="4"/>
    <x v="30"/>
    <n v="20"/>
    <x v="0"/>
    <x v="1"/>
    <x v="188"/>
    <n v="1"/>
    <n v="7"/>
    <n v="24"/>
    <d v="2024-07-01T00:00:00"/>
    <x v="4"/>
    <n v="10"/>
    <s v="EEUU"/>
    <x v="9"/>
    <x v="11"/>
    <x v="1"/>
    <x v="3"/>
    <s v="12 Meses"/>
    <x v="1"/>
  </r>
  <r>
    <x v="1260"/>
    <x v="1"/>
    <x v="4"/>
    <x v="30"/>
    <n v="1"/>
    <x v="1"/>
    <x v="1"/>
    <x v="196"/>
    <n v="3"/>
    <n v="7"/>
    <n v="24"/>
    <d v="2024-07-03T00:00:00"/>
    <x v="6"/>
    <n v="10"/>
    <s v="Reino Unido"/>
    <x v="5"/>
    <x v="18"/>
    <x v="1"/>
    <x v="2"/>
    <s v="3 Meses"/>
    <x v="0"/>
  </r>
  <r>
    <x v="1261"/>
    <x v="1"/>
    <x v="4"/>
    <x v="30"/>
    <n v="9"/>
    <x v="0"/>
    <x v="1"/>
    <x v="157"/>
    <n v="3"/>
    <n v="7"/>
    <n v="24"/>
    <d v="2024-07-03T00:00:00"/>
    <x v="3"/>
    <n v="10"/>
    <s v="Australia"/>
    <x v="3"/>
    <x v="13"/>
    <x v="0"/>
    <x v="2"/>
    <s v="1 Mes"/>
    <x v="2"/>
  </r>
  <r>
    <x v="1262"/>
    <x v="2"/>
    <x v="5"/>
    <x v="30"/>
    <n v="27"/>
    <x v="9"/>
    <x v="1"/>
    <x v="103"/>
    <n v="1"/>
    <n v="7"/>
    <n v="24"/>
    <d v="2024-07-01T00:00:00"/>
    <x v="1"/>
    <n v="12"/>
    <s v="Francia"/>
    <x v="7"/>
    <x v="17"/>
    <x v="0"/>
    <x v="0"/>
    <s v="12 Meses"/>
    <x v="1"/>
  </r>
  <r>
    <x v="1263"/>
    <x v="2"/>
    <x v="5"/>
    <x v="30"/>
    <n v="3"/>
    <x v="9"/>
    <x v="1"/>
    <x v="62"/>
    <n v="2"/>
    <n v="7"/>
    <n v="24"/>
    <d v="2024-07-02T00:00:00"/>
    <x v="0"/>
    <n v="12"/>
    <s v="Reino Unido"/>
    <x v="5"/>
    <x v="6"/>
    <x v="1"/>
    <x v="0"/>
    <s v="1 Mes"/>
    <x v="2"/>
  </r>
  <r>
    <x v="1264"/>
    <x v="2"/>
    <x v="5"/>
    <x v="30"/>
    <n v="20"/>
    <x v="9"/>
    <x v="1"/>
    <x v="100"/>
    <n v="2"/>
    <n v="7"/>
    <n v="24"/>
    <d v="2024-07-02T00:00:00"/>
    <x v="1"/>
    <n v="12"/>
    <s v="Francia"/>
    <x v="7"/>
    <x v="3"/>
    <x v="1"/>
    <x v="2"/>
    <s v="1 Mes"/>
    <x v="2"/>
  </r>
  <r>
    <x v="1265"/>
    <x v="2"/>
    <x v="5"/>
    <x v="30"/>
    <n v="29"/>
    <x v="9"/>
    <x v="1"/>
    <x v="106"/>
    <n v="4"/>
    <n v="7"/>
    <n v="24"/>
    <d v="2024-07-04T00:00:00"/>
    <x v="3"/>
    <n v="12"/>
    <s v="Brasil"/>
    <x v="0"/>
    <x v="21"/>
    <x v="0"/>
    <x v="2"/>
    <s v="3 Meses"/>
    <x v="0"/>
  </r>
  <r>
    <x v="1266"/>
    <x v="1"/>
    <x v="4"/>
    <x v="30"/>
    <n v="5"/>
    <x v="0"/>
    <x v="1"/>
    <x v="147"/>
    <n v="2"/>
    <n v="7"/>
    <n v="24"/>
    <d v="2024-07-02T00:00:00"/>
    <x v="2"/>
    <n v="10"/>
    <s v="Francia"/>
    <x v="7"/>
    <x v="11"/>
    <x v="0"/>
    <x v="1"/>
    <s v="1 Mes"/>
    <x v="2"/>
  </r>
  <r>
    <x v="1267"/>
    <x v="1"/>
    <x v="4"/>
    <x v="30"/>
    <n v="19"/>
    <x v="0"/>
    <x v="1"/>
    <x v="187"/>
    <n v="2"/>
    <n v="7"/>
    <n v="24"/>
    <d v="2024-07-02T00:00:00"/>
    <x v="2"/>
    <n v="10"/>
    <s v="EEUU"/>
    <x v="9"/>
    <x v="11"/>
    <x v="0"/>
    <x v="0"/>
    <s v="3 Meses"/>
    <x v="0"/>
  </r>
  <r>
    <x v="1268"/>
    <x v="1"/>
    <x v="4"/>
    <x v="30"/>
    <n v="22"/>
    <x v="0"/>
    <x v="1"/>
    <x v="183"/>
    <n v="2"/>
    <n v="7"/>
    <n v="24"/>
    <d v="2024-07-02T00:00:00"/>
    <x v="5"/>
    <n v="10"/>
    <s v="Méjico"/>
    <x v="10"/>
    <x v="5"/>
    <x v="1"/>
    <x v="0"/>
    <s v="1 Mes"/>
    <x v="2"/>
  </r>
  <r>
    <x v="1269"/>
    <x v="2"/>
    <x v="5"/>
    <x v="30"/>
    <n v="12"/>
    <x v="9"/>
    <x v="1"/>
    <x v="105"/>
    <n v="1"/>
    <n v="7"/>
    <n v="24"/>
    <d v="2024-07-01T00:00:00"/>
    <x v="4"/>
    <n v="12"/>
    <s v="Francia"/>
    <x v="7"/>
    <x v="14"/>
    <x v="1"/>
    <x v="3"/>
    <s v="3 Meses"/>
    <x v="0"/>
  </r>
  <r>
    <x v="1270"/>
    <x v="2"/>
    <x v="5"/>
    <x v="30"/>
    <n v="5"/>
    <x v="9"/>
    <x v="1"/>
    <x v="64"/>
    <n v="2"/>
    <n v="7"/>
    <n v="24"/>
    <d v="2024-07-02T00:00:00"/>
    <x v="4"/>
    <n v="12"/>
    <s v="EEUU"/>
    <x v="9"/>
    <x v="1"/>
    <x v="0"/>
    <x v="0"/>
    <s v="1 Mes"/>
    <x v="2"/>
  </r>
  <r>
    <x v="1271"/>
    <x v="2"/>
    <x v="5"/>
    <x v="30"/>
    <n v="20"/>
    <x v="9"/>
    <x v="1"/>
    <x v="100"/>
    <n v="4"/>
    <n v="7"/>
    <n v="24"/>
    <d v="2024-07-04T00:00:00"/>
    <x v="1"/>
    <n v="12"/>
    <s v="Brasil"/>
    <x v="0"/>
    <x v="20"/>
    <x v="0"/>
    <x v="3"/>
    <s v="6 Meses"/>
    <x v="3"/>
  </r>
  <r>
    <x v="1272"/>
    <x v="2"/>
    <x v="5"/>
    <x v="30"/>
    <n v="31"/>
    <x v="9"/>
    <x v="1"/>
    <x v="99"/>
    <n v="5"/>
    <n v="7"/>
    <n v="24"/>
    <d v="2024-07-05T00:00:00"/>
    <x v="0"/>
    <n v="12"/>
    <s v="Reino Unido"/>
    <x v="5"/>
    <x v="9"/>
    <x v="0"/>
    <x v="0"/>
    <s v="1 Mes"/>
    <x v="2"/>
  </r>
  <r>
    <x v="1273"/>
    <x v="1"/>
    <x v="4"/>
    <x v="30"/>
    <n v="27"/>
    <x v="0"/>
    <x v="1"/>
    <x v="192"/>
    <n v="2"/>
    <n v="7"/>
    <n v="24"/>
    <d v="2024-07-02T00:00:00"/>
    <x v="4"/>
    <n v="10"/>
    <s v="Reino Unido"/>
    <x v="5"/>
    <x v="8"/>
    <x v="1"/>
    <x v="3"/>
    <s v="6 Meses"/>
    <x v="3"/>
  </r>
  <r>
    <x v="1274"/>
    <x v="1"/>
    <x v="4"/>
    <x v="30"/>
    <n v="30"/>
    <x v="0"/>
    <x v="1"/>
    <x v="173"/>
    <n v="4"/>
    <n v="7"/>
    <n v="24"/>
    <d v="2024-07-04T00:00:00"/>
    <x v="3"/>
    <n v="10"/>
    <s v="Australia"/>
    <x v="3"/>
    <x v="9"/>
    <x v="0"/>
    <x v="0"/>
    <s v="1 Mes"/>
    <x v="2"/>
  </r>
  <r>
    <x v="1275"/>
    <x v="1"/>
    <x v="4"/>
    <x v="30"/>
    <n v="27"/>
    <x v="0"/>
    <x v="1"/>
    <x v="192"/>
    <n v="5"/>
    <n v="7"/>
    <n v="24"/>
    <d v="2024-07-05T00:00:00"/>
    <x v="4"/>
    <n v="10"/>
    <s v="EEUU"/>
    <x v="9"/>
    <x v="11"/>
    <x v="1"/>
    <x v="3"/>
    <s v="6 Meses"/>
    <x v="3"/>
  </r>
  <r>
    <x v="1276"/>
    <x v="1"/>
    <x v="4"/>
    <x v="30"/>
    <n v="12"/>
    <x v="0"/>
    <x v="1"/>
    <x v="154"/>
    <n v="3"/>
    <n v="7"/>
    <n v="24"/>
    <d v="2024-07-03T00:00:00"/>
    <x v="2"/>
    <n v="10"/>
    <s v="EEUU"/>
    <x v="9"/>
    <x v="4"/>
    <x v="0"/>
    <x v="0"/>
    <s v="3 Meses"/>
    <x v="0"/>
  </r>
  <r>
    <x v="1277"/>
    <x v="2"/>
    <x v="5"/>
    <x v="30"/>
    <n v="17"/>
    <x v="9"/>
    <x v="1"/>
    <x v="114"/>
    <n v="4"/>
    <n v="7"/>
    <n v="24"/>
    <d v="2024-07-04T00:00:00"/>
    <x v="0"/>
    <n v="12"/>
    <s v="Australia"/>
    <x v="3"/>
    <x v="15"/>
    <x v="1"/>
    <x v="3"/>
    <s v="3 Meses"/>
    <x v="0"/>
  </r>
  <r>
    <x v="1278"/>
    <x v="2"/>
    <x v="5"/>
    <x v="30"/>
    <n v="6"/>
    <x v="9"/>
    <x v="1"/>
    <x v="66"/>
    <n v="3"/>
    <n v="7"/>
    <n v="24"/>
    <d v="2024-07-03T00:00:00"/>
    <x v="1"/>
    <n v="12"/>
    <s v="Australia"/>
    <x v="3"/>
    <x v="4"/>
    <x v="0"/>
    <x v="0"/>
    <s v="1 Mes"/>
    <x v="2"/>
  </r>
  <r>
    <x v="1279"/>
    <x v="2"/>
    <x v="5"/>
    <x v="30"/>
    <n v="23"/>
    <x v="9"/>
    <x v="1"/>
    <x v="98"/>
    <n v="5"/>
    <n v="7"/>
    <n v="24"/>
    <d v="2024-07-05T00:00:00"/>
    <x v="6"/>
    <n v="12"/>
    <s v="Canadá"/>
    <x v="1"/>
    <x v="11"/>
    <x v="1"/>
    <x v="3"/>
    <s v="1 Mes"/>
    <x v="2"/>
  </r>
  <r>
    <x v="1280"/>
    <x v="2"/>
    <x v="5"/>
    <x v="30"/>
    <n v="6"/>
    <x v="11"/>
    <x v="1"/>
    <x v="117"/>
    <n v="6"/>
    <n v="7"/>
    <n v="24"/>
    <d v="2024-07-06T00:00:00"/>
    <x v="6"/>
    <n v="12"/>
    <s v="Australia"/>
    <x v="3"/>
    <x v="13"/>
    <x v="0"/>
    <x v="3"/>
    <s v="1 Mes"/>
    <x v="2"/>
  </r>
  <r>
    <x v="1281"/>
    <x v="1"/>
    <x v="4"/>
    <x v="30"/>
    <n v="6"/>
    <x v="0"/>
    <x v="1"/>
    <x v="150"/>
    <n v="3"/>
    <n v="7"/>
    <n v="24"/>
    <d v="2024-07-03T00:00:00"/>
    <x v="4"/>
    <n v="10"/>
    <s v="Australia"/>
    <x v="3"/>
    <x v="0"/>
    <x v="1"/>
    <x v="1"/>
    <s v="6 Meses"/>
    <x v="3"/>
  </r>
  <r>
    <x v="1282"/>
    <x v="1"/>
    <x v="4"/>
    <x v="30"/>
    <n v="28"/>
    <x v="0"/>
    <x v="1"/>
    <x v="175"/>
    <n v="2"/>
    <n v="7"/>
    <n v="24"/>
    <d v="2024-07-02T00:00:00"/>
    <x v="1"/>
    <n v="10"/>
    <s v="Reino Unido"/>
    <x v="5"/>
    <x v="5"/>
    <x v="1"/>
    <x v="1"/>
    <s v="6 Meses"/>
    <x v="3"/>
  </r>
  <r>
    <x v="1283"/>
    <x v="1"/>
    <x v="4"/>
    <x v="30"/>
    <n v="14"/>
    <x v="0"/>
    <x v="1"/>
    <x v="178"/>
    <n v="5"/>
    <n v="7"/>
    <n v="24"/>
    <d v="2024-07-05T00:00:00"/>
    <x v="1"/>
    <n v="10"/>
    <s v="EEUU"/>
    <x v="9"/>
    <x v="4"/>
    <x v="1"/>
    <x v="3"/>
    <s v="3 Meses"/>
    <x v="0"/>
  </r>
  <r>
    <x v="1284"/>
    <x v="2"/>
    <x v="5"/>
    <x v="30"/>
    <n v="24"/>
    <x v="9"/>
    <x v="1"/>
    <x v="107"/>
    <n v="4"/>
    <n v="7"/>
    <n v="24"/>
    <d v="2024-07-04T00:00:00"/>
    <x v="0"/>
    <n v="12"/>
    <s v="EEUU"/>
    <x v="9"/>
    <x v="20"/>
    <x v="1"/>
    <x v="0"/>
    <s v="6 Meses"/>
    <x v="3"/>
  </r>
  <r>
    <x v="1285"/>
    <x v="2"/>
    <x v="5"/>
    <x v="30"/>
    <n v="9"/>
    <x v="9"/>
    <x v="1"/>
    <x v="101"/>
    <n v="4"/>
    <n v="7"/>
    <n v="24"/>
    <d v="2024-07-04T00:00:00"/>
    <x v="6"/>
    <n v="12"/>
    <s v="España"/>
    <x v="2"/>
    <x v="11"/>
    <x v="1"/>
    <x v="0"/>
    <s v="12 Meses"/>
    <x v="1"/>
  </r>
  <r>
    <x v="1286"/>
    <x v="2"/>
    <x v="5"/>
    <x v="30"/>
    <n v="9"/>
    <x v="9"/>
    <x v="1"/>
    <x v="101"/>
    <n v="4"/>
    <n v="7"/>
    <n v="24"/>
    <d v="2024-07-04T00:00:00"/>
    <x v="6"/>
    <n v="12"/>
    <s v="EEUU"/>
    <x v="9"/>
    <x v="13"/>
    <x v="1"/>
    <x v="2"/>
    <s v="3 Meses"/>
    <x v="0"/>
  </r>
  <r>
    <x v="1287"/>
    <x v="2"/>
    <x v="5"/>
    <x v="30"/>
    <n v="28"/>
    <x v="9"/>
    <x v="1"/>
    <x v="94"/>
    <n v="5"/>
    <n v="7"/>
    <n v="24"/>
    <d v="2024-07-05T00:00:00"/>
    <x v="5"/>
    <n v="12"/>
    <s v="Australia"/>
    <x v="3"/>
    <x v="23"/>
    <x v="1"/>
    <x v="3"/>
    <s v="6 Meses"/>
    <x v="3"/>
  </r>
  <r>
    <x v="1288"/>
    <x v="1"/>
    <x v="4"/>
    <x v="30"/>
    <n v="1"/>
    <x v="1"/>
    <x v="1"/>
    <x v="196"/>
    <n v="3"/>
    <n v="7"/>
    <n v="24"/>
    <d v="2024-07-03T00:00:00"/>
    <x v="6"/>
    <n v="10"/>
    <s v=""/>
    <x v="6"/>
    <x v="15"/>
    <x v="1"/>
    <x v="2"/>
    <s v="12 Meses"/>
    <x v="1"/>
  </r>
  <r>
    <x v="1289"/>
    <x v="1"/>
    <x v="4"/>
    <x v="30"/>
    <n v="2"/>
    <x v="1"/>
    <x v="1"/>
    <x v="181"/>
    <n v="4"/>
    <n v="7"/>
    <n v="24"/>
    <d v="2024-07-04T00:00:00"/>
    <x v="0"/>
    <n v="10"/>
    <s v="Alemania"/>
    <x v="8"/>
    <x v="20"/>
    <x v="0"/>
    <x v="0"/>
    <s v="3 Meses"/>
    <x v="0"/>
  </r>
  <r>
    <x v="1290"/>
    <x v="1"/>
    <x v="4"/>
    <x v="30"/>
    <n v="23"/>
    <x v="0"/>
    <x v="1"/>
    <x v="191"/>
    <n v="5"/>
    <n v="7"/>
    <n v="24"/>
    <d v="2024-07-05T00:00:00"/>
    <x v="3"/>
    <n v="10"/>
    <s v="Canadá"/>
    <x v="1"/>
    <x v="14"/>
    <x v="0"/>
    <x v="2"/>
    <s v="3 Meses"/>
    <x v="0"/>
  </r>
  <r>
    <x v="1291"/>
    <x v="2"/>
    <x v="5"/>
    <x v="30"/>
    <n v="24"/>
    <x v="9"/>
    <x v="1"/>
    <x v="107"/>
    <n v="5"/>
    <n v="7"/>
    <n v="24"/>
    <d v="2024-07-05T00:00:00"/>
    <x v="0"/>
    <n v="12"/>
    <s v=""/>
    <x v="6"/>
    <x v="15"/>
    <x v="1"/>
    <x v="1"/>
    <s v="6 Meses"/>
    <x v="3"/>
  </r>
  <r>
    <x v="1292"/>
    <x v="2"/>
    <x v="5"/>
    <x v="30"/>
    <n v="16"/>
    <x v="9"/>
    <x v="1"/>
    <x v="104"/>
    <n v="4"/>
    <n v="7"/>
    <n v="24"/>
    <d v="2024-07-04T00:00:00"/>
    <x v="6"/>
    <n v="12"/>
    <s v="Francia"/>
    <x v="7"/>
    <x v="22"/>
    <x v="0"/>
    <x v="2"/>
    <s v="6 Meses"/>
    <x v="3"/>
  </r>
  <r>
    <x v="1293"/>
    <x v="2"/>
    <x v="5"/>
    <x v="30"/>
    <n v="9"/>
    <x v="9"/>
    <x v="1"/>
    <x v="101"/>
    <n v="5"/>
    <n v="7"/>
    <n v="24"/>
    <d v="2024-07-05T00:00:00"/>
    <x v="6"/>
    <n v="12"/>
    <s v="Alemania"/>
    <x v="8"/>
    <x v="2"/>
    <x v="0"/>
    <x v="2"/>
    <s v="1 Mes"/>
    <x v="2"/>
  </r>
  <r>
    <x v="1294"/>
    <x v="2"/>
    <x v="5"/>
    <x v="30"/>
    <n v="13"/>
    <x v="9"/>
    <x v="1"/>
    <x v="113"/>
    <n v="5"/>
    <n v="7"/>
    <n v="24"/>
    <d v="2024-07-05T00:00:00"/>
    <x v="1"/>
    <n v="12"/>
    <s v="España"/>
    <x v="2"/>
    <x v="10"/>
    <x v="0"/>
    <x v="0"/>
    <s v="6 Meses"/>
    <x v="3"/>
  </r>
  <r>
    <x v="1295"/>
    <x v="2"/>
    <x v="5"/>
    <x v="30"/>
    <n v="31"/>
    <x v="9"/>
    <x v="1"/>
    <x v="99"/>
    <n v="6"/>
    <n v="7"/>
    <n v="24"/>
    <d v="2024-07-06T00:00:00"/>
    <x v="0"/>
    <n v="12"/>
    <s v="EEUU"/>
    <x v="9"/>
    <x v="14"/>
    <x v="0"/>
    <x v="1"/>
    <s v="1 Mes"/>
    <x v="2"/>
  </r>
  <r>
    <x v="1296"/>
    <x v="1"/>
    <x v="4"/>
    <x v="30"/>
    <n v="9"/>
    <x v="0"/>
    <x v="1"/>
    <x v="157"/>
    <n v="6"/>
    <n v="7"/>
    <n v="24"/>
    <d v="2024-07-06T00:00:00"/>
    <x v="3"/>
    <n v="10"/>
    <s v="Alemania"/>
    <x v="8"/>
    <x v="12"/>
    <x v="0"/>
    <x v="0"/>
    <s v="3 Meses"/>
    <x v="0"/>
  </r>
  <r>
    <x v="1297"/>
    <x v="1"/>
    <x v="4"/>
    <x v="30"/>
    <n v="10"/>
    <x v="0"/>
    <x v="1"/>
    <x v="174"/>
    <n v="4"/>
    <n v="7"/>
    <n v="24"/>
    <d v="2024-07-04T00:00:00"/>
    <x v="6"/>
    <n v="10"/>
    <s v="Reino Unido"/>
    <x v="5"/>
    <x v="6"/>
    <x v="0"/>
    <x v="3"/>
    <s v="3 Meses"/>
    <x v="0"/>
  </r>
  <r>
    <x v="1298"/>
    <x v="1"/>
    <x v="4"/>
    <x v="30"/>
    <n v="2"/>
    <x v="1"/>
    <x v="1"/>
    <x v="181"/>
    <n v="3"/>
    <n v="7"/>
    <n v="24"/>
    <d v="2024-07-03T00:00:00"/>
    <x v="0"/>
    <n v="10"/>
    <s v="Canadá"/>
    <x v="1"/>
    <x v="15"/>
    <x v="1"/>
    <x v="2"/>
    <s v="3 Meses"/>
    <x v="0"/>
  </r>
  <r>
    <x v="1299"/>
    <x v="1"/>
    <x v="4"/>
    <x v="30"/>
    <n v="25"/>
    <x v="0"/>
    <x v="1"/>
    <x v="195"/>
    <n v="5"/>
    <n v="7"/>
    <n v="24"/>
    <d v="2024-07-05T00:00:00"/>
    <x v="0"/>
    <n v="10"/>
    <s v="Australia"/>
    <x v="3"/>
    <x v="21"/>
    <x v="0"/>
    <x v="2"/>
    <s v="12 Meses"/>
    <x v="1"/>
  </r>
  <r>
    <x v="1300"/>
    <x v="1"/>
    <x v="4"/>
    <x v="30"/>
    <n v="16"/>
    <x v="0"/>
    <x v="1"/>
    <x v="186"/>
    <n v="3"/>
    <n v="7"/>
    <n v="24"/>
    <d v="2024-07-03T00:00:00"/>
    <x v="3"/>
    <n v="10"/>
    <s v="Reino Unido"/>
    <x v="5"/>
    <x v="3"/>
    <x v="1"/>
    <x v="2"/>
    <s v="1 Mes"/>
    <x v="2"/>
  </r>
  <r>
    <x v="1301"/>
    <x v="2"/>
    <x v="5"/>
    <x v="30"/>
    <n v="4"/>
    <x v="11"/>
    <x v="1"/>
    <x v="102"/>
    <n v="6"/>
    <n v="7"/>
    <n v="24"/>
    <d v="2024-07-06T00:00:00"/>
    <x v="5"/>
    <n v="12"/>
    <s v="Italia"/>
    <x v="4"/>
    <x v="5"/>
    <x v="0"/>
    <x v="0"/>
    <s v="3 Meses"/>
    <x v="0"/>
  </r>
  <r>
    <x v="1302"/>
    <x v="2"/>
    <x v="5"/>
    <x v="30"/>
    <n v="31"/>
    <x v="9"/>
    <x v="1"/>
    <x v="99"/>
    <n v="5"/>
    <n v="7"/>
    <n v="24"/>
    <d v="2024-07-05T00:00:00"/>
    <x v="0"/>
    <n v="12"/>
    <s v="Australia"/>
    <x v="3"/>
    <x v="7"/>
    <x v="1"/>
    <x v="0"/>
    <s v="12 Meses"/>
    <x v="1"/>
  </r>
  <r>
    <x v="1303"/>
    <x v="2"/>
    <x v="5"/>
    <x v="30"/>
    <n v="29"/>
    <x v="9"/>
    <x v="1"/>
    <x v="106"/>
    <n v="3"/>
    <n v="7"/>
    <n v="24"/>
    <d v="2024-07-03T00:00:00"/>
    <x v="3"/>
    <n v="12"/>
    <s v="Alemania"/>
    <x v="8"/>
    <x v="0"/>
    <x v="1"/>
    <x v="2"/>
    <s v="3 Meses"/>
    <x v="0"/>
  </r>
  <r>
    <x v="1304"/>
    <x v="2"/>
    <x v="5"/>
    <x v="30"/>
    <n v="11"/>
    <x v="9"/>
    <x v="1"/>
    <x v="95"/>
    <n v="5"/>
    <n v="7"/>
    <n v="24"/>
    <d v="2024-07-05T00:00:00"/>
    <x v="2"/>
    <n v="12"/>
    <s v="Alemania"/>
    <x v="8"/>
    <x v="19"/>
    <x v="0"/>
    <x v="0"/>
    <s v="12 Meses"/>
    <x v="1"/>
  </r>
  <r>
    <x v="1305"/>
    <x v="2"/>
    <x v="5"/>
    <x v="30"/>
    <n v="12"/>
    <x v="9"/>
    <x v="1"/>
    <x v="105"/>
    <n v="3"/>
    <n v="7"/>
    <n v="24"/>
    <d v="2024-07-03T00:00:00"/>
    <x v="4"/>
    <n v="12"/>
    <s v="Canadá"/>
    <x v="1"/>
    <x v="10"/>
    <x v="1"/>
    <x v="2"/>
    <s v="6 Meses"/>
    <x v="3"/>
  </r>
  <r>
    <x v="1306"/>
    <x v="2"/>
    <x v="5"/>
    <x v="30"/>
    <n v="15"/>
    <x v="9"/>
    <x v="1"/>
    <x v="110"/>
    <n v="5"/>
    <n v="7"/>
    <n v="24"/>
    <d v="2024-07-05T00:00:00"/>
    <x v="3"/>
    <n v="12"/>
    <s v=""/>
    <x v="6"/>
    <x v="16"/>
    <x v="0"/>
    <x v="2"/>
    <s v="6 Meses"/>
    <x v="3"/>
  </r>
  <r>
    <x v="1307"/>
    <x v="2"/>
    <x v="5"/>
    <x v="30"/>
    <n v="29"/>
    <x v="9"/>
    <x v="1"/>
    <x v="106"/>
    <n v="6"/>
    <n v="7"/>
    <n v="24"/>
    <d v="2024-07-06T00:00:00"/>
    <x v="3"/>
    <n v="12"/>
    <s v="Brasil"/>
    <x v="0"/>
    <x v="24"/>
    <x v="0"/>
    <x v="1"/>
    <s v="6 Meses"/>
    <x v="3"/>
  </r>
  <r>
    <x v="1308"/>
    <x v="1"/>
    <x v="4"/>
    <x v="30"/>
    <n v="10"/>
    <x v="0"/>
    <x v="1"/>
    <x v="174"/>
    <n v="7"/>
    <n v="7"/>
    <n v="24"/>
    <d v="2024-07-07T00:00:00"/>
    <x v="6"/>
    <n v="10"/>
    <s v=""/>
    <x v="6"/>
    <x v="6"/>
    <x v="0"/>
    <x v="2"/>
    <s v="12 Meses"/>
    <x v="1"/>
  </r>
  <r>
    <x v="1309"/>
    <x v="1"/>
    <x v="4"/>
    <x v="30"/>
    <n v="30"/>
    <x v="0"/>
    <x v="1"/>
    <x v="173"/>
    <n v="3"/>
    <n v="7"/>
    <n v="24"/>
    <d v="2024-07-03T00:00:00"/>
    <x v="3"/>
    <n v="10"/>
    <s v="Australia"/>
    <x v="3"/>
    <x v="15"/>
    <x v="1"/>
    <x v="0"/>
    <s v="1 Mes"/>
    <x v="2"/>
  </r>
  <r>
    <x v="1310"/>
    <x v="1"/>
    <x v="4"/>
    <x v="30"/>
    <n v="2"/>
    <x v="1"/>
    <x v="1"/>
    <x v="181"/>
    <n v="6"/>
    <n v="7"/>
    <n v="24"/>
    <d v="2024-07-06T00:00:00"/>
    <x v="0"/>
    <n v="10"/>
    <s v="EEUU"/>
    <x v="9"/>
    <x v="20"/>
    <x v="0"/>
    <x v="0"/>
    <s v="1 Mes"/>
    <x v="2"/>
  </r>
  <r>
    <x v="1311"/>
    <x v="1"/>
    <x v="4"/>
    <x v="30"/>
    <n v="17"/>
    <x v="0"/>
    <x v="1"/>
    <x v="171"/>
    <n v="6"/>
    <n v="7"/>
    <n v="24"/>
    <d v="2024-07-06T00:00:00"/>
    <x v="6"/>
    <n v="10"/>
    <s v="Francia"/>
    <x v="7"/>
    <x v="0"/>
    <x v="1"/>
    <x v="1"/>
    <s v="12 Meses"/>
    <x v="1"/>
  </r>
  <r>
    <x v="1312"/>
    <x v="2"/>
    <x v="5"/>
    <x v="30"/>
    <n v="26"/>
    <x v="9"/>
    <x v="1"/>
    <x v="116"/>
    <n v="4"/>
    <n v="7"/>
    <n v="24"/>
    <d v="2024-07-04T00:00:00"/>
    <x v="4"/>
    <n v="12"/>
    <s v="Brasil"/>
    <x v="0"/>
    <x v="19"/>
    <x v="1"/>
    <x v="1"/>
    <s v="1 Mes"/>
    <x v="2"/>
  </r>
  <r>
    <x v="1313"/>
    <x v="2"/>
    <x v="5"/>
    <x v="30"/>
    <n v="17"/>
    <x v="9"/>
    <x v="1"/>
    <x v="114"/>
    <n v="6"/>
    <n v="7"/>
    <n v="24"/>
    <d v="2024-07-06T00:00:00"/>
    <x v="0"/>
    <n v="12"/>
    <s v="Alemania"/>
    <x v="8"/>
    <x v="11"/>
    <x v="1"/>
    <x v="0"/>
    <s v="1 Mes"/>
    <x v="2"/>
  </r>
  <r>
    <x v="1314"/>
    <x v="2"/>
    <x v="5"/>
    <x v="30"/>
    <n v="17"/>
    <x v="9"/>
    <x v="1"/>
    <x v="114"/>
    <n v="4"/>
    <n v="7"/>
    <n v="24"/>
    <d v="2024-07-04T00:00:00"/>
    <x v="0"/>
    <n v="12"/>
    <s v="España"/>
    <x v="2"/>
    <x v="0"/>
    <x v="1"/>
    <x v="0"/>
    <s v="6 Meses"/>
    <x v="3"/>
  </r>
  <r>
    <x v="1315"/>
    <x v="2"/>
    <x v="5"/>
    <x v="30"/>
    <n v="11"/>
    <x v="9"/>
    <x v="1"/>
    <x v="95"/>
    <n v="6"/>
    <n v="7"/>
    <n v="24"/>
    <d v="2024-07-06T00:00:00"/>
    <x v="2"/>
    <n v="12"/>
    <s v="Alemania"/>
    <x v="8"/>
    <x v="22"/>
    <x v="1"/>
    <x v="3"/>
    <s v="1 Mes"/>
    <x v="2"/>
  </r>
  <r>
    <x v="1316"/>
    <x v="2"/>
    <x v="5"/>
    <x v="30"/>
    <n v="8"/>
    <x v="9"/>
    <x v="1"/>
    <x v="67"/>
    <n v="5"/>
    <n v="7"/>
    <n v="24"/>
    <d v="2024-07-05T00:00:00"/>
    <x v="3"/>
    <n v="12"/>
    <s v=""/>
    <x v="6"/>
    <x v="9"/>
    <x v="0"/>
    <x v="3"/>
    <s v="12 Meses"/>
    <x v="1"/>
  </r>
  <r>
    <x v="1317"/>
    <x v="2"/>
    <x v="5"/>
    <x v="30"/>
    <n v="11"/>
    <x v="9"/>
    <x v="1"/>
    <x v="95"/>
    <n v="7"/>
    <n v="7"/>
    <n v="24"/>
    <d v="2024-07-07T00:00:00"/>
    <x v="2"/>
    <n v="12"/>
    <s v="Alemania"/>
    <x v="8"/>
    <x v="4"/>
    <x v="0"/>
    <x v="0"/>
    <s v="1 Mes"/>
    <x v="2"/>
  </r>
  <r>
    <x v="1318"/>
    <x v="2"/>
    <x v="5"/>
    <x v="30"/>
    <n v="28"/>
    <x v="9"/>
    <x v="1"/>
    <x v="94"/>
    <n v="6"/>
    <n v="7"/>
    <n v="24"/>
    <d v="2024-07-06T00:00:00"/>
    <x v="5"/>
    <n v="12"/>
    <s v="Australia"/>
    <x v="3"/>
    <x v="24"/>
    <x v="0"/>
    <x v="0"/>
    <s v="1 Mes"/>
    <x v="2"/>
  </r>
  <r>
    <x v="1319"/>
    <x v="1"/>
    <x v="4"/>
    <x v="30"/>
    <n v="8"/>
    <x v="0"/>
    <x v="1"/>
    <x v="148"/>
    <n v="7"/>
    <n v="7"/>
    <n v="24"/>
    <d v="2024-07-07T00:00:00"/>
    <x v="5"/>
    <n v="10"/>
    <s v=""/>
    <x v="6"/>
    <x v="8"/>
    <x v="1"/>
    <x v="3"/>
    <s v="6 Meses"/>
    <x v="3"/>
  </r>
  <r>
    <x v="1320"/>
    <x v="1"/>
    <x v="4"/>
    <x v="30"/>
    <n v="13"/>
    <x v="0"/>
    <x v="1"/>
    <x v="190"/>
    <n v="4"/>
    <n v="7"/>
    <n v="24"/>
    <d v="2024-07-04T00:00:00"/>
    <x v="4"/>
    <n v="10"/>
    <s v="Alemania"/>
    <x v="8"/>
    <x v="6"/>
    <x v="0"/>
    <x v="2"/>
    <s v="3 Meses"/>
    <x v="0"/>
  </r>
  <r>
    <x v="1321"/>
    <x v="1"/>
    <x v="4"/>
    <x v="30"/>
    <n v="24"/>
    <x v="0"/>
    <x v="1"/>
    <x v="199"/>
    <n v="6"/>
    <n v="7"/>
    <n v="24"/>
    <d v="2024-07-06T00:00:00"/>
    <x v="6"/>
    <n v="10"/>
    <s v=""/>
    <x v="6"/>
    <x v="20"/>
    <x v="0"/>
    <x v="1"/>
    <s v="3 Meses"/>
    <x v="0"/>
  </r>
  <r>
    <x v="1322"/>
    <x v="1"/>
    <x v="4"/>
    <x v="30"/>
    <n v="17"/>
    <x v="0"/>
    <x v="1"/>
    <x v="171"/>
    <n v="6"/>
    <n v="7"/>
    <n v="24"/>
    <d v="2024-07-06T00:00:00"/>
    <x v="6"/>
    <n v="10"/>
    <s v="España"/>
    <x v="2"/>
    <x v="8"/>
    <x v="0"/>
    <x v="3"/>
    <s v="3 Meses"/>
    <x v="0"/>
  </r>
  <r>
    <x v="1323"/>
    <x v="1"/>
    <x v="4"/>
    <x v="30"/>
    <n v="12"/>
    <x v="0"/>
    <x v="1"/>
    <x v="154"/>
    <n v="4"/>
    <n v="7"/>
    <n v="24"/>
    <d v="2024-07-04T00:00:00"/>
    <x v="2"/>
    <n v="10"/>
    <s v="Reino Unido"/>
    <x v="5"/>
    <x v="17"/>
    <x v="1"/>
    <x v="2"/>
    <s v="6 Meses"/>
    <x v="3"/>
  </r>
  <r>
    <x v="1324"/>
    <x v="2"/>
    <x v="5"/>
    <x v="30"/>
    <n v="28"/>
    <x v="9"/>
    <x v="1"/>
    <x v="94"/>
    <n v="5"/>
    <n v="7"/>
    <n v="24"/>
    <d v="2024-07-05T00:00:00"/>
    <x v="5"/>
    <n v="12"/>
    <s v="España"/>
    <x v="2"/>
    <x v="21"/>
    <x v="0"/>
    <x v="3"/>
    <s v="1 Mes"/>
    <x v="2"/>
  </r>
  <r>
    <x v="1325"/>
    <x v="2"/>
    <x v="5"/>
    <x v="30"/>
    <n v="19"/>
    <x v="9"/>
    <x v="1"/>
    <x v="122"/>
    <n v="6"/>
    <n v="7"/>
    <n v="24"/>
    <d v="2024-07-06T00:00:00"/>
    <x v="4"/>
    <n v="12"/>
    <s v="Reino Unido"/>
    <x v="5"/>
    <x v="14"/>
    <x v="1"/>
    <x v="2"/>
    <s v="1 Mes"/>
    <x v="2"/>
  </r>
  <r>
    <x v="1326"/>
    <x v="2"/>
    <x v="5"/>
    <x v="30"/>
    <n v="15"/>
    <x v="9"/>
    <x v="1"/>
    <x v="110"/>
    <n v="9"/>
    <n v="7"/>
    <n v="24"/>
    <d v="2024-07-09T00:00:00"/>
    <x v="3"/>
    <n v="12"/>
    <s v="Italia"/>
    <x v="4"/>
    <x v="2"/>
    <x v="1"/>
    <x v="0"/>
    <s v="1 Mes"/>
    <x v="2"/>
  </r>
  <r>
    <x v="1327"/>
    <x v="2"/>
    <x v="5"/>
    <x v="30"/>
    <n v="7"/>
    <x v="9"/>
    <x v="1"/>
    <x v="111"/>
    <n v="5"/>
    <n v="7"/>
    <n v="24"/>
    <d v="2024-07-05T00:00:00"/>
    <x v="5"/>
    <n v="12"/>
    <s v="Francia"/>
    <x v="7"/>
    <x v="17"/>
    <x v="0"/>
    <x v="3"/>
    <s v="1 Mes"/>
    <x v="2"/>
  </r>
  <r>
    <x v="1328"/>
    <x v="2"/>
    <x v="5"/>
    <x v="30"/>
    <n v="6"/>
    <x v="9"/>
    <x v="1"/>
    <x v="66"/>
    <n v="5"/>
    <n v="7"/>
    <n v="24"/>
    <d v="2024-07-05T00:00:00"/>
    <x v="1"/>
    <n v="12"/>
    <s v="Australia"/>
    <x v="3"/>
    <x v="22"/>
    <x v="0"/>
    <x v="3"/>
    <s v="6 Meses"/>
    <x v="3"/>
  </r>
  <r>
    <x v="1329"/>
    <x v="2"/>
    <x v="5"/>
    <x v="30"/>
    <n v="24"/>
    <x v="9"/>
    <x v="1"/>
    <x v="107"/>
    <n v="7"/>
    <n v="7"/>
    <n v="24"/>
    <d v="2024-07-07T00:00:00"/>
    <x v="0"/>
    <n v="12"/>
    <s v="Francia"/>
    <x v="7"/>
    <x v="1"/>
    <x v="0"/>
    <x v="3"/>
    <s v="12 Meses"/>
    <x v="1"/>
  </r>
  <r>
    <x v="1330"/>
    <x v="1"/>
    <x v="4"/>
    <x v="30"/>
    <n v="29"/>
    <x v="0"/>
    <x v="1"/>
    <x v="172"/>
    <n v="7"/>
    <n v="7"/>
    <n v="24"/>
    <d v="2024-07-07T00:00:00"/>
    <x v="5"/>
    <n v="10"/>
    <s v="Francia"/>
    <x v="7"/>
    <x v="15"/>
    <x v="1"/>
    <x v="0"/>
    <s v="6 Meses"/>
    <x v="3"/>
  </r>
  <r>
    <x v="1331"/>
    <x v="1"/>
    <x v="4"/>
    <x v="30"/>
    <n v="2"/>
    <x v="1"/>
    <x v="1"/>
    <x v="181"/>
    <n v="6"/>
    <n v="7"/>
    <n v="24"/>
    <d v="2024-07-06T00:00:00"/>
    <x v="0"/>
    <n v="10"/>
    <s v="Canadá"/>
    <x v="1"/>
    <x v="19"/>
    <x v="1"/>
    <x v="2"/>
    <s v="6 Meses"/>
    <x v="3"/>
  </r>
  <r>
    <x v="1332"/>
    <x v="1"/>
    <x v="4"/>
    <x v="30"/>
    <n v="18"/>
    <x v="0"/>
    <x v="1"/>
    <x v="193"/>
    <n v="6"/>
    <n v="7"/>
    <n v="24"/>
    <d v="2024-07-06T00:00:00"/>
    <x v="0"/>
    <n v="10"/>
    <s v="EEUU"/>
    <x v="9"/>
    <x v="5"/>
    <x v="1"/>
    <x v="0"/>
    <s v="1 Mes"/>
    <x v="2"/>
  </r>
  <r>
    <x v="1333"/>
    <x v="2"/>
    <x v="5"/>
    <x v="30"/>
    <n v="28"/>
    <x v="9"/>
    <x v="1"/>
    <x v="94"/>
    <n v="6"/>
    <n v="7"/>
    <n v="24"/>
    <d v="2024-07-06T00:00:00"/>
    <x v="5"/>
    <n v="12"/>
    <s v="Alemania"/>
    <x v="8"/>
    <x v="22"/>
    <x v="0"/>
    <x v="1"/>
    <s v="1 Mes"/>
    <x v="2"/>
  </r>
  <r>
    <x v="1334"/>
    <x v="2"/>
    <x v="5"/>
    <x v="30"/>
    <n v="17"/>
    <x v="9"/>
    <x v="1"/>
    <x v="114"/>
    <n v="7"/>
    <n v="7"/>
    <n v="24"/>
    <d v="2024-07-07T00:00:00"/>
    <x v="0"/>
    <n v="12"/>
    <s v="Reino Unido"/>
    <x v="5"/>
    <x v="20"/>
    <x v="1"/>
    <x v="2"/>
    <s v="3 Meses"/>
    <x v="0"/>
  </r>
  <r>
    <x v="1335"/>
    <x v="2"/>
    <x v="5"/>
    <x v="30"/>
    <n v="17"/>
    <x v="9"/>
    <x v="1"/>
    <x v="114"/>
    <n v="9"/>
    <n v="7"/>
    <n v="24"/>
    <d v="2024-07-09T00:00:00"/>
    <x v="0"/>
    <n v="12"/>
    <s v="Australia"/>
    <x v="3"/>
    <x v="0"/>
    <x v="1"/>
    <x v="1"/>
    <s v="6 Meses"/>
    <x v="3"/>
  </r>
  <r>
    <x v="1336"/>
    <x v="2"/>
    <x v="5"/>
    <x v="30"/>
    <n v="12"/>
    <x v="9"/>
    <x v="1"/>
    <x v="105"/>
    <n v="6"/>
    <n v="7"/>
    <n v="24"/>
    <d v="2024-07-06T00:00:00"/>
    <x v="4"/>
    <n v="12"/>
    <s v="Australia"/>
    <x v="3"/>
    <x v="13"/>
    <x v="0"/>
    <x v="3"/>
    <s v="1 Mes"/>
    <x v="2"/>
  </r>
  <r>
    <x v="1337"/>
    <x v="2"/>
    <x v="5"/>
    <x v="30"/>
    <n v="8"/>
    <x v="9"/>
    <x v="1"/>
    <x v="67"/>
    <n v="7"/>
    <n v="7"/>
    <n v="24"/>
    <d v="2024-07-07T00:00:00"/>
    <x v="3"/>
    <n v="12"/>
    <s v="Australia"/>
    <x v="3"/>
    <x v="7"/>
    <x v="0"/>
    <x v="1"/>
    <s v="3 Meses"/>
    <x v="0"/>
  </r>
  <r>
    <x v="1338"/>
    <x v="2"/>
    <x v="5"/>
    <x v="30"/>
    <n v="8"/>
    <x v="9"/>
    <x v="1"/>
    <x v="67"/>
    <n v="7"/>
    <n v="7"/>
    <n v="24"/>
    <d v="2024-07-07T00:00:00"/>
    <x v="3"/>
    <n v="12"/>
    <s v="España"/>
    <x v="2"/>
    <x v="10"/>
    <x v="0"/>
    <x v="1"/>
    <s v="1 Mes"/>
    <x v="2"/>
  </r>
  <r>
    <x v="1339"/>
    <x v="2"/>
    <x v="5"/>
    <x v="30"/>
    <n v="20"/>
    <x v="9"/>
    <x v="1"/>
    <x v="100"/>
    <n v="9"/>
    <n v="7"/>
    <n v="24"/>
    <d v="2024-07-09T00:00:00"/>
    <x v="1"/>
    <n v="12"/>
    <s v="EEUU"/>
    <x v="9"/>
    <x v="8"/>
    <x v="0"/>
    <x v="3"/>
    <s v="12 Meses"/>
    <x v="1"/>
  </r>
  <r>
    <x v="1340"/>
    <x v="2"/>
    <x v="5"/>
    <x v="30"/>
    <n v="8"/>
    <x v="11"/>
    <x v="1"/>
    <x v="168"/>
    <n v="8"/>
    <n v="7"/>
    <n v="24"/>
    <d v="2024-07-08T00:00:00"/>
    <x v="2"/>
    <n v="12"/>
    <s v="Australia"/>
    <x v="3"/>
    <x v="16"/>
    <x v="0"/>
    <x v="1"/>
    <s v="1 Mes"/>
    <x v="2"/>
  </r>
  <r>
    <x v="1341"/>
    <x v="1"/>
    <x v="4"/>
    <x v="30"/>
    <n v="13"/>
    <x v="0"/>
    <x v="1"/>
    <x v="190"/>
    <n v="8"/>
    <n v="7"/>
    <n v="24"/>
    <d v="2024-07-08T00:00:00"/>
    <x v="4"/>
    <n v="10"/>
    <s v="Canadá"/>
    <x v="1"/>
    <x v="3"/>
    <x v="0"/>
    <x v="1"/>
    <s v="1 Mes"/>
    <x v="2"/>
  </r>
  <r>
    <x v="1342"/>
    <x v="1"/>
    <x v="4"/>
    <x v="30"/>
    <n v="18"/>
    <x v="0"/>
    <x v="1"/>
    <x v="193"/>
    <n v="6"/>
    <n v="7"/>
    <n v="24"/>
    <d v="2024-07-06T00:00:00"/>
    <x v="0"/>
    <n v="10"/>
    <s v="Alemania"/>
    <x v="8"/>
    <x v="15"/>
    <x v="0"/>
    <x v="3"/>
    <s v="1 Mes"/>
    <x v="2"/>
  </r>
  <r>
    <x v="1343"/>
    <x v="1"/>
    <x v="4"/>
    <x v="30"/>
    <n v="30"/>
    <x v="0"/>
    <x v="1"/>
    <x v="173"/>
    <n v="8"/>
    <n v="7"/>
    <n v="24"/>
    <d v="2024-07-08T00:00:00"/>
    <x v="3"/>
    <n v="10"/>
    <s v="EEUU"/>
    <x v="9"/>
    <x v="8"/>
    <x v="1"/>
    <x v="0"/>
    <s v="6 Meses"/>
    <x v="3"/>
  </r>
  <r>
    <x v="1344"/>
    <x v="1"/>
    <x v="4"/>
    <x v="30"/>
    <n v="17"/>
    <x v="0"/>
    <x v="1"/>
    <x v="171"/>
    <n v="7"/>
    <n v="7"/>
    <n v="24"/>
    <d v="2024-07-07T00:00:00"/>
    <x v="6"/>
    <n v="10"/>
    <s v="EEUU"/>
    <x v="9"/>
    <x v="0"/>
    <x v="1"/>
    <x v="0"/>
    <s v="12 Meses"/>
    <x v="1"/>
  </r>
  <r>
    <x v="1345"/>
    <x v="1"/>
    <x v="4"/>
    <x v="30"/>
    <n v="15"/>
    <x v="0"/>
    <x v="1"/>
    <x v="180"/>
    <n v="6"/>
    <n v="7"/>
    <n v="24"/>
    <d v="2024-07-06T00:00:00"/>
    <x v="5"/>
    <n v="10"/>
    <s v="Italia"/>
    <x v="4"/>
    <x v="12"/>
    <x v="0"/>
    <x v="3"/>
    <s v="3 Meses"/>
    <x v="0"/>
  </r>
  <r>
    <x v="1346"/>
    <x v="1"/>
    <x v="4"/>
    <x v="30"/>
    <n v="7"/>
    <x v="0"/>
    <x v="1"/>
    <x v="153"/>
    <n v="6"/>
    <n v="7"/>
    <n v="24"/>
    <d v="2024-07-06T00:00:00"/>
    <x v="1"/>
    <n v="10"/>
    <s v="Australia"/>
    <x v="3"/>
    <x v="15"/>
    <x v="1"/>
    <x v="0"/>
    <s v="1 Mes"/>
    <x v="2"/>
  </r>
  <r>
    <x v="1347"/>
    <x v="2"/>
    <x v="5"/>
    <x v="30"/>
    <n v="6"/>
    <x v="11"/>
    <x v="1"/>
    <x v="117"/>
    <n v="6"/>
    <n v="7"/>
    <n v="24"/>
    <d v="2024-07-06T00:00:00"/>
    <x v="6"/>
    <n v="12"/>
    <s v="EEUU"/>
    <x v="9"/>
    <x v="13"/>
    <x v="0"/>
    <x v="0"/>
    <s v="3 Meses"/>
    <x v="0"/>
  </r>
  <r>
    <x v="1348"/>
    <x v="2"/>
    <x v="5"/>
    <x v="30"/>
    <n v="24"/>
    <x v="9"/>
    <x v="1"/>
    <x v="107"/>
    <n v="7"/>
    <n v="7"/>
    <n v="24"/>
    <d v="2024-07-07T00:00:00"/>
    <x v="0"/>
    <n v="12"/>
    <s v="España"/>
    <x v="2"/>
    <x v="2"/>
    <x v="1"/>
    <x v="2"/>
    <s v="12 Meses"/>
    <x v="1"/>
  </r>
  <r>
    <x v="1349"/>
    <x v="2"/>
    <x v="5"/>
    <x v="30"/>
    <n v="19"/>
    <x v="9"/>
    <x v="1"/>
    <x v="122"/>
    <n v="10"/>
    <n v="7"/>
    <n v="24"/>
    <d v="2024-07-10T00:00:00"/>
    <x v="4"/>
    <n v="12"/>
    <s v="EEUU"/>
    <x v="9"/>
    <x v="21"/>
    <x v="1"/>
    <x v="3"/>
    <s v="1 Mes"/>
    <x v="2"/>
  </r>
  <r>
    <x v="1350"/>
    <x v="2"/>
    <x v="5"/>
    <x v="30"/>
    <n v="13"/>
    <x v="9"/>
    <x v="1"/>
    <x v="113"/>
    <n v="7"/>
    <n v="7"/>
    <n v="24"/>
    <d v="2024-07-07T00:00:00"/>
    <x v="1"/>
    <n v="12"/>
    <s v="España"/>
    <x v="2"/>
    <x v="18"/>
    <x v="0"/>
    <x v="0"/>
    <s v="12 Meses"/>
    <x v="1"/>
  </r>
  <r>
    <x v="1351"/>
    <x v="2"/>
    <x v="5"/>
    <x v="30"/>
    <n v="15"/>
    <x v="9"/>
    <x v="1"/>
    <x v="110"/>
    <n v="9"/>
    <n v="7"/>
    <n v="24"/>
    <d v="2024-07-09T00:00:00"/>
    <x v="3"/>
    <n v="12"/>
    <s v="Méjico"/>
    <x v="10"/>
    <x v="18"/>
    <x v="1"/>
    <x v="0"/>
    <s v="6 Meses"/>
    <x v="3"/>
  </r>
  <r>
    <x v="1352"/>
    <x v="2"/>
    <x v="5"/>
    <x v="30"/>
    <n v="17"/>
    <x v="9"/>
    <x v="1"/>
    <x v="114"/>
    <n v="6"/>
    <n v="7"/>
    <n v="24"/>
    <d v="2024-07-06T00:00:00"/>
    <x v="0"/>
    <n v="12"/>
    <s v="Australia"/>
    <x v="3"/>
    <x v="22"/>
    <x v="1"/>
    <x v="2"/>
    <s v="12 Meses"/>
    <x v="1"/>
  </r>
  <r>
    <x v="1353"/>
    <x v="1"/>
    <x v="4"/>
    <x v="30"/>
    <n v="8"/>
    <x v="0"/>
    <x v="1"/>
    <x v="148"/>
    <n v="7"/>
    <n v="7"/>
    <n v="24"/>
    <d v="2024-07-07T00:00:00"/>
    <x v="5"/>
    <n v="10"/>
    <s v="Brasil"/>
    <x v="0"/>
    <x v="15"/>
    <x v="1"/>
    <x v="1"/>
    <s v="6 Meses"/>
    <x v="3"/>
  </r>
  <r>
    <x v="1354"/>
    <x v="1"/>
    <x v="4"/>
    <x v="30"/>
    <n v="17"/>
    <x v="0"/>
    <x v="1"/>
    <x v="171"/>
    <n v="6"/>
    <n v="7"/>
    <n v="24"/>
    <d v="2024-07-06T00:00:00"/>
    <x v="6"/>
    <n v="10"/>
    <s v="Canadá"/>
    <x v="1"/>
    <x v="17"/>
    <x v="0"/>
    <x v="0"/>
    <s v="1 Mes"/>
    <x v="2"/>
  </r>
  <r>
    <x v="1355"/>
    <x v="1"/>
    <x v="4"/>
    <x v="30"/>
    <n v="30"/>
    <x v="0"/>
    <x v="1"/>
    <x v="173"/>
    <n v="8"/>
    <n v="7"/>
    <n v="24"/>
    <d v="2024-07-08T00:00:00"/>
    <x v="3"/>
    <n v="10"/>
    <s v="Francia"/>
    <x v="7"/>
    <x v="13"/>
    <x v="0"/>
    <x v="1"/>
    <s v="1 Mes"/>
    <x v="2"/>
  </r>
  <r>
    <x v="1356"/>
    <x v="1"/>
    <x v="4"/>
    <x v="30"/>
    <n v="24"/>
    <x v="0"/>
    <x v="1"/>
    <x v="199"/>
    <n v="7"/>
    <n v="7"/>
    <n v="24"/>
    <d v="2024-07-07T00:00:00"/>
    <x v="6"/>
    <n v="10"/>
    <s v="EEUU"/>
    <x v="9"/>
    <x v="10"/>
    <x v="0"/>
    <x v="1"/>
    <s v="3 Meses"/>
    <x v="0"/>
  </r>
  <r>
    <x v="1357"/>
    <x v="1"/>
    <x v="4"/>
    <x v="30"/>
    <n v="11"/>
    <x v="0"/>
    <x v="1"/>
    <x v="177"/>
    <n v="7"/>
    <n v="7"/>
    <n v="24"/>
    <d v="2024-07-07T00:00:00"/>
    <x v="0"/>
    <n v="10"/>
    <s v="EEUU"/>
    <x v="9"/>
    <x v="7"/>
    <x v="1"/>
    <x v="3"/>
    <s v="1 Mes"/>
    <x v="2"/>
  </r>
  <r>
    <x v="1358"/>
    <x v="1"/>
    <x v="4"/>
    <x v="30"/>
    <n v="11"/>
    <x v="0"/>
    <x v="1"/>
    <x v="177"/>
    <n v="8"/>
    <n v="7"/>
    <n v="24"/>
    <d v="2024-07-08T00:00:00"/>
    <x v="0"/>
    <n v="10"/>
    <s v="Reino Unido"/>
    <x v="5"/>
    <x v="23"/>
    <x v="0"/>
    <x v="2"/>
    <s v="1 Mes"/>
    <x v="2"/>
  </r>
  <r>
    <x v="1359"/>
    <x v="2"/>
    <x v="5"/>
    <x v="30"/>
    <n v="2"/>
    <x v="11"/>
    <x v="1"/>
    <x v="123"/>
    <n v="7"/>
    <n v="7"/>
    <n v="24"/>
    <d v="2024-07-07T00:00:00"/>
    <x v="4"/>
    <n v="12"/>
    <s v="Alemania"/>
    <x v="8"/>
    <x v="13"/>
    <x v="0"/>
    <x v="1"/>
    <s v="12 Meses"/>
    <x v="1"/>
  </r>
  <r>
    <x v="1360"/>
    <x v="2"/>
    <x v="5"/>
    <x v="30"/>
    <n v="28"/>
    <x v="9"/>
    <x v="1"/>
    <x v="94"/>
    <n v="8"/>
    <n v="7"/>
    <n v="24"/>
    <d v="2024-07-08T00:00:00"/>
    <x v="5"/>
    <n v="12"/>
    <s v="Australia"/>
    <x v="3"/>
    <x v="20"/>
    <x v="1"/>
    <x v="1"/>
    <s v="6 Meses"/>
    <x v="3"/>
  </r>
  <r>
    <x v="1361"/>
    <x v="2"/>
    <x v="5"/>
    <x v="30"/>
    <n v="20"/>
    <x v="9"/>
    <x v="1"/>
    <x v="100"/>
    <n v="10"/>
    <n v="7"/>
    <n v="24"/>
    <d v="2024-07-10T00:00:00"/>
    <x v="1"/>
    <n v="12"/>
    <s v="Reino Unido"/>
    <x v="5"/>
    <x v="9"/>
    <x v="0"/>
    <x v="0"/>
    <s v="1 Mes"/>
    <x v="2"/>
  </r>
  <r>
    <x v="1362"/>
    <x v="2"/>
    <x v="5"/>
    <x v="30"/>
    <n v="15"/>
    <x v="9"/>
    <x v="1"/>
    <x v="110"/>
    <n v="7"/>
    <n v="7"/>
    <n v="24"/>
    <d v="2024-07-07T00:00:00"/>
    <x v="3"/>
    <n v="12"/>
    <s v="Canadá"/>
    <x v="1"/>
    <x v="3"/>
    <x v="1"/>
    <x v="1"/>
    <s v="12 Meses"/>
    <x v="1"/>
  </r>
  <r>
    <x v="1363"/>
    <x v="2"/>
    <x v="5"/>
    <x v="30"/>
    <n v="8"/>
    <x v="9"/>
    <x v="1"/>
    <x v="67"/>
    <n v="7"/>
    <n v="7"/>
    <n v="24"/>
    <d v="2024-07-07T00:00:00"/>
    <x v="3"/>
    <n v="12"/>
    <s v="Alemania"/>
    <x v="8"/>
    <x v="22"/>
    <x v="1"/>
    <x v="1"/>
    <s v="6 Meses"/>
    <x v="3"/>
  </r>
  <r>
    <x v="1364"/>
    <x v="2"/>
    <x v="5"/>
    <x v="30"/>
    <n v="15"/>
    <x v="9"/>
    <x v="1"/>
    <x v="110"/>
    <n v="6"/>
    <n v="7"/>
    <n v="24"/>
    <d v="2024-07-06T00:00:00"/>
    <x v="3"/>
    <n v="12"/>
    <s v="Reino Unido"/>
    <x v="5"/>
    <x v="13"/>
    <x v="1"/>
    <x v="0"/>
    <s v="1 Mes"/>
    <x v="2"/>
  </r>
  <r>
    <x v="1365"/>
    <x v="1"/>
    <x v="4"/>
    <x v="30"/>
    <n v="14"/>
    <x v="0"/>
    <x v="1"/>
    <x v="178"/>
    <n v="8"/>
    <n v="7"/>
    <n v="24"/>
    <d v="2024-07-08T00:00:00"/>
    <x v="1"/>
    <n v="10"/>
    <s v="Canadá"/>
    <x v="1"/>
    <x v="22"/>
    <x v="0"/>
    <x v="0"/>
    <s v="12 Meses"/>
    <x v="1"/>
  </r>
  <r>
    <x v="1366"/>
    <x v="1"/>
    <x v="4"/>
    <x v="30"/>
    <n v="17"/>
    <x v="0"/>
    <x v="1"/>
    <x v="171"/>
    <n v="6"/>
    <n v="7"/>
    <n v="24"/>
    <d v="2024-07-06T00:00:00"/>
    <x v="6"/>
    <n v="10"/>
    <s v=""/>
    <x v="6"/>
    <x v="24"/>
    <x v="0"/>
    <x v="2"/>
    <s v="1 Mes"/>
    <x v="2"/>
  </r>
  <r>
    <x v="1367"/>
    <x v="1"/>
    <x v="4"/>
    <x v="30"/>
    <n v="27"/>
    <x v="0"/>
    <x v="1"/>
    <x v="192"/>
    <n v="8"/>
    <n v="7"/>
    <n v="24"/>
    <d v="2024-07-08T00:00:00"/>
    <x v="4"/>
    <n v="10"/>
    <s v="Francia"/>
    <x v="7"/>
    <x v="7"/>
    <x v="1"/>
    <x v="1"/>
    <s v="6 Meses"/>
    <x v="3"/>
  </r>
  <r>
    <x v="1368"/>
    <x v="1"/>
    <x v="4"/>
    <x v="30"/>
    <n v="9"/>
    <x v="1"/>
    <x v="1"/>
    <x v="212"/>
    <n v="11"/>
    <n v="7"/>
    <n v="24"/>
    <d v="2024-07-11T00:00:00"/>
    <x v="0"/>
    <n v="10"/>
    <s v="Francia"/>
    <x v="7"/>
    <x v="3"/>
    <x v="0"/>
    <x v="0"/>
    <s v="1 Mes"/>
    <x v="2"/>
  </r>
  <r>
    <x v="1369"/>
    <x v="1"/>
    <x v="4"/>
    <x v="30"/>
    <n v="19"/>
    <x v="0"/>
    <x v="1"/>
    <x v="187"/>
    <n v="9"/>
    <n v="7"/>
    <n v="24"/>
    <d v="2024-07-09T00:00:00"/>
    <x v="2"/>
    <n v="10"/>
    <s v="Australia"/>
    <x v="3"/>
    <x v="12"/>
    <x v="1"/>
    <x v="1"/>
    <s v="3 Meses"/>
    <x v="0"/>
  </r>
  <r>
    <x v="1370"/>
    <x v="1"/>
    <x v="4"/>
    <x v="30"/>
    <n v="16"/>
    <x v="0"/>
    <x v="1"/>
    <x v="186"/>
    <n v="8"/>
    <n v="7"/>
    <n v="24"/>
    <d v="2024-07-08T00:00:00"/>
    <x v="3"/>
    <n v="10"/>
    <s v="EEUU"/>
    <x v="9"/>
    <x v="5"/>
    <x v="1"/>
    <x v="2"/>
    <s v="1 Mes"/>
    <x v="2"/>
  </r>
  <r>
    <x v="1371"/>
    <x v="1"/>
    <x v="4"/>
    <x v="30"/>
    <n v="14"/>
    <x v="0"/>
    <x v="1"/>
    <x v="178"/>
    <n v="8"/>
    <n v="7"/>
    <n v="24"/>
    <d v="2024-07-08T00:00:00"/>
    <x v="1"/>
    <n v="10"/>
    <s v="Canadá"/>
    <x v="1"/>
    <x v="7"/>
    <x v="1"/>
    <x v="0"/>
    <s v="6 Meses"/>
    <x v="3"/>
  </r>
  <r>
    <x v="1372"/>
    <x v="2"/>
    <x v="5"/>
    <x v="30"/>
    <n v="4"/>
    <x v="11"/>
    <x v="1"/>
    <x v="102"/>
    <n v="8"/>
    <n v="7"/>
    <n v="24"/>
    <d v="2024-07-08T00:00:00"/>
    <x v="5"/>
    <n v="12"/>
    <s v="EEUU"/>
    <x v="9"/>
    <x v="19"/>
    <x v="1"/>
    <x v="3"/>
    <s v="1 Mes"/>
    <x v="2"/>
  </r>
  <r>
    <x v="1373"/>
    <x v="2"/>
    <x v="5"/>
    <x v="30"/>
    <n v="18"/>
    <x v="9"/>
    <x v="1"/>
    <x v="96"/>
    <n v="10"/>
    <n v="7"/>
    <n v="24"/>
    <d v="2024-07-10T00:00:00"/>
    <x v="2"/>
    <n v="12"/>
    <s v="Australia"/>
    <x v="3"/>
    <x v="16"/>
    <x v="1"/>
    <x v="0"/>
    <s v="1 Mes"/>
    <x v="2"/>
  </r>
  <r>
    <x v="1374"/>
    <x v="2"/>
    <x v="5"/>
    <x v="30"/>
    <n v="14"/>
    <x v="9"/>
    <x v="1"/>
    <x v="97"/>
    <n v="8"/>
    <n v="7"/>
    <n v="24"/>
    <d v="2024-07-08T00:00:00"/>
    <x v="5"/>
    <n v="12"/>
    <s v="Australia"/>
    <x v="3"/>
    <x v="15"/>
    <x v="0"/>
    <x v="2"/>
    <s v="6 Meses"/>
    <x v="3"/>
  </r>
  <r>
    <x v="1375"/>
    <x v="2"/>
    <x v="5"/>
    <x v="30"/>
    <n v="12"/>
    <x v="9"/>
    <x v="1"/>
    <x v="105"/>
    <n v="7"/>
    <n v="7"/>
    <n v="24"/>
    <d v="2024-07-07T00:00:00"/>
    <x v="4"/>
    <n v="12"/>
    <s v="EEUU"/>
    <x v="9"/>
    <x v="10"/>
    <x v="0"/>
    <x v="0"/>
    <s v="12 Meses"/>
    <x v="1"/>
  </r>
  <r>
    <x v="1376"/>
    <x v="2"/>
    <x v="5"/>
    <x v="30"/>
    <n v="16"/>
    <x v="9"/>
    <x v="1"/>
    <x v="104"/>
    <n v="7"/>
    <n v="7"/>
    <n v="24"/>
    <d v="2024-07-07T00:00:00"/>
    <x v="6"/>
    <n v="12"/>
    <s v="Australia"/>
    <x v="3"/>
    <x v="1"/>
    <x v="1"/>
    <x v="2"/>
    <s v="1 Mes"/>
    <x v="2"/>
  </r>
  <r>
    <x v="1377"/>
    <x v="1"/>
    <x v="4"/>
    <x v="30"/>
    <n v="16"/>
    <x v="0"/>
    <x v="1"/>
    <x v="186"/>
    <n v="9"/>
    <n v="7"/>
    <n v="24"/>
    <d v="2024-07-09T00:00:00"/>
    <x v="3"/>
    <n v="10"/>
    <s v="Reino Unido"/>
    <x v="5"/>
    <x v="22"/>
    <x v="0"/>
    <x v="3"/>
    <s v="1 Mes"/>
    <x v="2"/>
  </r>
  <r>
    <x v="1378"/>
    <x v="1"/>
    <x v="4"/>
    <x v="30"/>
    <n v="9"/>
    <x v="1"/>
    <x v="1"/>
    <x v="212"/>
    <n v="9"/>
    <n v="7"/>
    <n v="24"/>
    <d v="2024-07-09T00:00:00"/>
    <x v="0"/>
    <n v="10"/>
    <s v="Australia"/>
    <x v="3"/>
    <x v="23"/>
    <x v="1"/>
    <x v="1"/>
    <s v="6 Meses"/>
    <x v="3"/>
  </r>
  <r>
    <x v="1379"/>
    <x v="1"/>
    <x v="4"/>
    <x v="30"/>
    <n v="10"/>
    <x v="1"/>
    <x v="1"/>
    <x v="215"/>
    <n v="11"/>
    <n v="7"/>
    <n v="24"/>
    <d v="2024-07-11T00:00:00"/>
    <x v="2"/>
    <n v="10"/>
    <s v="Australia"/>
    <x v="3"/>
    <x v="2"/>
    <x v="1"/>
    <x v="3"/>
    <s v="1 Mes"/>
    <x v="2"/>
  </r>
  <r>
    <x v="1380"/>
    <x v="1"/>
    <x v="4"/>
    <x v="30"/>
    <n v="3"/>
    <x v="1"/>
    <x v="1"/>
    <x v="179"/>
    <n v="9"/>
    <n v="7"/>
    <n v="24"/>
    <d v="2024-07-09T00:00:00"/>
    <x v="2"/>
    <n v="10"/>
    <s v="Reino Unido"/>
    <x v="5"/>
    <x v="20"/>
    <x v="1"/>
    <x v="2"/>
    <s v="1 Mes"/>
    <x v="2"/>
  </r>
  <r>
    <x v="1381"/>
    <x v="1"/>
    <x v="4"/>
    <x v="30"/>
    <n v="14"/>
    <x v="0"/>
    <x v="1"/>
    <x v="178"/>
    <n v="8"/>
    <n v="7"/>
    <n v="24"/>
    <d v="2024-07-08T00:00:00"/>
    <x v="1"/>
    <n v="10"/>
    <s v="EEUU"/>
    <x v="9"/>
    <x v="15"/>
    <x v="1"/>
    <x v="0"/>
    <s v="3 Meses"/>
    <x v="0"/>
  </r>
  <r>
    <x v="1382"/>
    <x v="1"/>
    <x v="4"/>
    <x v="30"/>
    <n v="15"/>
    <x v="0"/>
    <x v="1"/>
    <x v="180"/>
    <n v="9"/>
    <n v="7"/>
    <n v="24"/>
    <d v="2024-07-09T00:00:00"/>
    <x v="5"/>
    <n v="10"/>
    <s v="Francia"/>
    <x v="7"/>
    <x v="11"/>
    <x v="1"/>
    <x v="1"/>
    <s v="6 Meses"/>
    <x v="3"/>
  </r>
  <r>
    <x v="1383"/>
    <x v="2"/>
    <x v="5"/>
    <x v="30"/>
    <n v="7"/>
    <x v="11"/>
    <x v="1"/>
    <x v="115"/>
    <n v="8"/>
    <n v="7"/>
    <n v="24"/>
    <d v="2024-07-08T00:00:00"/>
    <x v="0"/>
    <n v="12"/>
    <s v="Francia"/>
    <x v="7"/>
    <x v="13"/>
    <x v="1"/>
    <x v="2"/>
    <s v="1 Mes"/>
    <x v="2"/>
  </r>
  <r>
    <x v="1384"/>
    <x v="2"/>
    <x v="5"/>
    <x v="30"/>
    <n v="30"/>
    <x v="9"/>
    <x v="1"/>
    <x v="120"/>
    <n v="9"/>
    <n v="7"/>
    <n v="24"/>
    <d v="2024-07-09T00:00:00"/>
    <x v="6"/>
    <n v="12"/>
    <s v="Canadá"/>
    <x v="1"/>
    <x v="20"/>
    <x v="1"/>
    <x v="2"/>
    <s v="1 Mes"/>
    <x v="2"/>
  </r>
  <r>
    <x v="1385"/>
    <x v="2"/>
    <x v="5"/>
    <x v="30"/>
    <n v="30"/>
    <x v="9"/>
    <x v="1"/>
    <x v="120"/>
    <n v="10"/>
    <n v="7"/>
    <n v="24"/>
    <d v="2024-07-10T00:00:00"/>
    <x v="6"/>
    <n v="12"/>
    <s v=""/>
    <x v="6"/>
    <x v="22"/>
    <x v="1"/>
    <x v="1"/>
    <s v="1 Mes"/>
    <x v="2"/>
  </r>
  <r>
    <x v="1386"/>
    <x v="2"/>
    <x v="5"/>
    <x v="30"/>
    <n v="12"/>
    <x v="9"/>
    <x v="1"/>
    <x v="105"/>
    <n v="8"/>
    <n v="7"/>
    <n v="24"/>
    <d v="2024-07-08T00:00:00"/>
    <x v="4"/>
    <n v="12"/>
    <s v="EEUU"/>
    <x v="9"/>
    <x v="22"/>
    <x v="1"/>
    <x v="0"/>
    <s v="1 Mes"/>
    <x v="2"/>
  </r>
  <r>
    <x v="1387"/>
    <x v="2"/>
    <x v="5"/>
    <x v="30"/>
    <n v="10"/>
    <x v="9"/>
    <x v="1"/>
    <x v="108"/>
    <n v="8"/>
    <n v="7"/>
    <n v="24"/>
    <d v="2024-07-08T00:00:00"/>
    <x v="0"/>
    <n v="12"/>
    <s v="Francia"/>
    <x v="7"/>
    <x v="23"/>
    <x v="1"/>
    <x v="2"/>
    <s v="3 Meses"/>
    <x v="0"/>
  </r>
  <r>
    <x v="1388"/>
    <x v="2"/>
    <x v="5"/>
    <x v="30"/>
    <n v="13"/>
    <x v="9"/>
    <x v="1"/>
    <x v="113"/>
    <n v="9"/>
    <n v="7"/>
    <n v="24"/>
    <d v="2024-07-09T00:00:00"/>
    <x v="1"/>
    <n v="12"/>
    <s v="Canadá"/>
    <x v="1"/>
    <x v="0"/>
    <x v="0"/>
    <x v="3"/>
    <s v="1 Mes"/>
    <x v="2"/>
  </r>
  <r>
    <x v="1389"/>
    <x v="2"/>
    <x v="5"/>
    <x v="30"/>
    <n v="17"/>
    <x v="9"/>
    <x v="1"/>
    <x v="114"/>
    <n v="7"/>
    <n v="7"/>
    <n v="24"/>
    <d v="2024-07-07T00:00:00"/>
    <x v="0"/>
    <n v="12"/>
    <s v="Brasil"/>
    <x v="0"/>
    <x v="22"/>
    <x v="0"/>
    <x v="2"/>
    <s v="12 Meses"/>
    <x v="1"/>
  </r>
  <r>
    <x v="1390"/>
    <x v="2"/>
    <x v="5"/>
    <x v="30"/>
    <n v="3"/>
    <x v="11"/>
    <x v="1"/>
    <x v="133"/>
    <n v="10"/>
    <n v="7"/>
    <n v="24"/>
    <d v="2024-07-10T00:00:00"/>
    <x v="1"/>
    <n v="12"/>
    <s v="Reino Unido"/>
    <x v="5"/>
    <x v="16"/>
    <x v="1"/>
    <x v="3"/>
    <s v="1 Mes"/>
    <x v="2"/>
  </r>
  <r>
    <x v="1391"/>
    <x v="1"/>
    <x v="4"/>
    <x v="30"/>
    <n v="16"/>
    <x v="0"/>
    <x v="1"/>
    <x v="186"/>
    <n v="9"/>
    <n v="7"/>
    <n v="24"/>
    <d v="2024-07-09T00:00:00"/>
    <x v="3"/>
    <n v="10"/>
    <s v="Reino Unido"/>
    <x v="5"/>
    <x v="12"/>
    <x v="0"/>
    <x v="3"/>
    <s v="6 Meses"/>
    <x v="3"/>
  </r>
  <r>
    <x v="1392"/>
    <x v="1"/>
    <x v="4"/>
    <x v="30"/>
    <n v="9"/>
    <x v="1"/>
    <x v="1"/>
    <x v="212"/>
    <n v="10"/>
    <n v="7"/>
    <n v="24"/>
    <d v="2024-07-10T00:00:00"/>
    <x v="0"/>
    <n v="10"/>
    <s v="Australia"/>
    <x v="3"/>
    <x v="15"/>
    <x v="1"/>
    <x v="0"/>
    <s v="6 Meses"/>
    <x v="3"/>
  </r>
  <r>
    <x v="1393"/>
    <x v="1"/>
    <x v="4"/>
    <x v="30"/>
    <n v="8"/>
    <x v="1"/>
    <x v="1"/>
    <x v="206"/>
    <n v="8"/>
    <n v="7"/>
    <n v="24"/>
    <d v="2024-07-08T00:00:00"/>
    <x v="6"/>
    <n v="10"/>
    <s v="Reino Unido"/>
    <x v="5"/>
    <x v="4"/>
    <x v="1"/>
    <x v="0"/>
    <s v="6 Meses"/>
    <x v="3"/>
  </r>
  <r>
    <x v="1394"/>
    <x v="1"/>
    <x v="4"/>
    <x v="30"/>
    <n v="19"/>
    <x v="0"/>
    <x v="1"/>
    <x v="187"/>
    <n v="9"/>
    <n v="7"/>
    <n v="24"/>
    <d v="2024-07-09T00:00:00"/>
    <x v="2"/>
    <n v="10"/>
    <s v="Canadá"/>
    <x v="1"/>
    <x v="15"/>
    <x v="0"/>
    <x v="3"/>
    <s v="6 Meses"/>
    <x v="3"/>
  </r>
  <r>
    <x v="1395"/>
    <x v="2"/>
    <x v="5"/>
    <x v="30"/>
    <n v="3"/>
    <x v="11"/>
    <x v="1"/>
    <x v="133"/>
    <n v="10"/>
    <n v="7"/>
    <n v="24"/>
    <d v="2024-07-10T00:00:00"/>
    <x v="1"/>
    <n v="12"/>
    <s v="Australia"/>
    <x v="3"/>
    <x v="5"/>
    <x v="1"/>
    <x v="2"/>
    <s v="3 Meses"/>
    <x v="0"/>
  </r>
  <r>
    <x v="1396"/>
    <x v="2"/>
    <x v="5"/>
    <x v="30"/>
    <n v="28"/>
    <x v="9"/>
    <x v="1"/>
    <x v="94"/>
    <n v="10"/>
    <n v="7"/>
    <n v="24"/>
    <d v="2024-07-10T00:00:00"/>
    <x v="5"/>
    <n v="12"/>
    <s v="Australia"/>
    <x v="3"/>
    <x v="7"/>
    <x v="1"/>
    <x v="0"/>
    <s v="1 Mes"/>
    <x v="2"/>
  </r>
  <r>
    <x v="1397"/>
    <x v="2"/>
    <x v="5"/>
    <x v="30"/>
    <n v="20"/>
    <x v="9"/>
    <x v="1"/>
    <x v="100"/>
    <n v="9"/>
    <n v="7"/>
    <n v="24"/>
    <d v="2024-07-09T00:00:00"/>
    <x v="1"/>
    <n v="12"/>
    <s v="Reino Unido"/>
    <x v="5"/>
    <x v="6"/>
    <x v="0"/>
    <x v="0"/>
    <s v="1 Mes"/>
    <x v="2"/>
  </r>
  <r>
    <x v="1398"/>
    <x v="2"/>
    <x v="5"/>
    <x v="30"/>
    <n v="12"/>
    <x v="9"/>
    <x v="1"/>
    <x v="105"/>
    <n v="9"/>
    <n v="7"/>
    <n v="24"/>
    <d v="2024-07-09T00:00:00"/>
    <x v="4"/>
    <n v="12"/>
    <s v="Reino Unido"/>
    <x v="5"/>
    <x v="11"/>
    <x v="0"/>
    <x v="3"/>
    <s v="12 Meses"/>
    <x v="1"/>
  </r>
  <r>
    <x v="1399"/>
    <x v="2"/>
    <x v="5"/>
    <x v="30"/>
    <n v="11"/>
    <x v="9"/>
    <x v="1"/>
    <x v="95"/>
    <n v="9"/>
    <n v="7"/>
    <n v="24"/>
    <d v="2024-07-09T00:00:00"/>
    <x v="2"/>
    <n v="12"/>
    <s v=""/>
    <x v="6"/>
    <x v="0"/>
    <x v="0"/>
    <x v="1"/>
    <s v="1 Mes"/>
    <x v="2"/>
  </r>
  <r>
    <x v="1400"/>
    <x v="2"/>
    <x v="5"/>
    <x v="30"/>
    <n v="15"/>
    <x v="9"/>
    <x v="1"/>
    <x v="110"/>
    <n v="9"/>
    <n v="7"/>
    <n v="24"/>
    <d v="2024-07-09T00:00:00"/>
    <x v="3"/>
    <n v="12"/>
    <s v="EEUU"/>
    <x v="9"/>
    <x v="23"/>
    <x v="0"/>
    <x v="0"/>
    <s v="6 Meses"/>
    <x v="3"/>
  </r>
  <r>
    <x v="1401"/>
    <x v="2"/>
    <x v="5"/>
    <x v="30"/>
    <n v="19"/>
    <x v="9"/>
    <x v="1"/>
    <x v="122"/>
    <n v="8"/>
    <n v="7"/>
    <n v="24"/>
    <d v="2024-07-08T00:00:00"/>
    <x v="4"/>
    <n v="12"/>
    <s v="Italia"/>
    <x v="4"/>
    <x v="22"/>
    <x v="0"/>
    <x v="3"/>
    <s v="3 Meses"/>
    <x v="0"/>
  </r>
  <r>
    <x v="1402"/>
    <x v="1"/>
    <x v="4"/>
    <x v="30"/>
    <n v="16"/>
    <x v="0"/>
    <x v="1"/>
    <x v="186"/>
    <n v="9"/>
    <n v="7"/>
    <n v="24"/>
    <d v="2024-07-09T00:00:00"/>
    <x v="3"/>
    <n v="10"/>
    <s v="Francia"/>
    <x v="7"/>
    <x v="14"/>
    <x v="0"/>
    <x v="0"/>
    <s v="6 Meses"/>
    <x v="3"/>
  </r>
  <r>
    <x v="1403"/>
    <x v="1"/>
    <x v="4"/>
    <x v="30"/>
    <n v="19"/>
    <x v="0"/>
    <x v="1"/>
    <x v="187"/>
    <n v="11"/>
    <n v="7"/>
    <n v="24"/>
    <d v="2024-07-11T00:00:00"/>
    <x v="2"/>
    <n v="10"/>
    <s v="Reino Unido"/>
    <x v="5"/>
    <x v="5"/>
    <x v="1"/>
    <x v="0"/>
    <s v="12 Meses"/>
    <x v="1"/>
  </r>
  <r>
    <x v="1404"/>
    <x v="1"/>
    <x v="4"/>
    <x v="30"/>
    <n v="10"/>
    <x v="1"/>
    <x v="1"/>
    <x v="215"/>
    <n v="11"/>
    <n v="7"/>
    <n v="24"/>
    <d v="2024-07-11T00:00:00"/>
    <x v="2"/>
    <n v="10"/>
    <s v="España"/>
    <x v="2"/>
    <x v="4"/>
    <x v="1"/>
    <x v="2"/>
    <s v="1 Mes"/>
    <x v="2"/>
  </r>
  <r>
    <x v="1405"/>
    <x v="1"/>
    <x v="4"/>
    <x v="30"/>
    <n v="23"/>
    <x v="0"/>
    <x v="1"/>
    <x v="191"/>
    <n v="9"/>
    <n v="7"/>
    <n v="24"/>
    <d v="2024-07-09T00:00:00"/>
    <x v="3"/>
    <n v="10"/>
    <s v="EEUU"/>
    <x v="9"/>
    <x v="15"/>
    <x v="0"/>
    <x v="0"/>
    <s v="3 Meses"/>
    <x v="0"/>
  </r>
  <r>
    <x v="1406"/>
    <x v="1"/>
    <x v="4"/>
    <x v="30"/>
    <n v="14"/>
    <x v="0"/>
    <x v="1"/>
    <x v="178"/>
    <n v="11"/>
    <n v="7"/>
    <n v="24"/>
    <d v="2024-07-11T00:00:00"/>
    <x v="1"/>
    <n v="10"/>
    <s v="Italia"/>
    <x v="4"/>
    <x v="17"/>
    <x v="1"/>
    <x v="3"/>
    <s v="1 Mes"/>
    <x v="2"/>
  </r>
  <r>
    <x v="1407"/>
    <x v="2"/>
    <x v="5"/>
    <x v="30"/>
    <n v="4"/>
    <x v="11"/>
    <x v="1"/>
    <x v="102"/>
    <n v="12"/>
    <n v="7"/>
    <n v="24"/>
    <d v="2024-07-12T00:00:00"/>
    <x v="5"/>
    <n v="12"/>
    <s v="Alemania"/>
    <x v="8"/>
    <x v="7"/>
    <x v="0"/>
    <x v="0"/>
    <s v="3 Meses"/>
    <x v="0"/>
  </r>
  <r>
    <x v="1408"/>
    <x v="2"/>
    <x v="5"/>
    <x v="30"/>
    <n v="24"/>
    <x v="9"/>
    <x v="1"/>
    <x v="107"/>
    <n v="11"/>
    <n v="7"/>
    <n v="24"/>
    <d v="2024-07-11T00:00:00"/>
    <x v="0"/>
    <n v="12"/>
    <s v="EEUU"/>
    <x v="9"/>
    <x v="24"/>
    <x v="1"/>
    <x v="2"/>
    <s v="6 Meses"/>
    <x v="3"/>
  </r>
  <r>
    <x v="1409"/>
    <x v="2"/>
    <x v="5"/>
    <x v="30"/>
    <n v="19"/>
    <x v="9"/>
    <x v="1"/>
    <x v="122"/>
    <n v="9"/>
    <n v="7"/>
    <n v="24"/>
    <d v="2024-07-09T00:00:00"/>
    <x v="4"/>
    <n v="12"/>
    <s v="Reino Unido"/>
    <x v="5"/>
    <x v="13"/>
    <x v="0"/>
    <x v="1"/>
    <s v="12 Meses"/>
    <x v="1"/>
  </r>
  <r>
    <x v="1410"/>
    <x v="2"/>
    <x v="5"/>
    <x v="30"/>
    <n v="16"/>
    <x v="9"/>
    <x v="1"/>
    <x v="104"/>
    <n v="9"/>
    <n v="7"/>
    <n v="24"/>
    <d v="2024-07-09T00:00:00"/>
    <x v="6"/>
    <n v="12"/>
    <s v="España"/>
    <x v="2"/>
    <x v="4"/>
    <x v="0"/>
    <x v="0"/>
    <s v="12 Meses"/>
    <x v="1"/>
  </r>
  <r>
    <x v="1411"/>
    <x v="2"/>
    <x v="5"/>
    <x v="30"/>
    <n v="13"/>
    <x v="9"/>
    <x v="1"/>
    <x v="113"/>
    <n v="10"/>
    <n v="7"/>
    <n v="24"/>
    <d v="2024-07-10T00:00:00"/>
    <x v="1"/>
    <n v="12"/>
    <s v="España"/>
    <x v="2"/>
    <x v="21"/>
    <x v="1"/>
    <x v="0"/>
    <s v="6 Meses"/>
    <x v="3"/>
  </r>
  <r>
    <x v="1412"/>
    <x v="2"/>
    <x v="5"/>
    <x v="30"/>
    <n v="13"/>
    <x v="9"/>
    <x v="1"/>
    <x v="113"/>
    <n v="11"/>
    <n v="7"/>
    <n v="24"/>
    <d v="2024-07-11T00:00:00"/>
    <x v="1"/>
    <n v="12"/>
    <s v="Canadá"/>
    <x v="1"/>
    <x v="7"/>
    <x v="1"/>
    <x v="1"/>
    <s v="3 Meses"/>
    <x v="0"/>
  </r>
  <r>
    <x v="1413"/>
    <x v="2"/>
    <x v="5"/>
    <x v="30"/>
    <n v="16"/>
    <x v="9"/>
    <x v="1"/>
    <x v="104"/>
    <n v="9"/>
    <n v="7"/>
    <n v="24"/>
    <d v="2024-07-09T00:00:00"/>
    <x v="6"/>
    <n v="12"/>
    <s v="Italia"/>
    <x v="4"/>
    <x v="17"/>
    <x v="0"/>
    <x v="2"/>
    <s v="6 Meses"/>
    <x v="3"/>
  </r>
  <r>
    <x v="1414"/>
    <x v="2"/>
    <x v="5"/>
    <x v="30"/>
    <n v="23"/>
    <x v="9"/>
    <x v="1"/>
    <x v="98"/>
    <n v="9"/>
    <n v="7"/>
    <n v="24"/>
    <d v="2024-07-09T00:00:00"/>
    <x v="6"/>
    <n v="12"/>
    <s v="Canadá"/>
    <x v="1"/>
    <x v="20"/>
    <x v="0"/>
    <x v="1"/>
    <s v="1 Mes"/>
    <x v="2"/>
  </r>
  <r>
    <x v="1415"/>
    <x v="2"/>
    <x v="5"/>
    <x v="30"/>
    <n v="6"/>
    <x v="11"/>
    <x v="1"/>
    <x v="117"/>
    <n v="11"/>
    <n v="7"/>
    <n v="24"/>
    <d v="2024-07-11T00:00:00"/>
    <x v="6"/>
    <n v="12"/>
    <s v="Brasil"/>
    <x v="0"/>
    <x v="7"/>
    <x v="0"/>
    <x v="0"/>
    <s v="3 Meses"/>
    <x v="0"/>
  </r>
  <r>
    <x v="1416"/>
    <x v="1"/>
    <x v="4"/>
    <x v="30"/>
    <n v="14"/>
    <x v="0"/>
    <x v="1"/>
    <x v="178"/>
    <n v="10"/>
    <n v="7"/>
    <n v="24"/>
    <d v="2024-07-10T00:00:00"/>
    <x v="1"/>
    <n v="10"/>
    <s v="Brasil"/>
    <x v="0"/>
    <x v="7"/>
    <x v="1"/>
    <x v="1"/>
    <s v="6 Meses"/>
    <x v="3"/>
  </r>
  <r>
    <x v="1417"/>
    <x v="1"/>
    <x v="4"/>
    <x v="30"/>
    <n v="10"/>
    <x v="1"/>
    <x v="1"/>
    <x v="215"/>
    <n v="11"/>
    <n v="7"/>
    <n v="24"/>
    <d v="2024-07-11T00:00:00"/>
    <x v="2"/>
    <n v="10"/>
    <s v="Australia"/>
    <x v="3"/>
    <x v="8"/>
    <x v="1"/>
    <x v="2"/>
    <s v="6 Meses"/>
    <x v="3"/>
  </r>
  <r>
    <x v="1418"/>
    <x v="1"/>
    <x v="4"/>
    <x v="30"/>
    <n v="29"/>
    <x v="0"/>
    <x v="1"/>
    <x v="172"/>
    <n v="10"/>
    <n v="7"/>
    <n v="24"/>
    <d v="2024-07-10T00:00:00"/>
    <x v="5"/>
    <n v="10"/>
    <s v="Australia"/>
    <x v="3"/>
    <x v="23"/>
    <x v="1"/>
    <x v="0"/>
    <s v="1 Mes"/>
    <x v="2"/>
  </r>
  <r>
    <x v="1419"/>
    <x v="1"/>
    <x v="4"/>
    <x v="30"/>
    <n v="17"/>
    <x v="0"/>
    <x v="1"/>
    <x v="171"/>
    <n v="9"/>
    <n v="7"/>
    <n v="24"/>
    <d v="2024-07-09T00:00:00"/>
    <x v="6"/>
    <n v="10"/>
    <s v="Italia"/>
    <x v="4"/>
    <x v="1"/>
    <x v="1"/>
    <x v="3"/>
    <s v="1 Mes"/>
    <x v="2"/>
  </r>
  <r>
    <x v="1420"/>
    <x v="2"/>
    <x v="5"/>
    <x v="30"/>
    <n v="30"/>
    <x v="9"/>
    <x v="1"/>
    <x v="120"/>
    <n v="12"/>
    <n v="7"/>
    <n v="24"/>
    <d v="2024-07-12T00:00:00"/>
    <x v="6"/>
    <n v="12"/>
    <s v="Canadá"/>
    <x v="1"/>
    <x v="17"/>
    <x v="1"/>
    <x v="3"/>
    <s v="12 Meses"/>
    <x v="1"/>
  </r>
  <r>
    <x v="1421"/>
    <x v="2"/>
    <x v="5"/>
    <x v="30"/>
    <n v="25"/>
    <x v="9"/>
    <x v="1"/>
    <x v="119"/>
    <n v="11"/>
    <n v="7"/>
    <n v="24"/>
    <d v="2024-07-11T00:00:00"/>
    <x v="2"/>
    <n v="12"/>
    <s v="Canadá"/>
    <x v="1"/>
    <x v="0"/>
    <x v="0"/>
    <x v="0"/>
    <s v="3 Meses"/>
    <x v="0"/>
  </r>
  <r>
    <x v="1422"/>
    <x v="2"/>
    <x v="5"/>
    <x v="30"/>
    <n v="23"/>
    <x v="9"/>
    <x v="1"/>
    <x v="98"/>
    <n v="9"/>
    <n v="7"/>
    <n v="24"/>
    <d v="2024-07-09T00:00:00"/>
    <x v="6"/>
    <n v="12"/>
    <s v="Australia"/>
    <x v="3"/>
    <x v="24"/>
    <x v="1"/>
    <x v="2"/>
    <s v="6 Meses"/>
    <x v="3"/>
  </r>
  <r>
    <x v="1423"/>
    <x v="2"/>
    <x v="5"/>
    <x v="30"/>
    <n v="13"/>
    <x v="9"/>
    <x v="1"/>
    <x v="113"/>
    <n v="10"/>
    <n v="7"/>
    <n v="24"/>
    <d v="2024-07-10T00:00:00"/>
    <x v="1"/>
    <n v="12"/>
    <s v="Canadá"/>
    <x v="1"/>
    <x v="22"/>
    <x v="0"/>
    <x v="3"/>
    <s v="3 Meses"/>
    <x v="0"/>
  </r>
  <r>
    <x v="1424"/>
    <x v="2"/>
    <x v="5"/>
    <x v="30"/>
    <n v="13"/>
    <x v="9"/>
    <x v="1"/>
    <x v="113"/>
    <n v="11"/>
    <n v="7"/>
    <n v="24"/>
    <d v="2024-07-11T00:00:00"/>
    <x v="1"/>
    <n v="12"/>
    <s v="Canadá"/>
    <x v="1"/>
    <x v="24"/>
    <x v="1"/>
    <x v="1"/>
    <s v="6 Meses"/>
    <x v="3"/>
  </r>
  <r>
    <x v="1425"/>
    <x v="2"/>
    <x v="5"/>
    <x v="30"/>
    <n v="14"/>
    <x v="9"/>
    <x v="1"/>
    <x v="97"/>
    <n v="11"/>
    <n v="7"/>
    <n v="24"/>
    <d v="2024-07-11T00:00:00"/>
    <x v="5"/>
    <n v="12"/>
    <s v="Reino Unido"/>
    <x v="5"/>
    <x v="12"/>
    <x v="1"/>
    <x v="2"/>
    <s v="1 Mes"/>
    <x v="2"/>
  </r>
  <r>
    <x v="1426"/>
    <x v="2"/>
    <x v="5"/>
    <x v="30"/>
    <n v="18"/>
    <x v="9"/>
    <x v="1"/>
    <x v="96"/>
    <n v="9"/>
    <n v="7"/>
    <n v="24"/>
    <d v="2024-07-09T00:00:00"/>
    <x v="2"/>
    <n v="12"/>
    <s v="EEUU"/>
    <x v="9"/>
    <x v="14"/>
    <x v="0"/>
    <x v="1"/>
    <s v="1 Mes"/>
    <x v="2"/>
  </r>
  <r>
    <x v="1427"/>
    <x v="2"/>
    <x v="5"/>
    <x v="30"/>
    <n v="24"/>
    <x v="9"/>
    <x v="1"/>
    <x v="107"/>
    <n v="9"/>
    <n v="7"/>
    <n v="24"/>
    <d v="2024-07-09T00:00:00"/>
    <x v="0"/>
    <n v="12"/>
    <s v="Reino Unido"/>
    <x v="5"/>
    <x v="22"/>
    <x v="0"/>
    <x v="0"/>
    <s v="12 Meses"/>
    <x v="1"/>
  </r>
  <r>
    <x v="1428"/>
    <x v="2"/>
    <x v="5"/>
    <x v="30"/>
    <n v="11"/>
    <x v="11"/>
    <x v="1"/>
    <x v="137"/>
    <n v="11"/>
    <n v="7"/>
    <n v="24"/>
    <d v="2024-07-11T00:00:00"/>
    <x v="5"/>
    <n v="12"/>
    <s v="Reino Unido"/>
    <x v="5"/>
    <x v="12"/>
    <x v="1"/>
    <x v="1"/>
    <s v="1 Mes"/>
    <x v="2"/>
  </r>
  <r>
    <x v="1429"/>
    <x v="1"/>
    <x v="4"/>
    <x v="30"/>
    <n v="16"/>
    <x v="0"/>
    <x v="1"/>
    <x v="186"/>
    <n v="10"/>
    <n v="7"/>
    <n v="24"/>
    <d v="2024-07-10T00:00:00"/>
    <x v="3"/>
    <n v="10"/>
    <s v="EEUU"/>
    <x v="9"/>
    <x v="21"/>
    <x v="1"/>
    <x v="0"/>
    <s v="6 Meses"/>
    <x v="3"/>
  </r>
  <r>
    <x v="1430"/>
    <x v="1"/>
    <x v="4"/>
    <x v="30"/>
    <n v="22"/>
    <x v="0"/>
    <x v="1"/>
    <x v="183"/>
    <n v="12"/>
    <n v="7"/>
    <n v="24"/>
    <d v="2024-07-12T00:00:00"/>
    <x v="5"/>
    <n v="10"/>
    <s v="Alemania"/>
    <x v="8"/>
    <x v="2"/>
    <x v="0"/>
    <x v="1"/>
    <s v="3 Meses"/>
    <x v="0"/>
  </r>
  <r>
    <x v="1431"/>
    <x v="1"/>
    <x v="4"/>
    <x v="30"/>
    <n v="9"/>
    <x v="1"/>
    <x v="1"/>
    <x v="212"/>
    <n v="12"/>
    <n v="7"/>
    <n v="24"/>
    <d v="2024-07-12T00:00:00"/>
    <x v="0"/>
    <n v="10"/>
    <s v="EEUU"/>
    <x v="9"/>
    <x v="4"/>
    <x v="0"/>
    <x v="1"/>
    <s v="1 Mes"/>
    <x v="2"/>
  </r>
  <r>
    <x v="1432"/>
    <x v="1"/>
    <x v="4"/>
    <x v="30"/>
    <n v="19"/>
    <x v="0"/>
    <x v="1"/>
    <x v="187"/>
    <n v="9"/>
    <n v="7"/>
    <n v="24"/>
    <d v="2024-07-09T00:00:00"/>
    <x v="2"/>
    <n v="10"/>
    <s v="Reino Unido"/>
    <x v="5"/>
    <x v="18"/>
    <x v="1"/>
    <x v="0"/>
    <s v="1 Mes"/>
    <x v="2"/>
  </r>
  <r>
    <x v="1433"/>
    <x v="2"/>
    <x v="5"/>
    <x v="30"/>
    <n v="27"/>
    <x v="9"/>
    <x v="1"/>
    <x v="103"/>
    <n v="14"/>
    <n v="7"/>
    <n v="24"/>
    <d v="2024-07-14T00:00:00"/>
    <x v="1"/>
    <n v="12"/>
    <s v="Reino Unido"/>
    <x v="5"/>
    <x v="20"/>
    <x v="0"/>
    <x v="2"/>
    <s v="3 Meses"/>
    <x v="0"/>
  </r>
  <r>
    <x v="1434"/>
    <x v="2"/>
    <x v="5"/>
    <x v="30"/>
    <n v="26"/>
    <x v="9"/>
    <x v="1"/>
    <x v="116"/>
    <n v="11"/>
    <n v="7"/>
    <n v="24"/>
    <d v="2024-07-11T00:00:00"/>
    <x v="4"/>
    <n v="12"/>
    <s v="Canadá"/>
    <x v="1"/>
    <x v="9"/>
    <x v="1"/>
    <x v="2"/>
    <s v="6 Meses"/>
    <x v="3"/>
  </r>
  <r>
    <x v="1435"/>
    <x v="2"/>
    <x v="5"/>
    <x v="30"/>
    <n v="23"/>
    <x v="9"/>
    <x v="1"/>
    <x v="98"/>
    <n v="9"/>
    <n v="7"/>
    <n v="24"/>
    <d v="2024-07-09T00:00:00"/>
    <x v="6"/>
    <n v="12"/>
    <s v="Alemania"/>
    <x v="8"/>
    <x v="18"/>
    <x v="1"/>
    <x v="2"/>
    <s v="6 Meses"/>
    <x v="3"/>
  </r>
  <r>
    <x v="1436"/>
    <x v="2"/>
    <x v="5"/>
    <x v="30"/>
    <n v="14"/>
    <x v="9"/>
    <x v="1"/>
    <x v="97"/>
    <n v="10"/>
    <n v="7"/>
    <n v="24"/>
    <d v="2024-07-10T00:00:00"/>
    <x v="5"/>
    <n v="12"/>
    <s v="España"/>
    <x v="2"/>
    <x v="15"/>
    <x v="1"/>
    <x v="2"/>
    <s v="1 Mes"/>
    <x v="2"/>
  </r>
  <r>
    <x v="1437"/>
    <x v="2"/>
    <x v="5"/>
    <x v="30"/>
    <n v="13"/>
    <x v="9"/>
    <x v="1"/>
    <x v="113"/>
    <n v="12"/>
    <n v="7"/>
    <n v="24"/>
    <d v="2024-07-12T00:00:00"/>
    <x v="1"/>
    <n v="12"/>
    <s v="Australia"/>
    <x v="3"/>
    <x v="19"/>
    <x v="0"/>
    <x v="2"/>
    <s v="12 Meses"/>
    <x v="1"/>
  </r>
  <r>
    <x v="1438"/>
    <x v="2"/>
    <x v="5"/>
    <x v="30"/>
    <n v="15"/>
    <x v="9"/>
    <x v="1"/>
    <x v="110"/>
    <n v="11"/>
    <n v="7"/>
    <n v="24"/>
    <d v="2024-07-11T00:00:00"/>
    <x v="3"/>
    <n v="12"/>
    <s v="Reino Unido"/>
    <x v="5"/>
    <x v="17"/>
    <x v="0"/>
    <x v="1"/>
    <s v="1 Mes"/>
    <x v="2"/>
  </r>
  <r>
    <x v="1439"/>
    <x v="2"/>
    <x v="5"/>
    <x v="30"/>
    <n v="19"/>
    <x v="9"/>
    <x v="1"/>
    <x v="122"/>
    <n v="10"/>
    <n v="7"/>
    <n v="24"/>
    <d v="2024-07-10T00:00:00"/>
    <x v="4"/>
    <n v="12"/>
    <s v="Australia"/>
    <x v="3"/>
    <x v="23"/>
    <x v="1"/>
    <x v="1"/>
    <s v="6 Meses"/>
    <x v="3"/>
  </r>
  <r>
    <x v="1440"/>
    <x v="2"/>
    <x v="5"/>
    <x v="30"/>
    <n v="27"/>
    <x v="9"/>
    <x v="1"/>
    <x v="103"/>
    <n v="9"/>
    <n v="7"/>
    <n v="24"/>
    <d v="2024-07-09T00:00:00"/>
    <x v="1"/>
    <n v="12"/>
    <s v="Alemania"/>
    <x v="8"/>
    <x v="23"/>
    <x v="0"/>
    <x v="0"/>
    <s v="6 Meses"/>
    <x v="3"/>
  </r>
  <r>
    <x v="1441"/>
    <x v="1"/>
    <x v="4"/>
    <x v="30"/>
    <n v="18"/>
    <x v="0"/>
    <x v="1"/>
    <x v="193"/>
    <n v="10"/>
    <n v="7"/>
    <n v="24"/>
    <d v="2024-07-10T00:00:00"/>
    <x v="0"/>
    <n v="10"/>
    <s v="Australia"/>
    <x v="3"/>
    <x v="1"/>
    <x v="1"/>
    <x v="0"/>
    <s v="1 Mes"/>
    <x v="2"/>
  </r>
  <r>
    <x v="1442"/>
    <x v="1"/>
    <x v="4"/>
    <x v="30"/>
    <n v="9"/>
    <x v="1"/>
    <x v="1"/>
    <x v="212"/>
    <n v="12"/>
    <n v="7"/>
    <n v="24"/>
    <d v="2024-07-12T00:00:00"/>
    <x v="0"/>
    <n v="10"/>
    <s v="Reino Unido"/>
    <x v="5"/>
    <x v="2"/>
    <x v="1"/>
    <x v="3"/>
    <s v="6 Meses"/>
    <x v="3"/>
  </r>
  <r>
    <x v="1443"/>
    <x v="1"/>
    <x v="4"/>
    <x v="30"/>
    <n v="16"/>
    <x v="0"/>
    <x v="1"/>
    <x v="186"/>
    <n v="12"/>
    <n v="7"/>
    <n v="24"/>
    <d v="2024-07-12T00:00:00"/>
    <x v="3"/>
    <n v="10"/>
    <s v="España"/>
    <x v="2"/>
    <x v="22"/>
    <x v="0"/>
    <x v="1"/>
    <s v="1 Mes"/>
    <x v="2"/>
  </r>
  <r>
    <x v="1444"/>
    <x v="2"/>
    <x v="5"/>
    <x v="30"/>
    <n v="31"/>
    <x v="9"/>
    <x v="1"/>
    <x v="99"/>
    <n v="11"/>
    <n v="7"/>
    <n v="24"/>
    <d v="2024-07-11T00:00:00"/>
    <x v="0"/>
    <n v="12"/>
    <s v="Italia"/>
    <x v="4"/>
    <x v="4"/>
    <x v="0"/>
    <x v="1"/>
    <s v="1 Mes"/>
    <x v="2"/>
  </r>
  <r>
    <x v="1445"/>
    <x v="2"/>
    <x v="5"/>
    <x v="30"/>
    <n v="30"/>
    <x v="9"/>
    <x v="1"/>
    <x v="120"/>
    <n v="12"/>
    <n v="7"/>
    <n v="24"/>
    <d v="2024-07-12T00:00:00"/>
    <x v="6"/>
    <n v="12"/>
    <s v="Australia"/>
    <x v="3"/>
    <x v="19"/>
    <x v="0"/>
    <x v="2"/>
    <s v="12 Meses"/>
    <x v="1"/>
  </r>
  <r>
    <x v="1446"/>
    <x v="2"/>
    <x v="5"/>
    <x v="30"/>
    <n v="21"/>
    <x v="9"/>
    <x v="1"/>
    <x v="93"/>
    <n v="10"/>
    <n v="7"/>
    <n v="24"/>
    <d v="2024-07-10T00:00:00"/>
    <x v="5"/>
    <n v="12"/>
    <s v="Alemania"/>
    <x v="8"/>
    <x v="22"/>
    <x v="1"/>
    <x v="1"/>
    <s v="1 Mes"/>
    <x v="2"/>
  </r>
  <r>
    <x v="1447"/>
    <x v="2"/>
    <x v="5"/>
    <x v="30"/>
    <n v="16"/>
    <x v="9"/>
    <x v="1"/>
    <x v="104"/>
    <n v="10"/>
    <n v="7"/>
    <n v="24"/>
    <d v="2024-07-10T00:00:00"/>
    <x v="6"/>
    <n v="12"/>
    <s v="EEUU"/>
    <x v="9"/>
    <x v="9"/>
    <x v="0"/>
    <x v="2"/>
    <s v="3 Meses"/>
    <x v="0"/>
  </r>
  <r>
    <x v="1448"/>
    <x v="2"/>
    <x v="5"/>
    <x v="30"/>
    <n v="14"/>
    <x v="9"/>
    <x v="1"/>
    <x v="97"/>
    <n v="13"/>
    <n v="7"/>
    <n v="24"/>
    <d v="2024-07-13T00:00:00"/>
    <x v="5"/>
    <n v="12"/>
    <s v="Francia"/>
    <x v="7"/>
    <x v="24"/>
    <x v="0"/>
    <x v="3"/>
    <s v="3 Meses"/>
    <x v="0"/>
  </r>
  <r>
    <x v="1449"/>
    <x v="2"/>
    <x v="5"/>
    <x v="30"/>
    <n v="16"/>
    <x v="9"/>
    <x v="1"/>
    <x v="104"/>
    <n v="12"/>
    <n v="7"/>
    <n v="24"/>
    <d v="2024-07-12T00:00:00"/>
    <x v="6"/>
    <n v="12"/>
    <s v="Alemania"/>
    <x v="8"/>
    <x v="2"/>
    <x v="0"/>
    <x v="2"/>
    <s v="1 Mes"/>
    <x v="2"/>
  </r>
  <r>
    <x v="1450"/>
    <x v="2"/>
    <x v="5"/>
    <x v="30"/>
    <n v="22"/>
    <x v="9"/>
    <x v="1"/>
    <x v="109"/>
    <n v="10"/>
    <n v="7"/>
    <n v="24"/>
    <d v="2024-07-10T00:00:00"/>
    <x v="3"/>
    <n v="12"/>
    <s v="EEUU"/>
    <x v="9"/>
    <x v="9"/>
    <x v="1"/>
    <x v="3"/>
    <s v="1 Mes"/>
    <x v="2"/>
  </r>
  <r>
    <x v="1451"/>
    <x v="2"/>
    <x v="5"/>
    <x v="30"/>
    <n v="26"/>
    <x v="9"/>
    <x v="1"/>
    <x v="116"/>
    <n v="11"/>
    <n v="7"/>
    <n v="24"/>
    <d v="2024-07-11T00:00:00"/>
    <x v="4"/>
    <n v="12"/>
    <s v="Italia"/>
    <x v="4"/>
    <x v="3"/>
    <x v="1"/>
    <x v="1"/>
    <s v="3 Meses"/>
    <x v="0"/>
  </r>
  <r>
    <x v="1452"/>
    <x v="1"/>
    <x v="4"/>
    <x v="30"/>
    <n v="19"/>
    <x v="0"/>
    <x v="1"/>
    <x v="187"/>
    <n v="11"/>
    <n v="7"/>
    <n v="24"/>
    <d v="2024-07-11T00:00:00"/>
    <x v="2"/>
    <n v="10"/>
    <s v="EEUU"/>
    <x v="9"/>
    <x v="18"/>
    <x v="1"/>
    <x v="3"/>
    <s v="1 Mes"/>
    <x v="2"/>
  </r>
  <r>
    <x v="1453"/>
    <x v="1"/>
    <x v="4"/>
    <x v="30"/>
    <n v="24"/>
    <x v="0"/>
    <x v="1"/>
    <x v="199"/>
    <n v="13"/>
    <n v="7"/>
    <n v="24"/>
    <d v="2024-07-13T00:00:00"/>
    <x v="6"/>
    <n v="10"/>
    <s v="Alemania"/>
    <x v="8"/>
    <x v="17"/>
    <x v="0"/>
    <x v="1"/>
    <s v="12 Meses"/>
    <x v="1"/>
  </r>
  <r>
    <x v="1454"/>
    <x v="1"/>
    <x v="4"/>
    <x v="30"/>
    <n v="17"/>
    <x v="0"/>
    <x v="1"/>
    <x v="171"/>
    <n v="11"/>
    <n v="7"/>
    <n v="24"/>
    <d v="2024-07-11T00:00:00"/>
    <x v="6"/>
    <n v="10"/>
    <s v="Italia"/>
    <x v="4"/>
    <x v="12"/>
    <x v="1"/>
    <x v="3"/>
    <s v="1 Mes"/>
    <x v="2"/>
  </r>
  <r>
    <x v="1455"/>
    <x v="1"/>
    <x v="4"/>
    <x v="30"/>
    <n v="17"/>
    <x v="0"/>
    <x v="1"/>
    <x v="171"/>
    <n v="12"/>
    <n v="7"/>
    <n v="24"/>
    <d v="2024-07-12T00:00:00"/>
    <x v="6"/>
    <n v="10"/>
    <s v="España"/>
    <x v="2"/>
    <x v="8"/>
    <x v="0"/>
    <x v="0"/>
    <s v="1 Mes"/>
    <x v="2"/>
  </r>
  <r>
    <x v="1456"/>
    <x v="2"/>
    <x v="5"/>
    <x v="30"/>
    <n v="2"/>
    <x v="11"/>
    <x v="1"/>
    <x v="123"/>
    <n v="11"/>
    <n v="7"/>
    <n v="24"/>
    <d v="2024-07-11T00:00:00"/>
    <x v="4"/>
    <n v="12"/>
    <s v="EEUU"/>
    <x v="9"/>
    <x v="15"/>
    <x v="0"/>
    <x v="1"/>
    <s v="1 Mes"/>
    <x v="2"/>
  </r>
  <r>
    <x v="1457"/>
    <x v="2"/>
    <x v="5"/>
    <x v="30"/>
    <n v="22"/>
    <x v="9"/>
    <x v="1"/>
    <x v="109"/>
    <n v="13"/>
    <n v="7"/>
    <n v="24"/>
    <d v="2024-07-13T00:00:00"/>
    <x v="3"/>
    <n v="12"/>
    <s v=""/>
    <x v="6"/>
    <x v="7"/>
    <x v="1"/>
    <x v="2"/>
    <s v="6 Meses"/>
    <x v="3"/>
  </r>
  <r>
    <x v="1458"/>
    <x v="2"/>
    <x v="5"/>
    <x v="30"/>
    <n v="17"/>
    <x v="9"/>
    <x v="1"/>
    <x v="114"/>
    <n v="11"/>
    <n v="7"/>
    <n v="24"/>
    <d v="2024-07-11T00:00:00"/>
    <x v="0"/>
    <n v="12"/>
    <s v="Reino Unido"/>
    <x v="5"/>
    <x v="5"/>
    <x v="1"/>
    <x v="2"/>
    <s v="1 Mes"/>
    <x v="2"/>
  </r>
  <r>
    <x v="1459"/>
    <x v="2"/>
    <x v="5"/>
    <x v="30"/>
    <n v="16"/>
    <x v="9"/>
    <x v="1"/>
    <x v="104"/>
    <n v="13"/>
    <n v="7"/>
    <n v="24"/>
    <d v="2024-07-13T00:00:00"/>
    <x v="6"/>
    <n v="12"/>
    <s v="Canadá"/>
    <x v="1"/>
    <x v="22"/>
    <x v="1"/>
    <x v="3"/>
    <s v="1 Mes"/>
    <x v="2"/>
  </r>
  <r>
    <x v="1460"/>
    <x v="2"/>
    <x v="5"/>
    <x v="30"/>
    <n v="17"/>
    <x v="9"/>
    <x v="1"/>
    <x v="114"/>
    <n v="12"/>
    <n v="7"/>
    <n v="24"/>
    <d v="2024-07-12T00:00:00"/>
    <x v="0"/>
    <n v="12"/>
    <s v="Méjico"/>
    <x v="10"/>
    <x v="17"/>
    <x v="1"/>
    <x v="2"/>
    <s v="1 Mes"/>
    <x v="2"/>
  </r>
  <r>
    <x v="1461"/>
    <x v="2"/>
    <x v="5"/>
    <x v="30"/>
    <n v="21"/>
    <x v="9"/>
    <x v="1"/>
    <x v="93"/>
    <n v="10"/>
    <n v="7"/>
    <n v="24"/>
    <d v="2024-07-10T00:00:00"/>
    <x v="5"/>
    <n v="12"/>
    <s v="EEUU"/>
    <x v="9"/>
    <x v="22"/>
    <x v="1"/>
    <x v="0"/>
    <s v="1 Mes"/>
    <x v="2"/>
  </r>
  <r>
    <x v="1462"/>
    <x v="2"/>
    <x v="5"/>
    <x v="30"/>
    <n v="3"/>
    <x v="11"/>
    <x v="1"/>
    <x v="133"/>
    <n v="14"/>
    <n v="7"/>
    <n v="24"/>
    <d v="2024-07-14T00:00:00"/>
    <x v="1"/>
    <n v="12"/>
    <s v="Italia"/>
    <x v="4"/>
    <x v="16"/>
    <x v="0"/>
    <x v="1"/>
    <s v="6 Meses"/>
    <x v="3"/>
  </r>
  <r>
    <x v="1463"/>
    <x v="1"/>
    <x v="4"/>
    <x v="30"/>
    <n v="23"/>
    <x v="0"/>
    <x v="1"/>
    <x v="191"/>
    <n v="11"/>
    <n v="7"/>
    <n v="24"/>
    <d v="2024-07-11T00:00:00"/>
    <x v="3"/>
    <n v="10"/>
    <s v="España"/>
    <x v="2"/>
    <x v="9"/>
    <x v="0"/>
    <x v="2"/>
    <s v="6 Meses"/>
    <x v="3"/>
  </r>
  <r>
    <x v="1464"/>
    <x v="1"/>
    <x v="4"/>
    <x v="30"/>
    <n v="10"/>
    <x v="1"/>
    <x v="1"/>
    <x v="215"/>
    <n v="13"/>
    <n v="7"/>
    <n v="24"/>
    <d v="2024-07-13T00:00:00"/>
    <x v="2"/>
    <n v="10"/>
    <s v="España"/>
    <x v="2"/>
    <x v="16"/>
    <x v="0"/>
    <x v="3"/>
    <s v="3 Meses"/>
    <x v="0"/>
  </r>
  <r>
    <x v="1465"/>
    <x v="1"/>
    <x v="4"/>
    <x v="30"/>
    <n v="28"/>
    <x v="0"/>
    <x v="1"/>
    <x v="175"/>
    <n v="11"/>
    <n v="7"/>
    <n v="24"/>
    <d v="2024-07-11T00:00:00"/>
    <x v="1"/>
    <n v="10"/>
    <s v="EEUU"/>
    <x v="9"/>
    <x v="22"/>
    <x v="0"/>
    <x v="3"/>
    <s v="6 Meses"/>
    <x v="3"/>
  </r>
  <r>
    <x v="1466"/>
    <x v="2"/>
    <x v="5"/>
    <x v="30"/>
    <n v="7"/>
    <x v="11"/>
    <x v="1"/>
    <x v="115"/>
    <n v="14"/>
    <n v="7"/>
    <n v="24"/>
    <d v="2024-07-14T00:00:00"/>
    <x v="0"/>
    <n v="12"/>
    <s v=""/>
    <x v="6"/>
    <x v="23"/>
    <x v="1"/>
    <x v="3"/>
    <s v="6 Meses"/>
    <x v="3"/>
  </r>
  <r>
    <x v="1467"/>
    <x v="2"/>
    <x v="5"/>
    <x v="30"/>
    <n v="28"/>
    <x v="9"/>
    <x v="1"/>
    <x v="94"/>
    <n v="11"/>
    <n v="7"/>
    <n v="24"/>
    <d v="2024-07-11T00:00:00"/>
    <x v="5"/>
    <n v="12"/>
    <s v="Italia"/>
    <x v="4"/>
    <x v="14"/>
    <x v="1"/>
    <x v="3"/>
    <s v="6 Meses"/>
    <x v="3"/>
  </r>
  <r>
    <x v="1468"/>
    <x v="2"/>
    <x v="5"/>
    <x v="30"/>
    <n v="25"/>
    <x v="9"/>
    <x v="1"/>
    <x v="119"/>
    <n v="14"/>
    <n v="7"/>
    <n v="24"/>
    <d v="2024-07-14T00:00:00"/>
    <x v="2"/>
    <n v="12"/>
    <s v="Australia"/>
    <x v="3"/>
    <x v="17"/>
    <x v="0"/>
    <x v="1"/>
    <s v="1 Mes"/>
    <x v="2"/>
  </r>
  <r>
    <x v="1469"/>
    <x v="2"/>
    <x v="5"/>
    <x v="30"/>
    <n v="17"/>
    <x v="9"/>
    <x v="1"/>
    <x v="114"/>
    <n v="12"/>
    <n v="7"/>
    <n v="24"/>
    <d v="2024-07-12T00:00:00"/>
    <x v="0"/>
    <n v="12"/>
    <s v="Reino Unido"/>
    <x v="5"/>
    <x v="8"/>
    <x v="0"/>
    <x v="1"/>
    <s v="6 Meses"/>
    <x v="3"/>
  </r>
  <r>
    <x v="1470"/>
    <x v="2"/>
    <x v="5"/>
    <x v="30"/>
    <n v="19"/>
    <x v="9"/>
    <x v="1"/>
    <x v="122"/>
    <n v="12"/>
    <n v="7"/>
    <n v="24"/>
    <d v="2024-07-12T00:00:00"/>
    <x v="4"/>
    <n v="12"/>
    <s v="Australia"/>
    <x v="3"/>
    <x v="5"/>
    <x v="0"/>
    <x v="3"/>
    <s v="3 Meses"/>
    <x v="0"/>
  </r>
  <r>
    <x v="1471"/>
    <x v="2"/>
    <x v="5"/>
    <x v="30"/>
    <n v="23"/>
    <x v="9"/>
    <x v="1"/>
    <x v="98"/>
    <n v="12"/>
    <n v="7"/>
    <n v="24"/>
    <d v="2024-07-12T00:00:00"/>
    <x v="6"/>
    <n v="12"/>
    <s v="EEUU"/>
    <x v="9"/>
    <x v="2"/>
    <x v="0"/>
    <x v="3"/>
    <s v="6 Meses"/>
    <x v="3"/>
  </r>
  <r>
    <x v="1472"/>
    <x v="2"/>
    <x v="5"/>
    <x v="30"/>
    <n v="4"/>
    <x v="11"/>
    <x v="1"/>
    <x v="102"/>
    <n v="14"/>
    <n v="7"/>
    <n v="24"/>
    <d v="2024-07-14T00:00:00"/>
    <x v="5"/>
    <n v="12"/>
    <s v="Australia"/>
    <x v="3"/>
    <x v="3"/>
    <x v="0"/>
    <x v="2"/>
    <s v="12 Meses"/>
    <x v="1"/>
  </r>
  <r>
    <x v="1473"/>
    <x v="2"/>
    <x v="5"/>
    <x v="30"/>
    <n v="22"/>
    <x v="9"/>
    <x v="1"/>
    <x v="109"/>
    <n v="28"/>
    <n v="6"/>
    <n v="24"/>
    <d v="2024-06-28T00:00:00"/>
    <x v="3"/>
    <n v="12"/>
    <s v="Canadá"/>
    <x v="1"/>
    <x v="4"/>
    <x v="1"/>
    <x v="1"/>
    <s v="1 Mes"/>
    <x v="2"/>
  </r>
  <r>
    <x v="1474"/>
    <x v="2"/>
    <x v="5"/>
    <x v="30"/>
    <n v="7"/>
    <x v="9"/>
    <x v="1"/>
    <x v="111"/>
    <n v="28"/>
    <n v="6"/>
    <n v="24"/>
    <d v="2024-06-28T00:00:00"/>
    <x v="5"/>
    <n v="12"/>
    <s v="Brasil"/>
    <x v="0"/>
    <x v="15"/>
    <x v="1"/>
    <x v="0"/>
    <s v="12 Meses"/>
    <x v="1"/>
  </r>
  <r>
    <x v="1475"/>
    <x v="1"/>
    <x v="4"/>
    <x v="30"/>
    <n v="27"/>
    <x v="0"/>
    <x v="1"/>
    <x v="192"/>
    <n v="28"/>
    <n v="6"/>
    <n v="24"/>
    <d v="2024-06-28T00:00:00"/>
    <x v="4"/>
    <n v="10"/>
    <s v="España"/>
    <x v="2"/>
    <x v="23"/>
    <x v="1"/>
    <x v="0"/>
    <s v="1 Mes"/>
    <x v="2"/>
  </r>
  <r>
    <x v="1476"/>
    <x v="1"/>
    <x v="4"/>
    <x v="30"/>
    <n v="20"/>
    <x v="0"/>
    <x v="1"/>
    <x v="188"/>
    <n v="25"/>
    <n v="6"/>
    <n v="24"/>
    <d v="2024-06-25T00:00:00"/>
    <x v="4"/>
    <n v="10"/>
    <s v="EEUU"/>
    <x v="9"/>
    <x v="11"/>
    <x v="0"/>
    <x v="1"/>
    <s v="6 Meses"/>
    <x v="3"/>
  </r>
  <r>
    <x v="1477"/>
    <x v="2"/>
    <x v="5"/>
    <x v="30"/>
    <n v="18"/>
    <x v="9"/>
    <x v="1"/>
    <x v="96"/>
    <n v="26"/>
    <n v="6"/>
    <n v="24"/>
    <d v="2024-06-26T00:00:00"/>
    <x v="2"/>
    <n v="12"/>
    <s v="Italia"/>
    <x v="4"/>
    <x v="23"/>
    <x v="0"/>
    <x v="2"/>
    <s v="12 Meses"/>
    <x v="1"/>
  </r>
  <r>
    <x v="1478"/>
    <x v="1"/>
    <x v="4"/>
    <x v="30"/>
    <n v="21"/>
    <x v="0"/>
    <x v="1"/>
    <x v="185"/>
    <n v="23"/>
    <n v="6"/>
    <n v="24"/>
    <d v="2024-06-23T00:00:00"/>
    <x v="1"/>
    <n v="10"/>
    <s v="Reino Unido"/>
    <x v="5"/>
    <x v="16"/>
    <x v="1"/>
    <x v="3"/>
    <s v="1 Mes"/>
    <x v="2"/>
  </r>
  <r>
    <x v="1479"/>
    <x v="1"/>
    <x v="4"/>
    <x v="30"/>
    <n v="31"/>
    <x v="11"/>
    <x v="1"/>
    <x v="198"/>
    <n v="24"/>
    <n v="6"/>
    <n v="24"/>
    <d v="2024-06-24T00:00:00"/>
    <x v="1"/>
    <n v="10"/>
    <s v="EEUU"/>
    <x v="9"/>
    <x v="20"/>
    <x v="0"/>
    <x v="0"/>
    <s v="1 Mes"/>
    <x v="2"/>
  </r>
  <r>
    <x v="1480"/>
    <x v="2"/>
    <x v="5"/>
    <x v="30"/>
    <n v="10"/>
    <x v="9"/>
    <x v="1"/>
    <x v="108"/>
    <n v="24"/>
    <n v="6"/>
    <n v="24"/>
    <d v="2024-06-24T00:00:00"/>
    <x v="0"/>
    <n v="12"/>
    <s v="Canadá"/>
    <x v="1"/>
    <x v="9"/>
    <x v="0"/>
    <x v="3"/>
    <s v="6 Meses"/>
    <x v="3"/>
  </r>
  <r>
    <x v="1481"/>
    <x v="1"/>
    <x v="4"/>
    <x v="30"/>
    <n v="8"/>
    <x v="0"/>
    <x v="1"/>
    <x v="148"/>
    <n v="24"/>
    <n v="6"/>
    <n v="24"/>
    <d v="2024-06-24T00:00:00"/>
    <x v="5"/>
    <n v="10"/>
    <s v="EEUU"/>
    <x v="9"/>
    <x v="9"/>
    <x v="0"/>
    <x v="2"/>
    <s v="12 Meses"/>
    <x v="1"/>
  </r>
  <r>
    <x v="1482"/>
    <x v="1"/>
    <x v="4"/>
    <x v="30"/>
    <n v="30"/>
    <x v="11"/>
    <x v="1"/>
    <x v="158"/>
    <n v="27"/>
    <n v="6"/>
    <n v="24"/>
    <d v="2024-06-27T00:00:00"/>
    <x v="4"/>
    <n v="10"/>
    <s v="EEUU"/>
    <x v="9"/>
    <x v="16"/>
    <x v="1"/>
    <x v="1"/>
    <s v="1 Mes"/>
    <x v="2"/>
  </r>
  <r>
    <x v="1483"/>
    <x v="2"/>
    <x v="5"/>
    <x v="30"/>
    <n v="7"/>
    <x v="9"/>
    <x v="1"/>
    <x v="111"/>
    <n v="26"/>
    <n v="6"/>
    <n v="24"/>
    <d v="2024-06-26T00:00:00"/>
    <x v="5"/>
    <n v="12"/>
    <s v="Canadá"/>
    <x v="1"/>
    <x v="18"/>
    <x v="0"/>
    <x v="2"/>
    <s v="6 Meses"/>
    <x v="3"/>
  </r>
  <r>
    <x v="1484"/>
    <x v="2"/>
    <x v="5"/>
    <x v="30"/>
    <n v="7"/>
    <x v="9"/>
    <x v="1"/>
    <x v="111"/>
    <n v="27"/>
    <n v="6"/>
    <n v="24"/>
    <d v="2024-06-27T00:00:00"/>
    <x v="5"/>
    <n v="12"/>
    <s v="Alemania"/>
    <x v="8"/>
    <x v="24"/>
    <x v="1"/>
    <x v="2"/>
    <s v="1 Mes"/>
    <x v="2"/>
  </r>
  <r>
    <x v="1485"/>
    <x v="1"/>
    <x v="4"/>
    <x v="30"/>
    <n v="15"/>
    <x v="0"/>
    <x v="1"/>
    <x v="180"/>
    <n v="26"/>
    <n v="6"/>
    <n v="24"/>
    <d v="2024-06-26T00:00:00"/>
    <x v="5"/>
    <n v="10"/>
    <s v="España"/>
    <x v="2"/>
    <x v="4"/>
    <x v="1"/>
    <x v="1"/>
    <s v="1 Mes"/>
    <x v="2"/>
  </r>
  <r>
    <x v="1486"/>
    <x v="1"/>
    <x v="4"/>
    <x v="30"/>
    <n v="16"/>
    <x v="0"/>
    <x v="1"/>
    <x v="186"/>
    <n v="27"/>
    <n v="6"/>
    <n v="24"/>
    <d v="2024-06-27T00:00:00"/>
    <x v="3"/>
    <n v="10"/>
    <s v="EEUU"/>
    <x v="9"/>
    <x v="14"/>
    <x v="0"/>
    <x v="1"/>
    <s v="1 Mes"/>
    <x v="2"/>
  </r>
  <r>
    <x v="1487"/>
    <x v="2"/>
    <x v="5"/>
    <x v="30"/>
    <n v="17"/>
    <x v="9"/>
    <x v="1"/>
    <x v="114"/>
    <n v="26"/>
    <n v="6"/>
    <n v="24"/>
    <d v="2024-06-26T00:00:00"/>
    <x v="0"/>
    <n v="12"/>
    <s v="Francia"/>
    <x v="7"/>
    <x v="24"/>
    <x v="0"/>
    <x v="1"/>
    <s v="3 Meses"/>
    <x v="0"/>
  </r>
  <r>
    <x v="1488"/>
    <x v="2"/>
    <x v="5"/>
    <x v="30"/>
    <n v="13"/>
    <x v="9"/>
    <x v="1"/>
    <x v="113"/>
    <n v="26"/>
    <n v="6"/>
    <n v="24"/>
    <d v="2024-06-26T00:00:00"/>
    <x v="1"/>
    <n v="12"/>
    <s v="EEUU"/>
    <x v="9"/>
    <x v="16"/>
    <x v="0"/>
    <x v="0"/>
    <s v="1 Mes"/>
    <x v="2"/>
  </r>
  <r>
    <x v="1489"/>
    <x v="1"/>
    <x v="4"/>
    <x v="30"/>
    <n v="2"/>
    <x v="0"/>
    <x v="1"/>
    <x v="197"/>
    <n v="27"/>
    <n v="6"/>
    <n v="24"/>
    <d v="2024-06-27T00:00:00"/>
    <x v="3"/>
    <n v="10"/>
    <s v="Méjico"/>
    <x v="10"/>
    <x v="22"/>
    <x v="0"/>
    <x v="3"/>
    <s v="1 Mes"/>
    <x v="2"/>
  </r>
  <r>
    <x v="1490"/>
    <x v="2"/>
    <x v="5"/>
    <x v="30"/>
    <n v="6"/>
    <x v="9"/>
    <x v="1"/>
    <x v="66"/>
    <n v="26"/>
    <n v="6"/>
    <n v="24"/>
    <d v="2024-06-26T00:00:00"/>
    <x v="1"/>
    <n v="12"/>
    <s v="Alemania"/>
    <x v="8"/>
    <x v="1"/>
    <x v="0"/>
    <x v="1"/>
    <s v="6 Meses"/>
    <x v="3"/>
  </r>
  <r>
    <x v="1491"/>
    <x v="2"/>
    <x v="5"/>
    <x v="30"/>
    <n v="6"/>
    <x v="9"/>
    <x v="1"/>
    <x v="66"/>
    <n v="26"/>
    <n v="6"/>
    <n v="24"/>
    <d v="2024-06-26T00:00:00"/>
    <x v="1"/>
    <n v="12"/>
    <s v="Méjico"/>
    <x v="10"/>
    <x v="17"/>
    <x v="0"/>
    <x v="2"/>
    <s v="1 Mes"/>
    <x v="2"/>
  </r>
  <r>
    <x v="1492"/>
    <x v="2"/>
    <x v="5"/>
    <x v="30"/>
    <n v="22"/>
    <x v="9"/>
    <x v="1"/>
    <x v="109"/>
    <n v="26"/>
    <n v="6"/>
    <n v="24"/>
    <d v="2024-06-26T00:00:00"/>
    <x v="3"/>
    <n v="12"/>
    <s v="Canadá"/>
    <x v="1"/>
    <x v="13"/>
    <x v="1"/>
    <x v="0"/>
    <s v="1 Mes"/>
    <x v="2"/>
  </r>
  <r>
    <x v="1493"/>
    <x v="2"/>
    <x v="5"/>
    <x v="30"/>
    <n v="11"/>
    <x v="9"/>
    <x v="1"/>
    <x v="95"/>
    <n v="26"/>
    <n v="6"/>
    <n v="24"/>
    <d v="2024-06-26T00:00:00"/>
    <x v="2"/>
    <n v="12"/>
    <s v="Australia"/>
    <x v="3"/>
    <x v="8"/>
    <x v="1"/>
    <x v="0"/>
    <s v="1 Mes"/>
    <x v="2"/>
  </r>
  <r>
    <x v="1494"/>
    <x v="2"/>
    <x v="5"/>
    <x v="30"/>
    <n v="14"/>
    <x v="9"/>
    <x v="1"/>
    <x v="97"/>
    <n v="26"/>
    <n v="6"/>
    <n v="24"/>
    <d v="2024-06-26T00:00:00"/>
    <x v="5"/>
    <n v="12"/>
    <s v="Francia"/>
    <x v="7"/>
    <x v="13"/>
    <x v="0"/>
    <x v="1"/>
    <s v="1 Mes"/>
    <x v="2"/>
  </r>
  <r>
    <x v="1495"/>
    <x v="2"/>
    <x v="5"/>
    <x v="30"/>
    <n v="13"/>
    <x v="9"/>
    <x v="1"/>
    <x v="113"/>
    <n v="27"/>
    <n v="6"/>
    <n v="24"/>
    <d v="2024-06-27T00:00:00"/>
    <x v="1"/>
    <n v="12"/>
    <s v="Méjico"/>
    <x v="10"/>
    <x v="9"/>
    <x v="1"/>
    <x v="3"/>
    <s v="1 Mes"/>
    <x v="2"/>
  </r>
  <r>
    <x v="1496"/>
    <x v="2"/>
    <x v="5"/>
    <x v="30"/>
    <n v="21"/>
    <x v="9"/>
    <x v="1"/>
    <x v="93"/>
    <n v="26"/>
    <n v="6"/>
    <n v="24"/>
    <d v="2024-06-26T00:00:00"/>
    <x v="5"/>
    <n v="12"/>
    <s v="EEUU"/>
    <x v="9"/>
    <x v="14"/>
    <x v="1"/>
    <x v="1"/>
    <s v="1 Mes"/>
    <x v="2"/>
  </r>
  <r>
    <x v="1497"/>
    <x v="1"/>
    <x v="4"/>
    <x v="30"/>
    <n v="27"/>
    <x v="0"/>
    <x v="1"/>
    <x v="192"/>
    <n v="27"/>
    <n v="6"/>
    <n v="24"/>
    <d v="2024-06-27T00:00:00"/>
    <x v="4"/>
    <n v="10"/>
    <s v="Alemania"/>
    <x v="8"/>
    <x v="15"/>
    <x v="0"/>
    <x v="0"/>
    <s v="12 Meses"/>
    <x v="1"/>
  </r>
  <r>
    <x v="1498"/>
    <x v="1"/>
    <x v="4"/>
    <x v="30"/>
    <n v="15"/>
    <x v="0"/>
    <x v="1"/>
    <x v="180"/>
    <n v="25"/>
    <n v="6"/>
    <n v="24"/>
    <d v="2024-06-25T00:00:00"/>
    <x v="5"/>
    <n v="10"/>
    <s v="Francia"/>
    <x v="7"/>
    <x v="15"/>
    <x v="1"/>
    <x v="1"/>
    <s v="6 Meses"/>
    <x v="3"/>
  </r>
  <r>
    <x v="1499"/>
    <x v="1"/>
    <x v="4"/>
    <x v="30"/>
    <n v="12"/>
    <x v="0"/>
    <x v="1"/>
    <x v="154"/>
    <n v="27"/>
    <n v="6"/>
    <n v="24"/>
    <d v="2024-06-27T00:00:00"/>
    <x v="2"/>
    <n v="10"/>
    <s v="EEUU"/>
    <x v="9"/>
    <x v="12"/>
    <x v="1"/>
    <x v="1"/>
    <s v="1 Mes"/>
    <x v="2"/>
  </r>
  <r>
    <x v="1500"/>
    <x v="2"/>
    <x v="5"/>
    <x v="30"/>
    <n v="1"/>
    <x v="9"/>
    <x v="1"/>
    <x v="49"/>
    <n v="27"/>
    <n v="6"/>
    <n v="24"/>
    <d v="2024-06-27T00:00:00"/>
    <x v="3"/>
    <n v="12"/>
    <s v="Méjico"/>
    <x v="10"/>
    <x v="20"/>
    <x v="0"/>
    <x v="3"/>
    <s v="1 Mes"/>
    <x v="2"/>
  </r>
  <r>
    <x v="1501"/>
    <x v="2"/>
    <x v="5"/>
    <x v="30"/>
    <n v="18"/>
    <x v="9"/>
    <x v="1"/>
    <x v="96"/>
    <n v="28"/>
    <n v="6"/>
    <n v="24"/>
    <d v="2024-06-28T00:00:00"/>
    <x v="2"/>
    <n v="12"/>
    <s v="España"/>
    <x v="2"/>
    <x v="13"/>
    <x v="0"/>
    <x v="3"/>
    <s v="12 Meses"/>
    <x v="1"/>
  </r>
  <r>
    <x v="1502"/>
    <x v="2"/>
    <x v="5"/>
    <x v="30"/>
    <n v="24"/>
    <x v="9"/>
    <x v="1"/>
    <x v="107"/>
    <n v="28"/>
    <n v="6"/>
    <n v="24"/>
    <d v="2024-06-28T00:00:00"/>
    <x v="0"/>
    <n v="12"/>
    <s v="Australia"/>
    <x v="3"/>
    <x v="24"/>
    <x v="1"/>
    <x v="0"/>
    <s v="1 Mes"/>
    <x v="2"/>
  </r>
  <r>
    <x v="1503"/>
    <x v="2"/>
    <x v="5"/>
    <x v="30"/>
    <n v="3"/>
    <x v="9"/>
    <x v="1"/>
    <x v="62"/>
    <n v="28"/>
    <n v="6"/>
    <n v="24"/>
    <d v="2024-06-28T00:00:00"/>
    <x v="0"/>
    <n v="12"/>
    <s v=""/>
    <x v="6"/>
    <x v="13"/>
    <x v="0"/>
    <x v="0"/>
    <s v="12 Meses"/>
    <x v="1"/>
  </r>
  <r>
    <x v="1504"/>
    <x v="2"/>
    <x v="5"/>
    <x v="30"/>
    <n v="13"/>
    <x v="9"/>
    <x v="1"/>
    <x v="113"/>
    <n v="27"/>
    <n v="6"/>
    <n v="24"/>
    <d v="2024-06-27T00:00:00"/>
    <x v="1"/>
    <n v="12"/>
    <s v="Italia"/>
    <x v="4"/>
    <x v="1"/>
    <x v="0"/>
    <x v="0"/>
    <s v="1 Mes"/>
    <x v="2"/>
  </r>
  <r>
    <x v="1505"/>
    <x v="1"/>
    <x v="4"/>
    <x v="30"/>
    <n v="8"/>
    <x v="0"/>
    <x v="1"/>
    <x v="148"/>
    <n v="27"/>
    <n v="6"/>
    <n v="24"/>
    <d v="2024-06-27T00:00:00"/>
    <x v="5"/>
    <n v="10"/>
    <s v="Alemania"/>
    <x v="8"/>
    <x v="1"/>
    <x v="1"/>
    <x v="3"/>
    <s v="12 Meses"/>
    <x v="1"/>
  </r>
  <r>
    <x v="1506"/>
    <x v="1"/>
    <x v="4"/>
    <x v="30"/>
    <n v="18"/>
    <x v="0"/>
    <x v="1"/>
    <x v="193"/>
    <n v="27"/>
    <n v="6"/>
    <n v="24"/>
    <d v="2024-06-27T00:00:00"/>
    <x v="0"/>
    <n v="10"/>
    <s v="Reino Unido"/>
    <x v="5"/>
    <x v="0"/>
    <x v="0"/>
    <x v="1"/>
    <s v="12 Meses"/>
    <x v="1"/>
  </r>
  <r>
    <x v="1507"/>
    <x v="1"/>
    <x v="4"/>
    <x v="30"/>
    <n v="27"/>
    <x v="0"/>
    <x v="1"/>
    <x v="192"/>
    <n v="29"/>
    <n v="6"/>
    <n v="24"/>
    <d v="2024-06-29T00:00:00"/>
    <x v="4"/>
    <n v="10"/>
    <s v="EEUU"/>
    <x v="9"/>
    <x v="13"/>
    <x v="1"/>
    <x v="2"/>
    <s v="6 Meses"/>
    <x v="3"/>
  </r>
  <r>
    <x v="1508"/>
    <x v="2"/>
    <x v="5"/>
    <x v="30"/>
    <n v="13"/>
    <x v="9"/>
    <x v="1"/>
    <x v="113"/>
    <n v="28"/>
    <n v="6"/>
    <n v="24"/>
    <d v="2024-06-28T00:00:00"/>
    <x v="1"/>
    <n v="12"/>
    <s v="EEUU"/>
    <x v="9"/>
    <x v="1"/>
    <x v="1"/>
    <x v="0"/>
    <s v="1 Mes"/>
    <x v="2"/>
  </r>
  <r>
    <x v="1509"/>
    <x v="2"/>
    <x v="5"/>
    <x v="30"/>
    <n v="1"/>
    <x v="9"/>
    <x v="1"/>
    <x v="49"/>
    <n v="29"/>
    <n v="6"/>
    <n v="24"/>
    <d v="2024-06-29T00:00:00"/>
    <x v="3"/>
    <n v="12"/>
    <s v="España"/>
    <x v="2"/>
    <x v="11"/>
    <x v="0"/>
    <x v="3"/>
    <s v="12 Meses"/>
    <x v="1"/>
  </r>
  <r>
    <x v="1510"/>
    <x v="2"/>
    <x v="5"/>
    <x v="30"/>
    <n v="2"/>
    <x v="9"/>
    <x v="1"/>
    <x v="60"/>
    <n v="29"/>
    <n v="6"/>
    <n v="24"/>
    <d v="2024-06-29T00:00:00"/>
    <x v="6"/>
    <n v="12"/>
    <s v="Reino Unido"/>
    <x v="5"/>
    <x v="20"/>
    <x v="0"/>
    <x v="0"/>
    <s v="1 Mes"/>
    <x v="2"/>
  </r>
  <r>
    <x v="1511"/>
    <x v="2"/>
    <x v="5"/>
    <x v="30"/>
    <n v="26"/>
    <x v="9"/>
    <x v="1"/>
    <x v="116"/>
    <n v="27"/>
    <n v="6"/>
    <n v="24"/>
    <d v="2024-06-27T00:00:00"/>
    <x v="4"/>
    <n v="12"/>
    <s v="Canadá"/>
    <x v="1"/>
    <x v="12"/>
    <x v="1"/>
    <x v="1"/>
    <s v="1 Mes"/>
    <x v="2"/>
  </r>
  <r>
    <x v="1512"/>
    <x v="1"/>
    <x v="4"/>
    <x v="30"/>
    <n v="5"/>
    <x v="0"/>
    <x v="1"/>
    <x v="147"/>
    <n v="27"/>
    <n v="6"/>
    <n v="24"/>
    <d v="2024-06-27T00:00:00"/>
    <x v="2"/>
    <n v="10"/>
    <s v="Australia"/>
    <x v="3"/>
    <x v="21"/>
    <x v="0"/>
    <x v="1"/>
    <s v="6 Meses"/>
    <x v="3"/>
  </r>
  <r>
    <x v="1513"/>
    <x v="1"/>
    <x v="4"/>
    <x v="30"/>
    <n v="5"/>
    <x v="0"/>
    <x v="1"/>
    <x v="147"/>
    <n v="27"/>
    <n v="6"/>
    <n v="24"/>
    <d v="2024-06-27T00:00:00"/>
    <x v="2"/>
    <n v="10"/>
    <s v="EEUU"/>
    <x v="9"/>
    <x v="19"/>
    <x v="0"/>
    <x v="1"/>
    <s v="6 Meses"/>
    <x v="3"/>
  </r>
  <r>
    <x v="1514"/>
    <x v="1"/>
    <x v="4"/>
    <x v="30"/>
    <n v="24"/>
    <x v="0"/>
    <x v="1"/>
    <x v="199"/>
    <n v="29"/>
    <n v="6"/>
    <n v="24"/>
    <d v="2024-06-29T00:00:00"/>
    <x v="6"/>
    <n v="10"/>
    <s v="Alemania"/>
    <x v="8"/>
    <x v="4"/>
    <x v="1"/>
    <x v="0"/>
    <s v="1 Mes"/>
    <x v="2"/>
  </r>
  <r>
    <x v="1515"/>
    <x v="2"/>
    <x v="5"/>
    <x v="30"/>
    <n v="16"/>
    <x v="9"/>
    <x v="1"/>
    <x v="104"/>
    <n v="28"/>
    <n v="6"/>
    <n v="24"/>
    <d v="2024-06-28T00:00:00"/>
    <x v="6"/>
    <n v="12"/>
    <s v="Reino Unido"/>
    <x v="5"/>
    <x v="2"/>
    <x v="0"/>
    <x v="3"/>
    <s v="3 Meses"/>
    <x v="0"/>
  </r>
  <r>
    <x v="1516"/>
    <x v="2"/>
    <x v="5"/>
    <x v="30"/>
    <n v="16"/>
    <x v="9"/>
    <x v="1"/>
    <x v="104"/>
    <n v="29"/>
    <n v="6"/>
    <n v="24"/>
    <d v="2024-06-29T00:00:00"/>
    <x v="6"/>
    <n v="12"/>
    <s v="Canadá"/>
    <x v="1"/>
    <x v="12"/>
    <x v="1"/>
    <x v="3"/>
    <s v="1 Mes"/>
    <x v="2"/>
  </r>
  <r>
    <x v="1517"/>
    <x v="2"/>
    <x v="5"/>
    <x v="30"/>
    <n v="29"/>
    <x v="9"/>
    <x v="1"/>
    <x v="106"/>
    <n v="29"/>
    <n v="6"/>
    <n v="24"/>
    <d v="2024-06-29T00:00:00"/>
    <x v="3"/>
    <n v="12"/>
    <s v=""/>
    <x v="6"/>
    <x v="23"/>
    <x v="1"/>
    <x v="3"/>
    <s v="6 Meses"/>
    <x v="3"/>
  </r>
  <r>
    <x v="1518"/>
    <x v="2"/>
    <x v="5"/>
    <x v="30"/>
    <n v="11"/>
    <x v="9"/>
    <x v="1"/>
    <x v="95"/>
    <n v="28"/>
    <n v="6"/>
    <n v="24"/>
    <d v="2024-06-28T00:00:00"/>
    <x v="2"/>
    <n v="12"/>
    <s v="Francia"/>
    <x v="7"/>
    <x v="5"/>
    <x v="0"/>
    <x v="1"/>
    <s v="12 Meses"/>
    <x v="1"/>
  </r>
  <r>
    <x v="1519"/>
    <x v="1"/>
    <x v="4"/>
    <x v="30"/>
    <n v="6"/>
    <x v="0"/>
    <x v="1"/>
    <x v="150"/>
    <n v="28"/>
    <n v="6"/>
    <n v="24"/>
    <d v="2024-06-28T00:00:00"/>
    <x v="4"/>
    <n v="10"/>
    <s v="EEUU"/>
    <x v="9"/>
    <x v="16"/>
    <x v="0"/>
    <x v="2"/>
    <s v="12 Meses"/>
    <x v="1"/>
  </r>
  <r>
    <x v="1520"/>
    <x v="1"/>
    <x v="4"/>
    <x v="30"/>
    <n v="30"/>
    <x v="11"/>
    <x v="1"/>
    <x v="158"/>
    <n v="28"/>
    <n v="6"/>
    <n v="24"/>
    <d v="2024-06-28T00:00:00"/>
    <x v="4"/>
    <n v="10"/>
    <s v="Alemania"/>
    <x v="8"/>
    <x v="5"/>
    <x v="0"/>
    <x v="2"/>
    <s v="1 Mes"/>
    <x v="2"/>
  </r>
  <r>
    <x v="1521"/>
    <x v="1"/>
    <x v="4"/>
    <x v="30"/>
    <n v="2"/>
    <x v="0"/>
    <x v="1"/>
    <x v="197"/>
    <n v="30"/>
    <n v="6"/>
    <n v="24"/>
    <d v="2024-06-30T00:00:00"/>
    <x v="3"/>
    <n v="10"/>
    <s v="Francia"/>
    <x v="7"/>
    <x v="14"/>
    <x v="1"/>
    <x v="1"/>
    <s v="1 Mes"/>
    <x v="2"/>
  </r>
  <r>
    <x v="1522"/>
    <x v="1"/>
    <x v="4"/>
    <x v="30"/>
    <n v="28"/>
    <x v="0"/>
    <x v="1"/>
    <x v="175"/>
    <n v="29"/>
    <n v="6"/>
    <n v="24"/>
    <d v="2024-06-29T00:00:00"/>
    <x v="1"/>
    <n v="10"/>
    <s v="EEUU"/>
    <x v="9"/>
    <x v="12"/>
    <x v="0"/>
    <x v="1"/>
    <s v="6 Meses"/>
    <x v="3"/>
  </r>
  <r>
    <x v="1523"/>
    <x v="1"/>
    <x v="4"/>
    <x v="30"/>
    <n v="29"/>
    <x v="0"/>
    <x v="1"/>
    <x v="172"/>
    <n v="29"/>
    <n v="6"/>
    <n v="24"/>
    <d v="2024-06-29T00:00:00"/>
    <x v="5"/>
    <n v="10"/>
    <s v=""/>
    <x v="6"/>
    <x v="21"/>
    <x v="0"/>
    <x v="2"/>
    <s v="1 Mes"/>
    <x v="2"/>
  </r>
  <r>
    <x v="1524"/>
    <x v="2"/>
    <x v="5"/>
    <x v="30"/>
    <n v="26"/>
    <x v="9"/>
    <x v="1"/>
    <x v="116"/>
    <n v="29"/>
    <n v="6"/>
    <n v="24"/>
    <d v="2024-06-29T00:00:00"/>
    <x v="4"/>
    <n v="12"/>
    <s v="Alemania"/>
    <x v="8"/>
    <x v="14"/>
    <x v="1"/>
    <x v="0"/>
    <s v="12 Meses"/>
    <x v="1"/>
  </r>
  <r>
    <x v="1525"/>
    <x v="2"/>
    <x v="5"/>
    <x v="30"/>
    <n v="7"/>
    <x v="9"/>
    <x v="1"/>
    <x v="111"/>
    <n v="29"/>
    <n v="6"/>
    <n v="24"/>
    <d v="2024-06-29T00:00:00"/>
    <x v="5"/>
    <n v="12"/>
    <s v="Reino Unido"/>
    <x v="5"/>
    <x v="11"/>
    <x v="0"/>
    <x v="3"/>
    <s v="3 Meses"/>
    <x v="0"/>
  </r>
  <r>
    <x v="1526"/>
    <x v="1"/>
    <x v="4"/>
    <x v="30"/>
    <n v="3"/>
    <x v="0"/>
    <x v="1"/>
    <x v="145"/>
    <n v="28"/>
    <n v="6"/>
    <n v="24"/>
    <d v="2024-06-28T00:00:00"/>
    <x v="6"/>
    <n v="10"/>
    <s v="Alemania"/>
    <x v="8"/>
    <x v="14"/>
    <x v="1"/>
    <x v="1"/>
    <s v="1 Mes"/>
    <x v="2"/>
  </r>
  <r>
    <x v="1527"/>
    <x v="1"/>
    <x v="4"/>
    <x v="30"/>
    <n v="5"/>
    <x v="0"/>
    <x v="1"/>
    <x v="147"/>
    <n v="30"/>
    <n v="6"/>
    <n v="24"/>
    <d v="2024-06-30T00:00:00"/>
    <x v="2"/>
    <n v="10"/>
    <s v="Reino Unido"/>
    <x v="5"/>
    <x v="10"/>
    <x v="1"/>
    <x v="3"/>
    <s v="1 Mes"/>
    <x v="2"/>
  </r>
  <r>
    <x v="1528"/>
    <x v="1"/>
    <x v="4"/>
    <x v="30"/>
    <n v="1"/>
    <x v="0"/>
    <x v="1"/>
    <x v="131"/>
    <n v="29"/>
    <n v="6"/>
    <n v="24"/>
    <d v="2024-06-29T00:00:00"/>
    <x v="5"/>
    <n v="10"/>
    <s v="Australia"/>
    <x v="3"/>
    <x v="13"/>
    <x v="0"/>
    <x v="0"/>
    <s v="12 Meses"/>
    <x v="1"/>
  </r>
  <r>
    <x v="1529"/>
    <x v="1"/>
    <x v="4"/>
    <x v="30"/>
    <n v="27"/>
    <x v="0"/>
    <x v="1"/>
    <x v="192"/>
    <n v="30"/>
    <n v="6"/>
    <n v="24"/>
    <d v="2024-06-30T00:00:00"/>
    <x v="4"/>
    <n v="10"/>
    <s v="Alemania"/>
    <x v="8"/>
    <x v="0"/>
    <x v="1"/>
    <x v="3"/>
    <s v="3 Meses"/>
    <x v="0"/>
  </r>
  <r>
    <x v="1530"/>
    <x v="1"/>
    <x v="4"/>
    <x v="30"/>
    <n v="30"/>
    <x v="0"/>
    <x v="1"/>
    <x v="173"/>
    <n v="30"/>
    <n v="6"/>
    <n v="24"/>
    <d v="2024-06-30T00:00:00"/>
    <x v="3"/>
    <n v="10"/>
    <s v="Australia"/>
    <x v="3"/>
    <x v="24"/>
    <x v="1"/>
    <x v="0"/>
    <s v="1 Mes"/>
    <x v="2"/>
  </r>
  <r>
    <x v="1531"/>
    <x v="1"/>
    <x v="4"/>
    <x v="30"/>
    <n v="3"/>
    <x v="0"/>
    <x v="1"/>
    <x v="145"/>
    <n v="29"/>
    <n v="6"/>
    <n v="24"/>
    <d v="2024-06-29T00:00:00"/>
    <x v="6"/>
    <n v="10"/>
    <s v="Italia"/>
    <x v="4"/>
    <x v="3"/>
    <x v="0"/>
    <x v="0"/>
    <s v="3 Meses"/>
    <x v="0"/>
  </r>
  <r>
    <x v="1532"/>
    <x v="2"/>
    <x v="5"/>
    <x v="30"/>
    <n v="2"/>
    <x v="9"/>
    <x v="1"/>
    <x v="60"/>
    <n v="30"/>
    <n v="6"/>
    <n v="24"/>
    <d v="2024-06-30T00:00:00"/>
    <x v="6"/>
    <n v="12"/>
    <s v="Australia"/>
    <x v="3"/>
    <x v="2"/>
    <x v="0"/>
    <x v="0"/>
    <s v="12 Meses"/>
    <x v="1"/>
  </r>
  <r>
    <x v="1533"/>
    <x v="2"/>
    <x v="5"/>
    <x v="30"/>
    <n v="9"/>
    <x v="9"/>
    <x v="1"/>
    <x v="101"/>
    <n v="29"/>
    <n v="6"/>
    <n v="24"/>
    <d v="2024-06-29T00:00:00"/>
    <x v="6"/>
    <n v="12"/>
    <s v="Australia"/>
    <x v="3"/>
    <x v="23"/>
    <x v="1"/>
    <x v="2"/>
    <s v="1 Mes"/>
    <x v="2"/>
  </r>
  <r>
    <x v="1534"/>
    <x v="2"/>
    <x v="5"/>
    <x v="30"/>
    <n v="18"/>
    <x v="9"/>
    <x v="1"/>
    <x v="96"/>
    <n v="29"/>
    <n v="6"/>
    <n v="24"/>
    <d v="2024-06-29T00:00:00"/>
    <x v="2"/>
    <n v="12"/>
    <s v="España"/>
    <x v="2"/>
    <x v="6"/>
    <x v="0"/>
    <x v="3"/>
    <s v="1 Mes"/>
    <x v="2"/>
  </r>
  <r>
    <x v="1535"/>
    <x v="1"/>
    <x v="4"/>
    <x v="30"/>
    <n v="3"/>
    <x v="0"/>
    <x v="1"/>
    <x v="145"/>
    <n v="30"/>
    <n v="6"/>
    <n v="24"/>
    <d v="2024-06-30T00:00:00"/>
    <x v="6"/>
    <n v="10"/>
    <s v="EEUU"/>
    <x v="9"/>
    <x v="1"/>
    <x v="1"/>
    <x v="3"/>
    <s v="6 Meses"/>
    <x v="3"/>
  </r>
  <r>
    <x v="1536"/>
    <x v="1"/>
    <x v="4"/>
    <x v="30"/>
    <n v="5"/>
    <x v="0"/>
    <x v="1"/>
    <x v="147"/>
    <n v="29"/>
    <n v="6"/>
    <n v="24"/>
    <d v="2024-06-29T00:00:00"/>
    <x v="2"/>
    <n v="10"/>
    <s v="Reino Unido"/>
    <x v="5"/>
    <x v="15"/>
    <x v="1"/>
    <x v="2"/>
    <s v="6 Meses"/>
    <x v="3"/>
  </r>
  <r>
    <x v="1537"/>
    <x v="1"/>
    <x v="4"/>
    <x v="30"/>
    <n v="15"/>
    <x v="0"/>
    <x v="1"/>
    <x v="180"/>
    <n v="29"/>
    <n v="6"/>
    <n v="24"/>
    <d v="2024-06-29T00:00:00"/>
    <x v="5"/>
    <n v="10"/>
    <s v="Italia"/>
    <x v="4"/>
    <x v="0"/>
    <x v="1"/>
    <x v="3"/>
    <s v="1 Mes"/>
    <x v="2"/>
  </r>
  <r>
    <x v="1538"/>
    <x v="1"/>
    <x v="4"/>
    <x v="30"/>
    <n v="28"/>
    <x v="0"/>
    <x v="1"/>
    <x v="175"/>
    <n v="29"/>
    <n v="6"/>
    <n v="24"/>
    <d v="2024-06-29T00:00:00"/>
    <x v="1"/>
    <n v="10"/>
    <s v="Alemania"/>
    <x v="8"/>
    <x v="0"/>
    <x v="0"/>
    <x v="2"/>
    <s v="1 Mes"/>
    <x v="2"/>
  </r>
  <r>
    <x v="1539"/>
    <x v="1"/>
    <x v="4"/>
    <x v="30"/>
    <n v="13"/>
    <x v="0"/>
    <x v="1"/>
    <x v="190"/>
    <n v="30"/>
    <n v="6"/>
    <n v="24"/>
    <d v="2024-06-30T00:00:00"/>
    <x v="4"/>
    <n v="10"/>
    <s v="Canadá"/>
    <x v="1"/>
    <x v="6"/>
    <x v="0"/>
    <x v="0"/>
    <s v="12 Meses"/>
    <x v="1"/>
  </r>
  <r>
    <x v="1540"/>
    <x v="2"/>
    <x v="5"/>
    <x v="30"/>
    <n v="7"/>
    <x v="9"/>
    <x v="1"/>
    <x v="111"/>
    <n v="30"/>
    <n v="6"/>
    <n v="24"/>
    <d v="2024-06-30T00:00:00"/>
    <x v="5"/>
    <n v="12"/>
    <s v="Canadá"/>
    <x v="1"/>
    <x v="2"/>
    <x v="0"/>
    <x v="0"/>
    <s v="12 Meses"/>
    <x v="1"/>
  </r>
  <r>
    <x v="1541"/>
    <x v="2"/>
    <x v="5"/>
    <x v="30"/>
    <n v="13"/>
    <x v="9"/>
    <x v="1"/>
    <x v="113"/>
    <n v="29"/>
    <n v="6"/>
    <n v="24"/>
    <d v="2024-06-29T00:00:00"/>
    <x v="1"/>
    <n v="12"/>
    <s v="Reino Unido"/>
    <x v="5"/>
    <x v="0"/>
    <x v="0"/>
    <x v="3"/>
    <s v="12 Meses"/>
    <x v="1"/>
  </r>
  <r>
    <x v="1542"/>
    <x v="2"/>
    <x v="5"/>
    <x v="30"/>
    <n v="24"/>
    <x v="9"/>
    <x v="1"/>
    <x v="107"/>
    <n v="29"/>
    <n v="6"/>
    <n v="24"/>
    <d v="2024-06-29T00:00:00"/>
    <x v="0"/>
    <n v="12"/>
    <s v="Francia"/>
    <x v="7"/>
    <x v="10"/>
    <x v="1"/>
    <x v="3"/>
    <s v="6 Meses"/>
    <x v="3"/>
  </r>
  <r>
    <x v="1543"/>
    <x v="1"/>
    <x v="4"/>
    <x v="30"/>
    <n v="1"/>
    <x v="0"/>
    <x v="1"/>
    <x v="131"/>
    <n v="29"/>
    <n v="6"/>
    <n v="24"/>
    <d v="2024-06-29T00:00:00"/>
    <x v="5"/>
    <n v="10"/>
    <s v="España"/>
    <x v="2"/>
    <x v="13"/>
    <x v="1"/>
    <x v="0"/>
    <s v="1 Mes"/>
    <x v="2"/>
  </r>
  <r>
    <x v="1544"/>
    <x v="1"/>
    <x v="4"/>
    <x v="30"/>
    <n v="10"/>
    <x v="0"/>
    <x v="1"/>
    <x v="174"/>
    <n v="30"/>
    <n v="6"/>
    <n v="24"/>
    <d v="2024-06-30T00:00:00"/>
    <x v="6"/>
    <n v="10"/>
    <s v="Italia"/>
    <x v="4"/>
    <x v="17"/>
    <x v="0"/>
    <x v="3"/>
    <s v="12 Meses"/>
    <x v="1"/>
  </r>
  <r>
    <x v="1545"/>
    <x v="1"/>
    <x v="4"/>
    <x v="30"/>
    <n v="4"/>
    <x v="0"/>
    <x v="1"/>
    <x v="152"/>
    <n v="30"/>
    <n v="6"/>
    <n v="24"/>
    <d v="2024-06-30T00:00:00"/>
    <x v="0"/>
    <n v="10"/>
    <s v="Canadá"/>
    <x v="1"/>
    <x v="21"/>
    <x v="0"/>
    <x v="0"/>
    <s v="12 Meses"/>
    <x v="1"/>
  </r>
  <r>
    <x v="1546"/>
    <x v="2"/>
    <x v="5"/>
    <x v="30"/>
    <n v="17"/>
    <x v="9"/>
    <x v="1"/>
    <x v="114"/>
    <n v="30"/>
    <n v="6"/>
    <n v="24"/>
    <d v="2024-06-30T00:00:00"/>
    <x v="0"/>
    <n v="12"/>
    <s v="Australia"/>
    <x v="3"/>
    <x v="9"/>
    <x v="0"/>
    <x v="0"/>
    <s v="1 Mes"/>
    <x v="2"/>
  </r>
  <r>
    <x v="1547"/>
    <x v="2"/>
    <x v="5"/>
    <x v="30"/>
    <n v="6"/>
    <x v="9"/>
    <x v="1"/>
    <x v="66"/>
    <n v="30"/>
    <n v="6"/>
    <n v="24"/>
    <d v="2024-06-30T00:00:00"/>
    <x v="1"/>
    <n v="12"/>
    <s v="Canadá"/>
    <x v="1"/>
    <x v="11"/>
    <x v="1"/>
    <x v="2"/>
    <s v="1 Mes"/>
    <x v="2"/>
  </r>
  <r>
    <x v="1548"/>
    <x v="2"/>
    <x v="5"/>
    <x v="30"/>
    <n v="29"/>
    <x v="9"/>
    <x v="1"/>
    <x v="106"/>
    <n v="30"/>
    <n v="6"/>
    <n v="24"/>
    <d v="2024-06-30T00:00:00"/>
    <x v="3"/>
    <n v="12"/>
    <s v="EEUU"/>
    <x v="9"/>
    <x v="19"/>
    <x v="1"/>
    <x v="0"/>
    <s v="6 Meses"/>
    <x v="3"/>
  </r>
  <r>
    <x v="1549"/>
    <x v="1"/>
    <x v="4"/>
    <x v="30"/>
    <n v="25"/>
    <x v="0"/>
    <x v="1"/>
    <x v="195"/>
    <n v="29"/>
    <n v="6"/>
    <n v="24"/>
    <d v="2024-06-29T00:00:00"/>
    <x v="0"/>
    <n v="10"/>
    <s v="Italia"/>
    <x v="4"/>
    <x v="14"/>
    <x v="1"/>
    <x v="3"/>
    <s v="6 Meses"/>
    <x v="3"/>
  </r>
  <r>
    <x v="1550"/>
    <x v="2"/>
    <x v="5"/>
    <x v="30"/>
    <n v="17"/>
    <x v="9"/>
    <x v="1"/>
    <x v="114"/>
    <n v="30"/>
    <n v="6"/>
    <n v="24"/>
    <d v="2024-06-30T00:00:00"/>
    <x v="0"/>
    <n v="12"/>
    <s v="Canadá"/>
    <x v="1"/>
    <x v="19"/>
    <x v="1"/>
    <x v="1"/>
    <s v="1 Mes"/>
    <x v="2"/>
  </r>
  <r>
    <x v="1551"/>
    <x v="2"/>
    <x v="5"/>
    <x v="30"/>
    <n v="15"/>
    <x v="9"/>
    <x v="1"/>
    <x v="110"/>
    <n v="30"/>
    <n v="6"/>
    <n v="24"/>
    <d v="2024-06-30T00:00:00"/>
    <x v="3"/>
    <n v="12"/>
    <s v="Canadá"/>
    <x v="1"/>
    <x v="7"/>
    <x v="0"/>
    <x v="0"/>
    <s v="6 Meses"/>
    <x v="3"/>
  </r>
  <r>
    <x v="1552"/>
    <x v="2"/>
    <x v="5"/>
    <x v="30"/>
    <n v="17"/>
    <x v="9"/>
    <x v="1"/>
    <x v="114"/>
    <n v="30"/>
    <n v="6"/>
    <n v="24"/>
    <d v="2024-06-30T00:00:00"/>
    <x v="0"/>
    <n v="12"/>
    <s v="EEUU"/>
    <x v="9"/>
    <x v="0"/>
    <x v="1"/>
    <x v="2"/>
    <s v="6 Meses"/>
    <x v="3"/>
  </r>
  <r>
    <x v="1553"/>
    <x v="2"/>
    <x v="5"/>
    <x v="30"/>
    <n v="22"/>
    <x v="9"/>
    <x v="1"/>
    <x v="109"/>
    <n v="30"/>
    <n v="6"/>
    <n v="24"/>
    <d v="2024-06-30T00:00:00"/>
    <x v="3"/>
    <n v="12"/>
    <s v="Francia"/>
    <x v="7"/>
    <x v="19"/>
    <x v="0"/>
    <x v="3"/>
    <s v="12 Meses"/>
    <x v="1"/>
  </r>
  <r>
    <x v="1554"/>
    <x v="0"/>
    <x v="3"/>
    <x v="31"/>
    <n v="9"/>
    <x v="4"/>
    <x v="1"/>
    <x v="233"/>
    <n v="1"/>
    <n v="7"/>
    <n v="24"/>
    <d v="2024-07-01T00:00:00"/>
    <x v="1"/>
    <n v="8"/>
    <s v="Australia"/>
    <x v="3"/>
    <x v="24"/>
    <x v="0"/>
    <x v="2"/>
    <s v="1 Mes"/>
    <x v="2"/>
  </r>
  <r>
    <x v="1555"/>
    <x v="0"/>
    <x v="3"/>
    <x v="31"/>
    <n v="7"/>
    <x v="4"/>
    <x v="1"/>
    <x v="230"/>
    <n v="1"/>
    <n v="7"/>
    <n v="24"/>
    <d v="2024-07-01T00:00:00"/>
    <x v="2"/>
    <n v="8"/>
    <s v="Australia"/>
    <x v="3"/>
    <x v="11"/>
    <x v="0"/>
    <x v="2"/>
    <s v="6 Meses"/>
    <x v="3"/>
  </r>
  <r>
    <x v="1556"/>
    <x v="0"/>
    <x v="3"/>
    <x v="31"/>
    <n v="8"/>
    <x v="4"/>
    <x v="1"/>
    <x v="234"/>
    <n v="2"/>
    <n v="7"/>
    <n v="24"/>
    <d v="2024-07-02T00:00:00"/>
    <x v="4"/>
    <n v="8"/>
    <s v="Reino Unido"/>
    <x v="5"/>
    <x v="18"/>
    <x v="0"/>
    <x v="3"/>
    <s v="6 Meses"/>
    <x v="3"/>
  </r>
  <r>
    <x v="1557"/>
    <x v="0"/>
    <x v="3"/>
    <x v="31"/>
    <n v="10"/>
    <x v="4"/>
    <x v="1"/>
    <x v="232"/>
    <n v="3"/>
    <n v="7"/>
    <n v="24"/>
    <d v="2024-07-03T00:00:00"/>
    <x v="5"/>
    <n v="8"/>
    <s v="EEUU"/>
    <x v="9"/>
    <x v="4"/>
    <x v="0"/>
    <x v="3"/>
    <s v="12 Meses"/>
    <x v="1"/>
  </r>
  <r>
    <x v="1558"/>
    <x v="0"/>
    <x v="3"/>
    <x v="31"/>
    <n v="9"/>
    <x v="4"/>
    <x v="1"/>
    <x v="233"/>
    <n v="2"/>
    <n v="7"/>
    <n v="24"/>
    <d v="2024-07-02T00:00:00"/>
    <x v="1"/>
    <n v="8"/>
    <s v="Reino Unido"/>
    <x v="5"/>
    <x v="4"/>
    <x v="0"/>
    <x v="3"/>
    <s v="3 Meses"/>
    <x v="0"/>
  </r>
  <r>
    <x v="1559"/>
    <x v="0"/>
    <x v="3"/>
    <x v="31"/>
    <n v="6"/>
    <x v="4"/>
    <x v="1"/>
    <x v="229"/>
    <n v="3"/>
    <n v="7"/>
    <n v="24"/>
    <d v="2024-07-03T00:00:00"/>
    <x v="0"/>
    <n v="8"/>
    <s v="Australia"/>
    <x v="3"/>
    <x v="24"/>
    <x v="1"/>
    <x v="2"/>
    <s v="3 Meses"/>
    <x v="0"/>
  </r>
  <r>
    <x v="1560"/>
    <x v="0"/>
    <x v="3"/>
    <x v="31"/>
    <n v="6"/>
    <x v="4"/>
    <x v="1"/>
    <x v="229"/>
    <n v="4"/>
    <n v="7"/>
    <n v="24"/>
    <d v="2024-07-04T00:00:00"/>
    <x v="0"/>
    <n v="8"/>
    <s v="Australia"/>
    <x v="3"/>
    <x v="11"/>
    <x v="0"/>
    <x v="2"/>
    <s v="12 Meses"/>
    <x v="1"/>
  </r>
  <r>
    <x v="1561"/>
    <x v="0"/>
    <x v="3"/>
    <x v="31"/>
    <n v="5"/>
    <x v="4"/>
    <x v="1"/>
    <x v="224"/>
    <n v="4"/>
    <n v="7"/>
    <n v="24"/>
    <d v="2024-07-04T00:00:00"/>
    <x v="6"/>
    <n v="8"/>
    <s v="Reino Unido"/>
    <x v="5"/>
    <x v="20"/>
    <x v="1"/>
    <x v="0"/>
    <s v="3 Meses"/>
    <x v="0"/>
  </r>
  <r>
    <x v="1562"/>
    <x v="0"/>
    <x v="3"/>
    <x v="31"/>
    <n v="7"/>
    <x v="4"/>
    <x v="1"/>
    <x v="230"/>
    <n v="5"/>
    <n v="7"/>
    <n v="24"/>
    <d v="2024-07-05T00:00:00"/>
    <x v="2"/>
    <n v="8"/>
    <s v="Australia"/>
    <x v="3"/>
    <x v="15"/>
    <x v="1"/>
    <x v="2"/>
    <s v="3 Meses"/>
    <x v="0"/>
  </r>
  <r>
    <x v="1563"/>
    <x v="0"/>
    <x v="3"/>
    <x v="31"/>
    <n v="7"/>
    <x v="4"/>
    <x v="1"/>
    <x v="230"/>
    <n v="6"/>
    <n v="7"/>
    <n v="24"/>
    <d v="2024-07-06T00:00:00"/>
    <x v="2"/>
    <n v="8"/>
    <s v="Alemania"/>
    <x v="8"/>
    <x v="19"/>
    <x v="1"/>
    <x v="0"/>
    <s v="1 Mes"/>
    <x v="2"/>
  </r>
  <r>
    <x v="1564"/>
    <x v="0"/>
    <x v="3"/>
    <x v="31"/>
    <n v="8"/>
    <x v="4"/>
    <x v="1"/>
    <x v="234"/>
    <n v="6"/>
    <n v="7"/>
    <n v="24"/>
    <d v="2024-07-06T00:00:00"/>
    <x v="4"/>
    <n v="8"/>
    <s v="Alemania"/>
    <x v="8"/>
    <x v="2"/>
    <x v="0"/>
    <x v="3"/>
    <s v="6 Meses"/>
    <x v="3"/>
  </r>
  <r>
    <x v="1565"/>
    <x v="0"/>
    <x v="3"/>
    <x v="31"/>
    <n v="9"/>
    <x v="4"/>
    <x v="1"/>
    <x v="233"/>
    <n v="7"/>
    <n v="7"/>
    <n v="24"/>
    <d v="2024-07-07T00:00:00"/>
    <x v="1"/>
    <n v="8"/>
    <s v="Australia"/>
    <x v="3"/>
    <x v="4"/>
    <x v="0"/>
    <x v="1"/>
    <s v="3 Meses"/>
    <x v="0"/>
  </r>
  <r>
    <x v="1566"/>
    <x v="0"/>
    <x v="3"/>
    <x v="31"/>
    <n v="10"/>
    <x v="4"/>
    <x v="1"/>
    <x v="232"/>
    <n v="9"/>
    <n v="7"/>
    <n v="24"/>
    <d v="2024-07-09T00:00:00"/>
    <x v="5"/>
    <n v="8"/>
    <s v="Reino Unido"/>
    <x v="5"/>
    <x v="24"/>
    <x v="1"/>
    <x v="3"/>
    <s v="3 Meses"/>
    <x v="0"/>
  </r>
  <r>
    <x v="1567"/>
    <x v="0"/>
    <x v="3"/>
    <x v="31"/>
    <n v="11"/>
    <x v="4"/>
    <x v="1"/>
    <x v="235"/>
    <n v="10"/>
    <n v="7"/>
    <n v="24"/>
    <d v="2024-07-10T00:00:00"/>
    <x v="3"/>
    <n v="8"/>
    <s v="Reino Unido"/>
    <x v="5"/>
    <x v="0"/>
    <x v="1"/>
    <x v="1"/>
    <s v="1 Mes"/>
    <x v="2"/>
  </r>
  <r>
    <x v="1568"/>
    <x v="0"/>
    <x v="3"/>
    <x v="31"/>
    <n v="12"/>
    <x v="4"/>
    <x v="1"/>
    <x v="236"/>
    <n v="10"/>
    <n v="7"/>
    <n v="24"/>
    <d v="2024-07-10T00:00:00"/>
    <x v="6"/>
    <n v="8"/>
    <s v="Canadá"/>
    <x v="1"/>
    <x v="0"/>
    <x v="0"/>
    <x v="0"/>
    <s v="12 Meses"/>
    <x v="1"/>
  </r>
  <r>
    <x v="1569"/>
    <x v="0"/>
    <x v="3"/>
    <x v="31"/>
    <n v="13"/>
    <x v="4"/>
    <x v="1"/>
    <x v="237"/>
    <n v="12"/>
    <n v="7"/>
    <n v="24"/>
    <d v="2024-07-12T00:00:00"/>
    <x v="0"/>
    <n v="8"/>
    <s v=""/>
    <x v="6"/>
    <x v="12"/>
    <x v="1"/>
    <x v="3"/>
    <s v="1 Mes"/>
    <x v="2"/>
  </r>
  <r>
    <x v="1570"/>
    <x v="0"/>
    <x v="3"/>
    <x v="31"/>
    <n v="10"/>
    <x v="4"/>
    <x v="1"/>
    <x v="232"/>
    <n v="23"/>
    <n v="6"/>
    <n v="24"/>
    <d v="2024-06-23T00:00:00"/>
    <x v="5"/>
    <n v="8"/>
    <s v="Francia"/>
    <x v="7"/>
    <x v="16"/>
    <x v="0"/>
    <x v="3"/>
    <s v="12 Meses"/>
    <x v="1"/>
  </r>
  <r>
    <x v="1571"/>
    <x v="0"/>
    <x v="3"/>
    <x v="31"/>
    <n v="18"/>
    <x v="4"/>
    <x v="1"/>
    <x v="238"/>
    <n v="25"/>
    <n v="6"/>
    <n v="24"/>
    <d v="2024-06-25T00:00:00"/>
    <x v="3"/>
    <n v="8"/>
    <s v="EEUU"/>
    <x v="9"/>
    <x v="8"/>
    <x v="1"/>
    <x v="1"/>
    <s v="6 Meses"/>
    <x v="3"/>
  </r>
  <r>
    <x v="1572"/>
    <x v="0"/>
    <x v="3"/>
    <x v="31"/>
    <n v="5"/>
    <x v="4"/>
    <x v="1"/>
    <x v="224"/>
    <n v="25"/>
    <n v="6"/>
    <n v="24"/>
    <d v="2024-06-25T00:00:00"/>
    <x v="6"/>
    <n v="8"/>
    <s v="Brasil"/>
    <x v="0"/>
    <x v="2"/>
    <x v="1"/>
    <x v="3"/>
    <s v="6 Meses"/>
    <x v="3"/>
  </r>
  <r>
    <x v="1573"/>
    <x v="0"/>
    <x v="3"/>
    <x v="31"/>
    <n v="5"/>
    <x v="4"/>
    <x v="1"/>
    <x v="224"/>
    <n v="25"/>
    <n v="6"/>
    <n v="24"/>
    <d v="2024-06-25T00:00:00"/>
    <x v="6"/>
    <n v="8"/>
    <s v="Canadá"/>
    <x v="1"/>
    <x v="1"/>
    <x v="1"/>
    <x v="0"/>
    <s v="1 Mes"/>
    <x v="2"/>
  </r>
  <r>
    <x v="1574"/>
    <x v="0"/>
    <x v="3"/>
    <x v="31"/>
    <n v="17"/>
    <x v="4"/>
    <x v="1"/>
    <x v="239"/>
    <n v="27"/>
    <n v="6"/>
    <n v="24"/>
    <d v="2024-06-27T00:00:00"/>
    <x v="5"/>
    <n v="8"/>
    <s v="Canadá"/>
    <x v="1"/>
    <x v="7"/>
    <x v="0"/>
    <x v="2"/>
    <s v="1 Mes"/>
    <x v="2"/>
  </r>
  <r>
    <x v="1575"/>
    <x v="0"/>
    <x v="3"/>
    <x v="31"/>
    <n v="23"/>
    <x v="4"/>
    <x v="1"/>
    <x v="240"/>
    <n v="27"/>
    <n v="6"/>
    <n v="24"/>
    <d v="2024-06-27T00:00:00"/>
    <x v="1"/>
    <n v="8"/>
    <s v="Alemania"/>
    <x v="8"/>
    <x v="3"/>
    <x v="0"/>
    <x v="0"/>
    <s v="3 Meses"/>
    <x v="0"/>
  </r>
  <r>
    <x v="1576"/>
    <x v="0"/>
    <x v="3"/>
    <x v="31"/>
    <n v="27"/>
    <x v="1"/>
    <x v="1"/>
    <x v="213"/>
    <n v="25"/>
    <n v="6"/>
    <n v="24"/>
    <d v="2024-06-25T00:00:00"/>
    <x v="5"/>
    <n v="8"/>
    <s v="EEUU"/>
    <x v="9"/>
    <x v="22"/>
    <x v="1"/>
    <x v="1"/>
    <s v="1 Mes"/>
    <x v="2"/>
  </r>
  <r>
    <x v="1577"/>
    <x v="0"/>
    <x v="3"/>
    <x v="31"/>
    <n v="31"/>
    <x v="1"/>
    <x v="1"/>
    <x v="210"/>
    <n v="25"/>
    <n v="6"/>
    <n v="24"/>
    <d v="2024-06-25T00:00:00"/>
    <x v="2"/>
    <n v="8"/>
    <s v="Reino Unido"/>
    <x v="5"/>
    <x v="22"/>
    <x v="0"/>
    <x v="0"/>
    <s v="1 Mes"/>
    <x v="2"/>
  </r>
  <r>
    <x v="1578"/>
    <x v="0"/>
    <x v="3"/>
    <x v="31"/>
    <n v="15"/>
    <x v="4"/>
    <x v="1"/>
    <x v="241"/>
    <n v="27"/>
    <n v="6"/>
    <n v="24"/>
    <d v="2024-06-27T00:00:00"/>
    <x v="4"/>
    <n v="8"/>
    <s v="EEUU"/>
    <x v="9"/>
    <x v="17"/>
    <x v="1"/>
    <x v="0"/>
    <s v="1 Mes"/>
    <x v="2"/>
  </r>
  <r>
    <x v="1579"/>
    <x v="0"/>
    <x v="3"/>
    <x v="31"/>
    <n v="16"/>
    <x v="4"/>
    <x v="1"/>
    <x v="242"/>
    <n v="25"/>
    <n v="6"/>
    <n v="24"/>
    <d v="2024-06-25T00:00:00"/>
    <x v="1"/>
    <n v="8"/>
    <s v="EEUU"/>
    <x v="9"/>
    <x v="7"/>
    <x v="0"/>
    <x v="1"/>
    <s v="1 Mes"/>
    <x v="2"/>
  </r>
  <r>
    <x v="1580"/>
    <x v="0"/>
    <x v="3"/>
    <x v="31"/>
    <n v="27"/>
    <x v="4"/>
    <x v="1"/>
    <x v="243"/>
    <n v="29"/>
    <n v="6"/>
    <n v="24"/>
    <d v="2024-06-29T00:00:00"/>
    <x v="0"/>
    <n v="8"/>
    <s v="Alemania"/>
    <x v="8"/>
    <x v="17"/>
    <x v="0"/>
    <x v="1"/>
    <s v="1 Mes"/>
    <x v="2"/>
  </r>
  <r>
    <x v="1581"/>
    <x v="0"/>
    <x v="3"/>
    <x v="31"/>
    <n v="29"/>
    <x v="1"/>
    <x v="1"/>
    <x v="222"/>
    <n v="24"/>
    <n v="6"/>
    <n v="24"/>
    <d v="2024-06-24T00:00:00"/>
    <x v="6"/>
    <n v="8"/>
    <s v="Francia"/>
    <x v="7"/>
    <x v="2"/>
    <x v="1"/>
    <x v="1"/>
    <s v="6 Meses"/>
    <x v="3"/>
  </r>
  <r>
    <x v="1582"/>
    <x v="0"/>
    <x v="3"/>
    <x v="31"/>
    <n v="2"/>
    <x v="4"/>
    <x v="1"/>
    <x v="219"/>
    <n v="28"/>
    <n v="6"/>
    <n v="24"/>
    <d v="2024-06-28T00:00:00"/>
    <x v="1"/>
    <n v="8"/>
    <s v=""/>
    <x v="6"/>
    <x v="3"/>
    <x v="0"/>
    <x v="2"/>
    <s v="12 Meses"/>
    <x v="1"/>
  </r>
  <r>
    <x v="1583"/>
    <x v="0"/>
    <x v="3"/>
    <x v="31"/>
    <n v="30"/>
    <x v="1"/>
    <x v="1"/>
    <x v="209"/>
    <n v="27"/>
    <n v="6"/>
    <n v="24"/>
    <d v="2024-06-27T00:00:00"/>
    <x v="0"/>
    <n v="8"/>
    <s v="Italia"/>
    <x v="4"/>
    <x v="24"/>
    <x v="1"/>
    <x v="1"/>
    <s v="12 Meses"/>
    <x v="1"/>
  </r>
  <r>
    <x v="1584"/>
    <x v="0"/>
    <x v="3"/>
    <x v="31"/>
    <n v="2"/>
    <x v="4"/>
    <x v="1"/>
    <x v="219"/>
    <n v="26"/>
    <n v="6"/>
    <n v="24"/>
    <d v="2024-06-26T00:00:00"/>
    <x v="1"/>
    <n v="8"/>
    <s v="Francia"/>
    <x v="7"/>
    <x v="16"/>
    <x v="1"/>
    <x v="1"/>
    <s v="12 Meses"/>
    <x v="1"/>
  </r>
  <r>
    <x v="1585"/>
    <x v="0"/>
    <x v="3"/>
    <x v="31"/>
    <n v="2"/>
    <x v="4"/>
    <x v="1"/>
    <x v="219"/>
    <n v="28"/>
    <n v="6"/>
    <n v="24"/>
    <d v="2024-06-28T00:00:00"/>
    <x v="1"/>
    <n v="8"/>
    <s v="Reino Unido"/>
    <x v="5"/>
    <x v="4"/>
    <x v="0"/>
    <x v="2"/>
    <s v="12 Meses"/>
    <x v="1"/>
  </r>
  <r>
    <x v="1586"/>
    <x v="0"/>
    <x v="3"/>
    <x v="31"/>
    <n v="20"/>
    <x v="4"/>
    <x v="1"/>
    <x v="244"/>
    <n v="26"/>
    <n v="6"/>
    <n v="24"/>
    <d v="2024-06-26T00:00:00"/>
    <x v="0"/>
    <n v="8"/>
    <s v="España"/>
    <x v="2"/>
    <x v="12"/>
    <x v="1"/>
    <x v="1"/>
    <s v="12 Meses"/>
    <x v="1"/>
  </r>
  <r>
    <x v="1587"/>
    <x v="0"/>
    <x v="3"/>
    <x v="31"/>
    <n v="25"/>
    <x v="4"/>
    <x v="1"/>
    <x v="245"/>
    <n v="28"/>
    <n v="6"/>
    <n v="24"/>
    <d v="2024-06-28T00:00:00"/>
    <x v="3"/>
    <n v="8"/>
    <s v="Canadá"/>
    <x v="1"/>
    <x v="10"/>
    <x v="0"/>
    <x v="3"/>
    <s v="3 Meses"/>
    <x v="0"/>
  </r>
  <r>
    <x v="1588"/>
    <x v="0"/>
    <x v="3"/>
    <x v="31"/>
    <n v="18"/>
    <x v="4"/>
    <x v="1"/>
    <x v="238"/>
    <n v="26"/>
    <n v="6"/>
    <n v="24"/>
    <d v="2024-06-26T00:00:00"/>
    <x v="3"/>
    <n v="8"/>
    <s v="EEUU"/>
    <x v="9"/>
    <x v="16"/>
    <x v="0"/>
    <x v="3"/>
    <s v="3 Meses"/>
    <x v="0"/>
  </r>
  <r>
    <x v="1589"/>
    <x v="0"/>
    <x v="3"/>
    <x v="31"/>
    <n v="22"/>
    <x v="4"/>
    <x v="1"/>
    <x v="246"/>
    <n v="28"/>
    <n v="6"/>
    <n v="24"/>
    <d v="2024-06-28T00:00:00"/>
    <x v="4"/>
    <n v="8"/>
    <s v=""/>
    <x v="6"/>
    <x v="2"/>
    <x v="1"/>
    <x v="1"/>
    <s v="1 Mes"/>
    <x v="2"/>
  </r>
  <r>
    <x v="1590"/>
    <x v="0"/>
    <x v="3"/>
    <x v="31"/>
    <n v="21"/>
    <x v="4"/>
    <x v="1"/>
    <x v="247"/>
    <n v="29"/>
    <n v="6"/>
    <n v="24"/>
    <d v="2024-06-29T00:00:00"/>
    <x v="2"/>
    <n v="8"/>
    <s v="EEUU"/>
    <x v="9"/>
    <x v="15"/>
    <x v="1"/>
    <x v="2"/>
    <s v="3 Meses"/>
    <x v="0"/>
  </r>
  <r>
    <x v="1591"/>
    <x v="0"/>
    <x v="3"/>
    <x v="31"/>
    <n v="17"/>
    <x v="4"/>
    <x v="1"/>
    <x v="239"/>
    <n v="28"/>
    <n v="6"/>
    <n v="24"/>
    <d v="2024-06-28T00:00:00"/>
    <x v="5"/>
    <n v="8"/>
    <s v="Canadá"/>
    <x v="1"/>
    <x v="15"/>
    <x v="0"/>
    <x v="3"/>
    <s v="6 Meses"/>
    <x v="3"/>
  </r>
  <r>
    <x v="1592"/>
    <x v="0"/>
    <x v="3"/>
    <x v="31"/>
    <n v="21"/>
    <x v="4"/>
    <x v="1"/>
    <x v="247"/>
    <n v="29"/>
    <n v="6"/>
    <n v="24"/>
    <d v="2024-06-29T00:00:00"/>
    <x v="2"/>
    <n v="8"/>
    <s v="Francia"/>
    <x v="7"/>
    <x v="3"/>
    <x v="1"/>
    <x v="0"/>
    <s v="12 Meses"/>
    <x v="1"/>
  </r>
  <r>
    <x v="1593"/>
    <x v="0"/>
    <x v="3"/>
    <x v="31"/>
    <n v="15"/>
    <x v="4"/>
    <x v="1"/>
    <x v="241"/>
    <n v="29"/>
    <n v="6"/>
    <n v="24"/>
    <d v="2024-06-29T00:00:00"/>
    <x v="4"/>
    <n v="8"/>
    <s v="Italia"/>
    <x v="4"/>
    <x v="24"/>
    <x v="0"/>
    <x v="3"/>
    <s v="3 Meses"/>
    <x v="0"/>
  </r>
  <r>
    <x v="1594"/>
    <x v="0"/>
    <x v="3"/>
    <x v="31"/>
    <n v="30"/>
    <x v="1"/>
    <x v="1"/>
    <x v="209"/>
    <n v="29"/>
    <n v="6"/>
    <n v="24"/>
    <d v="2024-06-29T00:00:00"/>
    <x v="0"/>
    <n v="8"/>
    <s v="Reino Unido"/>
    <x v="5"/>
    <x v="5"/>
    <x v="1"/>
    <x v="0"/>
    <s v="3 Meses"/>
    <x v="0"/>
  </r>
  <r>
    <x v="1595"/>
    <x v="0"/>
    <x v="3"/>
    <x v="31"/>
    <n v="7"/>
    <x v="4"/>
    <x v="1"/>
    <x v="230"/>
    <n v="28"/>
    <n v="6"/>
    <n v="24"/>
    <d v="2024-06-28T00:00:00"/>
    <x v="2"/>
    <n v="8"/>
    <s v="Australia"/>
    <x v="3"/>
    <x v="10"/>
    <x v="0"/>
    <x v="2"/>
    <s v="3 Meses"/>
    <x v="0"/>
  </r>
  <r>
    <x v="1596"/>
    <x v="0"/>
    <x v="3"/>
    <x v="31"/>
    <n v="13"/>
    <x v="4"/>
    <x v="1"/>
    <x v="237"/>
    <n v="29"/>
    <n v="6"/>
    <n v="24"/>
    <d v="2024-06-29T00:00:00"/>
    <x v="0"/>
    <n v="8"/>
    <s v="Canadá"/>
    <x v="1"/>
    <x v="20"/>
    <x v="0"/>
    <x v="1"/>
    <s v="3 Meses"/>
    <x v="0"/>
  </r>
  <r>
    <x v="1597"/>
    <x v="0"/>
    <x v="3"/>
    <x v="31"/>
    <n v="9"/>
    <x v="4"/>
    <x v="1"/>
    <x v="233"/>
    <n v="30"/>
    <n v="6"/>
    <n v="24"/>
    <d v="2024-06-30T00:00:00"/>
    <x v="1"/>
    <n v="8"/>
    <s v="Brasil"/>
    <x v="0"/>
    <x v="23"/>
    <x v="1"/>
    <x v="3"/>
    <s v="1 Mes"/>
    <x v="2"/>
  </r>
  <r>
    <x v="1598"/>
    <x v="0"/>
    <x v="3"/>
    <x v="31"/>
    <n v="7"/>
    <x v="4"/>
    <x v="1"/>
    <x v="230"/>
    <n v="30"/>
    <n v="6"/>
    <n v="24"/>
    <d v="2024-06-30T00:00:00"/>
    <x v="2"/>
    <n v="8"/>
    <s v="EEUU"/>
    <x v="9"/>
    <x v="9"/>
    <x v="1"/>
    <x v="2"/>
    <s v="1 Mes"/>
    <x v="2"/>
  </r>
  <r>
    <x v="1599"/>
    <x v="0"/>
    <x v="3"/>
    <x v="31"/>
    <n v="11"/>
    <x v="4"/>
    <x v="1"/>
    <x v="235"/>
    <n v="29"/>
    <n v="6"/>
    <n v="24"/>
    <d v="2024-06-29T00:00:00"/>
    <x v="3"/>
    <n v="8"/>
    <s v="Canadá"/>
    <x v="1"/>
    <x v="17"/>
    <x v="1"/>
    <x v="1"/>
    <s v="6 Meses"/>
    <x v="3"/>
  </r>
  <r>
    <x v="1600"/>
    <x v="2"/>
    <x v="5"/>
    <x v="32"/>
    <n v="3"/>
    <x v="11"/>
    <x v="1"/>
    <x v="133"/>
    <n v="1"/>
    <n v="7"/>
    <n v="24"/>
    <d v="2024-07-01T00:00:00"/>
    <x v="1"/>
    <n v="11"/>
    <s v="Brasil"/>
    <x v="0"/>
    <x v="23"/>
    <x v="1"/>
    <x v="1"/>
    <s v="3 Meses"/>
    <x v="0"/>
  </r>
  <r>
    <x v="1601"/>
    <x v="2"/>
    <x v="5"/>
    <x v="32"/>
    <n v="18"/>
    <x v="11"/>
    <x v="1"/>
    <x v="140"/>
    <n v="1"/>
    <n v="7"/>
    <n v="24"/>
    <d v="2024-07-01T00:00:00"/>
    <x v="5"/>
    <n v="11"/>
    <s v="España"/>
    <x v="2"/>
    <x v="15"/>
    <x v="1"/>
    <x v="2"/>
    <s v="1 Mes"/>
    <x v="2"/>
  </r>
  <r>
    <x v="1602"/>
    <x v="2"/>
    <x v="5"/>
    <x v="32"/>
    <n v="2"/>
    <x v="0"/>
    <x v="1"/>
    <x v="197"/>
    <n v="3"/>
    <n v="7"/>
    <n v="24"/>
    <d v="2024-07-03T00:00:00"/>
    <x v="3"/>
    <n v="11"/>
    <s v="EEUU"/>
    <x v="9"/>
    <x v="20"/>
    <x v="0"/>
    <x v="1"/>
    <s v="12 Meses"/>
    <x v="1"/>
  </r>
  <r>
    <x v="1603"/>
    <x v="2"/>
    <x v="5"/>
    <x v="32"/>
    <n v="26"/>
    <x v="11"/>
    <x v="1"/>
    <x v="156"/>
    <n v="1"/>
    <n v="7"/>
    <n v="24"/>
    <d v="2024-07-01T00:00:00"/>
    <x v="3"/>
    <n v="11"/>
    <s v="EEUU"/>
    <x v="9"/>
    <x v="18"/>
    <x v="1"/>
    <x v="2"/>
    <s v="6 Meses"/>
    <x v="3"/>
  </r>
  <r>
    <x v="1604"/>
    <x v="2"/>
    <x v="5"/>
    <x v="32"/>
    <n v="12"/>
    <x v="11"/>
    <x v="1"/>
    <x v="136"/>
    <n v="1"/>
    <n v="7"/>
    <n v="24"/>
    <d v="2024-07-01T00:00:00"/>
    <x v="3"/>
    <n v="11"/>
    <s v="Alemania"/>
    <x v="8"/>
    <x v="23"/>
    <x v="1"/>
    <x v="1"/>
    <s v="1 Mes"/>
    <x v="2"/>
  </r>
  <r>
    <x v="1605"/>
    <x v="2"/>
    <x v="5"/>
    <x v="32"/>
    <n v="4"/>
    <x v="11"/>
    <x v="1"/>
    <x v="102"/>
    <n v="1"/>
    <n v="7"/>
    <n v="24"/>
    <d v="2024-07-01T00:00:00"/>
    <x v="5"/>
    <n v="11"/>
    <s v="Francia"/>
    <x v="7"/>
    <x v="10"/>
    <x v="1"/>
    <x v="1"/>
    <s v="12 Meses"/>
    <x v="1"/>
  </r>
  <r>
    <x v="1606"/>
    <x v="2"/>
    <x v="5"/>
    <x v="32"/>
    <n v="20"/>
    <x v="11"/>
    <x v="1"/>
    <x v="151"/>
    <n v="1"/>
    <n v="7"/>
    <n v="24"/>
    <d v="2024-07-01T00:00:00"/>
    <x v="6"/>
    <n v="11"/>
    <s v="Australia"/>
    <x v="3"/>
    <x v="23"/>
    <x v="0"/>
    <x v="1"/>
    <s v="1 Mes"/>
    <x v="2"/>
  </r>
  <r>
    <x v="1607"/>
    <x v="2"/>
    <x v="5"/>
    <x v="32"/>
    <n v="2"/>
    <x v="0"/>
    <x v="1"/>
    <x v="197"/>
    <n v="3"/>
    <n v="7"/>
    <n v="24"/>
    <d v="2024-07-03T00:00:00"/>
    <x v="3"/>
    <n v="11"/>
    <s v="Australia"/>
    <x v="3"/>
    <x v="1"/>
    <x v="0"/>
    <x v="1"/>
    <s v="1 Mes"/>
    <x v="2"/>
  </r>
  <r>
    <x v="1608"/>
    <x v="2"/>
    <x v="5"/>
    <x v="32"/>
    <n v="18"/>
    <x v="11"/>
    <x v="1"/>
    <x v="140"/>
    <n v="1"/>
    <n v="7"/>
    <n v="24"/>
    <d v="2024-07-01T00:00:00"/>
    <x v="5"/>
    <n v="11"/>
    <s v="EEUU"/>
    <x v="9"/>
    <x v="23"/>
    <x v="1"/>
    <x v="3"/>
    <s v="3 Meses"/>
    <x v="0"/>
  </r>
  <r>
    <x v="1609"/>
    <x v="2"/>
    <x v="5"/>
    <x v="32"/>
    <n v="11"/>
    <x v="11"/>
    <x v="1"/>
    <x v="137"/>
    <n v="2"/>
    <n v="7"/>
    <n v="24"/>
    <d v="2024-07-02T00:00:00"/>
    <x v="5"/>
    <n v="11"/>
    <s v="Italia"/>
    <x v="4"/>
    <x v="15"/>
    <x v="1"/>
    <x v="2"/>
    <s v="3 Meses"/>
    <x v="0"/>
  </r>
  <r>
    <x v="1610"/>
    <x v="2"/>
    <x v="5"/>
    <x v="32"/>
    <n v="7"/>
    <x v="11"/>
    <x v="1"/>
    <x v="115"/>
    <n v="2"/>
    <n v="7"/>
    <n v="24"/>
    <d v="2024-07-02T00:00:00"/>
    <x v="0"/>
    <n v="11"/>
    <s v="EEUU"/>
    <x v="9"/>
    <x v="11"/>
    <x v="1"/>
    <x v="1"/>
    <s v="1 Mes"/>
    <x v="2"/>
  </r>
  <r>
    <x v="1611"/>
    <x v="2"/>
    <x v="5"/>
    <x v="32"/>
    <n v="3"/>
    <x v="0"/>
    <x v="1"/>
    <x v="145"/>
    <n v="3"/>
    <n v="7"/>
    <n v="24"/>
    <d v="2024-07-03T00:00:00"/>
    <x v="6"/>
    <n v="11"/>
    <s v="Francia"/>
    <x v="7"/>
    <x v="11"/>
    <x v="0"/>
    <x v="0"/>
    <s v="1 Mes"/>
    <x v="2"/>
  </r>
  <r>
    <x v="1612"/>
    <x v="2"/>
    <x v="5"/>
    <x v="32"/>
    <n v="20"/>
    <x v="11"/>
    <x v="1"/>
    <x v="151"/>
    <n v="2"/>
    <n v="7"/>
    <n v="24"/>
    <d v="2024-07-02T00:00:00"/>
    <x v="6"/>
    <n v="11"/>
    <s v="Australia"/>
    <x v="3"/>
    <x v="9"/>
    <x v="0"/>
    <x v="1"/>
    <s v="6 Meses"/>
    <x v="3"/>
  </r>
  <r>
    <x v="1613"/>
    <x v="2"/>
    <x v="5"/>
    <x v="32"/>
    <n v="12"/>
    <x v="11"/>
    <x v="1"/>
    <x v="136"/>
    <n v="3"/>
    <n v="7"/>
    <n v="24"/>
    <d v="2024-07-03T00:00:00"/>
    <x v="3"/>
    <n v="11"/>
    <s v="Francia"/>
    <x v="7"/>
    <x v="19"/>
    <x v="0"/>
    <x v="0"/>
    <s v="1 Mes"/>
    <x v="2"/>
  </r>
  <r>
    <x v="1614"/>
    <x v="2"/>
    <x v="5"/>
    <x v="32"/>
    <n v="10"/>
    <x v="11"/>
    <x v="1"/>
    <x v="121"/>
    <n v="2"/>
    <n v="7"/>
    <n v="24"/>
    <d v="2024-07-02T00:00:00"/>
    <x v="1"/>
    <n v="11"/>
    <s v="Italia"/>
    <x v="4"/>
    <x v="7"/>
    <x v="1"/>
    <x v="3"/>
    <s v="1 Mes"/>
    <x v="2"/>
  </r>
  <r>
    <x v="1615"/>
    <x v="2"/>
    <x v="5"/>
    <x v="32"/>
    <n v="14"/>
    <x v="11"/>
    <x v="1"/>
    <x v="132"/>
    <n v="1"/>
    <n v="7"/>
    <n v="24"/>
    <d v="2024-07-01T00:00:00"/>
    <x v="0"/>
    <n v="11"/>
    <s v="EEUU"/>
    <x v="9"/>
    <x v="2"/>
    <x v="1"/>
    <x v="1"/>
    <s v="6 Meses"/>
    <x v="3"/>
  </r>
  <r>
    <x v="1616"/>
    <x v="2"/>
    <x v="5"/>
    <x v="32"/>
    <n v="4"/>
    <x v="0"/>
    <x v="1"/>
    <x v="152"/>
    <n v="4"/>
    <n v="7"/>
    <n v="24"/>
    <d v="2024-07-04T00:00:00"/>
    <x v="0"/>
    <n v="11"/>
    <s v="Australia"/>
    <x v="3"/>
    <x v="21"/>
    <x v="1"/>
    <x v="1"/>
    <s v="6 Meses"/>
    <x v="3"/>
  </r>
  <r>
    <x v="1617"/>
    <x v="2"/>
    <x v="5"/>
    <x v="32"/>
    <n v="13"/>
    <x v="11"/>
    <x v="1"/>
    <x v="134"/>
    <n v="3"/>
    <n v="7"/>
    <n v="24"/>
    <d v="2024-07-03T00:00:00"/>
    <x v="6"/>
    <n v="11"/>
    <s v="Canadá"/>
    <x v="1"/>
    <x v="19"/>
    <x v="0"/>
    <x v="0"/>
    <s v="3 Meses"/>
    <x v="0"/>
  </r>
  <r>
    <x v="1618"/>
    <x v="2"/>
    <x v="5"/>
    <x v="32"/>
    <n v="6"/>
    <x v="11"/>
    <x v="1"/>
    <x v="117"/>
    <n v="3"/>
    <n v="7"/>
    <n v="24"/>
    <d v="2024-07-03T00:00:00"/>
    <x v="6"/>
    <n v="11"/>
    <s v="Reino Unido"/>
    <x v="5"/>
    <x v="2"/>
    <x v="1"/>
    <x v="2"/>
    <s v="12 Meses"/>
    <x v="1"/>
  </r>
  <r>
    <x v="1619"/>
    <x v="2"/>
    <x v="5"/>
    <x v="32"/>
    <n v="21"/>
    <x v="11"/>
    <x v="1"/>
    <x v="142"/>
    <n v="1"/>
    <n v="7"/>
    <n v="24"/>
    <d v="2024-07-01T00:00:00"/>
    <x v="0"/>
    <n v="11"/>
    <s v="Canadá"/>
    <x v="1"/>
    <x v="22"/>
    <x v="1"/>
    <x v="0"/>
    <s v="1 Mes"/>
    <x v="2"/>
  </r>
  <r>
    <x v="1620"/>
    <x v="2"/>
    <x v="5"/>
    <x v="32"/>
    <n v="31"/>
    <x v="11"/>
    <x v="1"/>
    <x v="198"/>
    <n v="1"/>
    <n v="7"/>
    <n v="24"/>
    <d v="2024-07-01T00:00:00"/>
    <x v="1"/>
    <n v="11"/>
    <s v="EEUU"/>
    <x v="9"/>
    <x v="10"/>
    <x v="0"/>
    <x v="2"/>
    <s v="6 Meses"/>
    <x v="3"/>
  </r>
  <r>
    <x v="1621"/>
    <x v="2"/>
    <x v="5"/>
    <x v="32"/>
    <n v="21"/>
    <x v="11"/>
    <x v="1"/>
    <x v="142"/>
    <n v="4"/>
    <n v="7"/>
    <n v="24"/>
    <d v="2024-07-04T00:00:00"/>
    <x v="0"/>
    <n v="11"/>
    <s v="España"/>
    <x v="2"/>
    <x v="23"/>
    <x v="0"/>
    <x v="3"/>
    <s v="12 Meses"/>
    <x v="1"/>
  </r>
  <r>
    <x v="1622"/>
    <x v="2"/>
    <x v="5"/>
    <x v="32"/>
    <n v="9"/>
    <x v="11"/>
    <x v="1"/>
    <x v="146"/>
    <n v="3"/>
    <n v="7"/>
    <n v="24"/>
    <d v="2024-07-03T00:00:00"/>
    <x v="4"/>
    <n v="11"/>
    <s v="España"/>
    <x v="2"/>
    <x v="7"/>
    <x v="1"/>
    <x v="2"/>
    <s v="3 Meses"/>
    <x v="0"/>
  </r>
  <r>
    <x v="1623"/>
    <x v="2"/>
    <x v="5"/>
    <x v="32"/>
    <n v="23"/>
    <x v="11"/>
    <x v="1"/>
    <x v="169"/>
    <n v="2"/>
    <n v="7"/>
    <n v="24"/>
    <d v="2024-07-02T00:00:00"/>
    <x v="4"/>
    <n v="11"/>
    <s v="Reino Unido"/>
    <x v="5"/>
    <x v="12"/>
    <x v="1"/>
    <x v="3"/>
    <s v="6 Meses"/>
    <x v="3"/>
  </r>
  <r>
    <x v="1624"/>
    <x v="2"/>
    <x v="5"/>
    <x v="32"/>
    <n v="1"/>
    <x v="0"/>
    <x v="1"/>
    <x v="131"/>
    <n v="2"/>
    <n v="7"/>
    <n v="24"/>
    <d v="2024-07-02T00:00:00"/>
    <x v="5"/>
    <n v="11"/>
    <s v="Reino Unido"/>
    <x v="5"/>
    <x v="8"/>
    <x v="1"/>
    <x v="0"/>
    <s v="6 Meses"/>
    <x v="3"/>
  </r>
  <r>
    <x v="1625"/>
    <x v="2"/>
    <x v="5"/>
    <x v="32"/>
    <n v="23"/>
    <x v="11"/>
    <x v="1"/>
    <x v="169"/>
    <n v="4"/>
    <n v="7"/>
    <n v="24"/>
    <d v="2024-07-04T00:00:00"/>
    <x v="4"/>
    <n v="11"/>
    <s v="Alemania"/>
    <x v="8"/>
    <x v="5"/>
    <x v="0"/>
    <x v="3"/>
    <s v="1 Mes"/>
    <x v="2"/>
  </r>
  <r>
    <x v="1626"/>
    <x v="2"/>
    <x v="5"/>
    <x v="32"/>
    <n v="9"/>
    <x v="11"/>
    <x v="1"/>
    <x v="146"/>
    <n v="3"/>
    <n v="7"/>
    <n v="24"/>
    <d v="2024-07-03T00:00:00"/>
    <x v="4"/>
    <n v="11"/>
    <s v="Australia"/>
    <x v="3"/>
    <x v="21"/>
    <x v="0"/>
    <x v="1"/>
    <s v="12 Meses"/>
    <x v="1"/>
  </r>
  <r>
    <x v="1627"/>
    <x v="2"/>
    <x v="5"/>
    <x v="32"/>
    <n v="18"/>
    <x v="11"/>
    <x v="1"/>
    <x v="140"/>
    <n v="3"/>
    <n v="7"/>
    <n v="24"/>
    <d v="2024-07-03T00:00:00"/>
    <x v="5"/>
    <n v="11"/>
    <s v="Canadá"/>
    <x v="1"/>
    <x v="5"/>
    <x v="0"/>
    <x v="1"/>
    <s v="1 Mes"/>
    <x v="2"/>
  </r>
  <r>
    <x v="1628"/>
    <x v="2"/>
    <x v="5"/>
    <x v="32"/>
    <n v="1"/>
    <x v="0"/>
    <x v="1"/>
    <x v="131"/>
    <n v="2"/>
    <n v="7"/>
    <n v="24"/>
    <d v="2024-07-02T00:00:00"/>
    <x v="5"/>
    <n v="11"/>
    <s v="Reino Unido"/>
    <x v="5"/>
    <x v="12"/>
    <x v="0"/>
    <x v="1"/>
    <s v="1 Mes"/>
    <x v="2"/>
  </r>
  <r>
    <x v="1629"/>
    <x v="2"/>
    <x v="5"/>
    <x v="32"/>
    <n v="25"/>
    <x v="11"/>
    <x v="1"/>
    <x v="143"/>
    <n v="4"/>
    <n v="7"/>
    <n v="24"/>
    <d v="2024-07-04T00:00:00"/>
    <x v="5"/>
    <n v="11"/>
    <s v="Australia"/>
    <x v="3"/>
    <x v="16"/>
    <x v="0"/>
    <x v="3"/>
    <s v="3 Meses"/>
    <x v="0"/>
  </r>
  <r>
    <x v="1630"/>
    <x v="2"/>
    <x v="5"/>
    <x v="32"/>
    <n v="17"/>
    <x v="11"/>
    <x v="1"/>
    <x v="161"/>
    <n v="2"/>
    <n v="7"/>
    <n v="24"/>
    <d v="2024-07-02T00:00:00"/>
    <x v="1"/>
    <n v="11"/>
    <s v="Canadá"/>
    <x v="1"/>
    <x v="3"/>
    <x v="1"/>
    <x v="3"/>
    <s v="1 Mes"/>
    <x v="2"/>
  </r>
  <r>
    <x v="1631"/>
    <x v="2"/>
    <x v="5"/>
    <x v="32"/>
    <n v="20"/>
    <x v="11"/>
    <x v="1"/>
    <x v="151"/>
    <n v="3"/>
    <n v="7"/>
    <n v="24"/>
    <d v="2024-07-03T00:00:00"/>
    <x v="6"/>
    <n v="11"/>
    <s v=""/>
    <x v="6"/>
    <x v="14"/>
    <x v="1"/>
    <x v="1"/>
    <s v="1 Mes"/>
    <x v="2"/>
  </r>
  <r>
    <x v="1632"/>
    <x v="2"/>
    <x v="5"/>
    <x v="32"/>
    <n v="2"/>
    <x v="0"/>
    <x v="1"/>
    <x v="197"/>
    <n v="3"/>
    <n v="7"/>
    <n v="24"/>
    <d v="2024-07-03T00:00:00"/>
    <x v="3"/>
    <n v="11"/>
    <s v="EEUU"/>
    <x v="9"/>
    <x v="13"/>
    <x v="1"/>
    <x v="0"/>
    <s v="1 Mes"/>
    <x v="2"/>
  </r>
  <r>
    <x v="1633"/>
    <x v="2"/>
    <x v="5"/>
    <x v="32"/>
    <n v="27"/>
    <x v="11"/>
    <x v="1"/>
    <x v="141"/>
    <n v="4"/>
    <n v="7"/>
    <n v="24"/>
    <d v="2024-07-04T00:00:00"/>
    <x v="6"/>
    <n v="11"/>
    <s v="Canadá"/>
    <x v="1"/>
    <x v="22"/>
    <x v="0"/>
    <x v="1"/>
    <s v="12 Meses"/>
    <x v="1"/>
  </r>
  <r>
    <x v="1634"/>
    <x v="2"/>
    <x v="5"/>
    <x v="32"/>
    <n v="27"/>
    <x v="11"/>
    <x v="1"/>
    <x v="141"/>
    <n v="5"/>
    <n v="7"/>
    <n v="24"/>
    <d v="2024-07-05T00:00:00"/>
    <x v="6"/>
    <n v="11"/>
    <s v="Francia"/>
    <x v="7"/>
    <x v="4"/>
    <x v="0"/>
    <x v="3"/>
    <s v="1 Mes"/>
    <x v="2"/>
  </r>
  <r>
    <x v="1635"/>
    <x v="2"/>
    <x v="5"/>
    <x v="32"/>
    <n v="8"/>
    <x v="11"/>
    <x v="1"/>
    <x v="168"/>
    <n v="6"/>
    <n v="7"/>
    <n v="24"/>
    <d v="2024-07-06T00:00:00"/>
    <x v="2"/>
    <n v="11"/>
    <s v="España"/>
    <x v="2"/>
    <x v="1"/>
    <x v="0"/>
    <x v="2"/>
    <s v="1 Mes"/>
    <x v="2"/>
  </r>
  <r>
    <x v="1636"/>
    <x v="2"/>
    <x v="5"/>
    <x v="32"/>
    <n v="20"/>
    <x v="11"/>
    <x v="1"/>
    <x v="151"/>
    <n v="4"/>
    <n v="7"/>
    <n v="24"/>
    <d v="2024-07-04T00:00:00"/>
    <x v="6"/>
    <n v="11"/>
    <s v="Reino Unido"/>
    <x v="5"/>
    <x v="2"/>
    <x v="1"/>
    <x v="1"/>
    <s v="12 Meses"/>
    <x v="1"/>
  </r>
  <r>
    <x v="1637"/>
    <x v="2"/>
    <x v="5"/>
    <x v="32"/>
    <n v="29"/>
    <x v="11"/>
    <x v="1"/>
    <x v="139"/>
    <n v="4"/>
    <n v="7"/>
    <n v="24"/>
    <d v="2024-07-04T00:00:00"/>
    <x v="2"/>
    <n v="11"/>
    <s v="EEUU"/>
    <x v="9"/>
    <x v="14"/>
    <x v="1"/>
    <x v="2"/>
    <s v="12 Meses"/>
    <x v="1"/>
  </r>
  <r>
    <x v="1638"/>
    <x v="2"/>
    <x v="5"/>
    <x v="32"/>
    <n v="31"/>
    <x v="11"/>
    <x v="1"/>
    <x v="198"/>
    <n v="4"/>
    <n v="7"/>
    <n v="24"/>
    <d v="2024-07-04T00:00:00"/>
    <x v="1"/>
    <n v="11"/>
    <s v="EEUU"/>
    <x v="9"/>
    <x v="24"/>
    <x v="0"/>
    <x v="1"/>
    <s v="12 Meses"/>
    <x v="1"/>
  </r>
  <r>
    <x v="1639"/>
    <x v="2"/>
    <x v="5"/>
    <x v="32"/>
    <n v="28"/>
    <x v="11"/>
    <x v="1"/>
    <x v="144"/>
    <n v="5"/>
    <n v="7"/>
    <n v="24"/>
    <d v="2024-07-05T00:00:00"/>
    <x v="0"/>
    <n v="11"/>
    <s v="Australia"/>
    <x v="3"/>
    <x v="8"/>
    <x v="0"/>
    <x v="2"/>
    <s v="1 Mes"/>
    <x v="2"/>
  </r>
  <r>
    <x v="1640"/>
    <x v="2"/>
    <x v="5"/>
    <x v="32"/>
    <n v="27"/>
    <x v="11"/>
    <x v="1"/>
    <x v="141"/>
    <n v="5"/>
    <n v="7"/>
    <n v="24"/>
    <d v="2024-07-05T00:00:00"/>
    <x v="6"/>
    <n v="11"/>
    <s v="Australia"/>
    <x v="3"/>
    <x v="9"/>
    <x v="1"/>
    <x v="3"/>
    <s v="6 Meses"/>
    <x v="3"/>
  </r>
  <r>
    <x v="1641"/>
    <x v="2"/>
    <x v="5"/>
    <x v="32"/>
    <n v="8"/>
    <x v="11"/>
    <x v="1"/>
    <x v="168"/>
    <n v="6"/>
    <n v="7"/>
    <n v="24"/>
    <d v="2024-07-06T00:00:00"/>
    <x v="2"/>
    <n v="11"/>
    <s v="España"/>
    <x v="2"/>
    <x v="22"/>
    <x v="1"/>
    <x v="2"/>
    <s v="1 Mes"/>
    <x v="2"/>
  </r>
  <r>
    <x v="1642"/>
    <x v="2"/>
    <x v="5"/>
    <x v="32"/>
    <n v="23"/>
    <x v="11"/>
    <x v="1"/>
    <x v="169"/>
    <n v="4"/>
    <n v="7"/>
    <n v="24"/>
    <d v="2024-07-04T00:00:00"/>
    <x v="4"/>
    <n v="11"/>
    <s v="Canadá"/>
    <x v="1"/>
    <x v="9"/>
    <x v="1"/>
    <x v="2"/>
    <s v="1 Mes"/>
    <x v="2"/>
  </r>
  <r>
    <x v="1643"/>
    <x v="2"/>
    <x v="5"/>
    <x v="32"/>
    <n v="31"/>
    <x v="11"/>
    <x v="1"/>
    <x v="198"/>
    <n v="5"/>
    <n v="7"/>
    <n v="24"/>
    <d v="2024-07-05T00:00:00"/>
    <x v="1"/>
    <n v="11"/>
    <s v="EEUU"/>
    <x v="9"/>
    <x v="10"/>
    <x v="1"/>
    <x v="3"/>
    <s v="3 Meses"/>
    <x v="0"/>
  </r>
  <r>
    <x v="1644"/>
    <x v="2"/>
    <x v="5"/>
    <x v="32"/>
    <n v="13"/>
    <x v="11"/>
    <x v="1"/>
    <x v="134"/>
    <n v="6"/>
    <n v="7"/>
    <n v="24"/>
    <d v="2024-07-06T00:00:00"/>
    <x v="6"/>
    <n v="11"/>
    <s v="Canadá"/>
    <x v="1"/>
    <x v="1"/>
    <x v="0"/>
    <x v="3"/>
    <s v="3 Meses"/>
    <x v="0"/>
  </r>
  <r>
    <x v="1645"/>
    <x v="2"/>
    <x v="5"/>
    <x v="32"/>
    <n v="24"/>
    <x v="11"/>
    <x v="1"/>
    <x v="155"/>
    <n v="4"/>
    <n v="7"/>
    <n v="24"/>
    <d v="2024-07-04T00:00:00"/>
    <x v="1"/>
    <n v="11"/>
    <s v="Alemania"/>
    <x v="8"/>
    <x v="18"/>
    <x v="0"/>
    <x v="0"/>
    <s v="6 Meses"/>
    <x v="3"/>
  </r>
  <r>
    <x v="1646"/>
    <x v="2"/>
    <x v="5"/>
    <x v="32"/>
    <n v="5"/>
    <x v="0"/>
    <x v="1"/>
    <x v="147"/>
    <n v="5"/>
    <n v="7"/>
    <n v="24"/>
    <d v="2024-07-05T00:00:00"/>
    <x v="2"/>
    <n v="11"/>
    <s v="EEUU"/>
    <x v="9"/>
    <x v="1"/>
    <x v="0"/>
    <x v="2"/>
    <s v="6 Meses"/>
    <x v="3"/>
  </r>
  <r>
    <x v="1647"/>
    <x v="2"/>
    <x v="5"/>
    <x v="32"/>
    <n v="29"/>
    <x v="11"/>
    <x v="1"/>
    <x v="139"/>
    <n v="5"/>
    <n v="7"/>
    <n v="24"/>
    <d v="2024-07-05T00:00:00"/>
    <x v="2"/>
    <n v="11"/>
    <s v="España"/>
    <x v="2"/>
    <x v="24"/>
    <x v="1"/>
    <x v="1"/>
    <s v="6 Meses"/>
    <x v="3"/>
  </r>
  <r>
    <x v="1648"/>
    <x v="2"/>
    <x v="5"/>
    <x v="32"/>
    <n v="11"/>
    <x v="11"/>
    <x v="1"/>
    <x v="137"/>
    <n v="7"/>
    <n v="7"/>
    <n v="24"/>
    <d v="2024-07-07T00:00:00"/>
    <x v="5"/>
    <n v="11"/>
    <s v="Francia"/>
    <x v="7"/>
    <x v="10"/>
    <x v="0"/>
    <x v="2"/>
    <s v="1 Mes"/>
    <x v="2"/>
  </r>
  <r>
    <x v="1649"/>
    <x v="2"/>
    <x v="5"/>
    <x v="32"/>
    <n v="14"/>
    <x v="11"/>
    <x v="1"/>
    <x v="132"/>
    <n v="6"/>
    <n v="7"/>
    <n v="24"/>
    <d v="2024-07-06T00:00:00"/>
    <x v="0"/>
    <n v="11"/>
    <s v="Reino Unido"/>
    <x v="5"/>
    <x v="4"/>
    <x v="1"/>
    <x v="0"/>
    <s v="1 Mes"/>
    <x v="2"/>
  </r>
  <r>
    <x v="1650"/>
    <x v="2"/>
    <x v="5"/>
    <x v="32"/>
    <n v="25"/>
    <x v="11"/>
    <x v="1"/>
    <x v="143"/>
    <n v="4"/>
    <n v="7"/>
    <n v="24"/>
    <d v="2024-07-04T00:00:00"/>
    <x v="5"/>
    <n v="11"/>
    <s v="Alemania"/>
    <x v="8"/>
    <x v="21"/>
    <x v="0"/>
    <x v="0"/>
    <s v="6 Meses"/>
    <x v="3"/>
  </r>
  <r>
    <x v="1651"/>
    <x v="2"/>
    <x v="5"/>
    <x v="32"/>
    <n v="6"/>
    <x v="0"/>
    <x v="1"/>
    <x v="150"/>
    <n v="6"/>
    <n v="7"/>
    <n v="24"/>
    <d v="2024-07-06T00:00:00"/>
    <x v="4"/>
    <n v="11"/>
    <s v="Australia"/>
    <x v="3"/>
    <x v="15"/>
    <x v="1"/>
    <x v="2"/>
    <s v="3 Meses"/>
    <x v="0"/>
  </r>
  <r>
    <x v="1652"/>
    <x v="2"/>
    <x v="5"/>
    <x v="32"/>
    <n v="3"/>
    <x v="0"/>
    <x v="1"/>
    <x v="145"/>
    <n v="6"/>
    <n v="7"/>
    <n v="24"/>
    <d v="2024-07-06T00:00:00"/>
    <x v="6"/>
    <n v="11"/>
    <s v="Alemania"/>
    <x v="8"/>
    <x v="24"/>
    <x v="0"/>
    <x v="3"/>
    <s v="12 Meses"/>
    <x v="1"/>
  </r>
  <r>
    <x v="1653"/>
    <x v="2"/>
    <x v="5"/>
    <x v="32"/>
    <n v="15"/>
    <x v="11"/>
    <x v="1"/>
    <x v="149"/>
    <n v="7"/>
    <n v="7"/>
    <n v="24"/>
    <d v="2024-07-07T00:00:00"/>
    <x v="2"/>
    <n v="11"/>
    <s v="EEUU"/>
    <x v="9"/>
    <x v="3"/>
    <x v="1"/>
    <x v="0"/>
    <s v="1 Mes"/>
    <x v="2"/>
  </r>
  <r>
    <x v="1654"/>
    <x v="2"/>
    <x v="5"/>
    <x v="32"/>
    <n v="10"/>
    <x v="11"/>
    <x v="1"/>
    <x v="121"/>
    <n v="5"/>
    <n v="7"/>
    <n v="24"/>
    <d v="2024-07-05T00:00:00"/>
    <x v="1"/>
    <n v="11"/>
    <s v="Canadá"/>
    <x v="1"/>
    <x v="9"/>
    <x v="0"/>
    <x v="3"/>
    <s v="12 Meses"/>
    <x v="1"/>
  </r>
  <r>
    <x v="1655"/>
    <x v="2"/>
    <x v="5"/>
    <x v="32"/>
    <n v="20"/>
    <x v="11"/>
    <x v="1"/>
    <x v="151"/>
    <n v="8"/>
    <n v="7"/>
    <n v="24"/>
    <d v="2024-07-08T00:00:00"/>
    <x v="6"/>
    <n v="11"/>
    <s v="Méjico"/>
    <x v="10"/>
    <x v="19"/>
    <x v="0"/>
    <x v="3"/>
    <s v="12 Meses"/>
    <x v="1"/>
  </r>
  <r>
    <x v="1656"/>
    <x v="2"/>
    <x v="5"/>
    <x v="32"/>
    <n v="5"/>
    <x v="0"/>
    <x v="1"/>
    <x v="147"/>
    <n v="6"/>
    <n v="7"/>
    <n v="24"/>
    <d v="2024-07-06T00:00:00"/>
    <x v="2"/>
    <n v="11"/>
    <s v="Francia"/>
    <x v="7"/>
    <x v="9"/>
    <x v="1"/>
    <x v="0"/>
    <s v="1 Mes"/>
    <x v="2"/>
  </r>
  <r>
    <x v="1657"/>
    <x v="2"/>
    <x v="5"/>
    <x v="32"/>
    <n v="2"/>
    <x v="0"/>
    <x v="1"/>
    <x v="197"/>
    <n v="7"/>
    <n v="7"/>
    <n v="24"/>
    <d v="2024-07-07T00:00:00"/>
    <x v="3"/>
    <n v="11"/>
    <s v="Italia"/>
    <x v="4"/>
    <x v="2"/>
    <x v="1"/>
    <x v="1"/>
    <s v="1 Mes"/>
    <x v="2"/>
  </r>
  <r>
    <x v="1658"/>
    <x v="2"/>
    <x v="5"/>
    <x v="32"/>
    <n v="16"/>
    <x v="11"/>
    <x v="1"/>
    <x v="135"/>
    <n v="6"/>
    <n v="7"/>
    <n v="24"/>
    <d v="2024-07-06T00:00:00"/>
    <x v="4"/>
    <n v="11"/>
    <s v="Canadá"/>
    <x v="1"/>
    <x v="24"/>
    <x v="0"/>
    <x v="0"/>
    <s v="12 Meses"/>
    <x v="1"/>
  </r>
  <r>
    <x v="1659"/>
    <x v="2"/>
    <x v="5"/>
    <x v="32"/>
    <n v="4"/>
    <x v="0"/>
    <x v="1"/>
    <x v="152"/>
    <n v="7"/>
    <n v="7"/>
    <n v="24"/>
    <d v="2024-07-07T00:00:00"/>
    <x v="0"/>
    <n v="11"/>
    <s v="Reino Unido"/>
    <x v="5"/>
    <x v="5"/>
    <x v="0"/>
    <x v="1"/>
    <s v="3 Meses"/>
    <x v="0"/>
  </r>
  <r>
    <x v="1660"/>
    <x v="2"/>
    <x v="5"/>
    <x v="32"/>
    <n v="14"/>
    <x v="11"/>
    <x v="1"/>
    <x v="132"/>
    <n v="7"/>
    <n v="7"/>
    <n v="24"/>
    <d v="2024-07-07T00:00:00"/>
    <x v="0"/>
    <n v="11"/>
    <s v="EEUU"/>
    <x v="9"/>
    <x v="6"/>
    <x v="1"/>
    <x v="0"/>
    <s v="12 Meses"/>
    <x v="1"/>
  </r>
  <r>
    <x v="1661"/>
    <x v="2"/>
    <x v="5"/>
    <x v="32"/>
    <n v="12"/>
    <x v="11"/>
    <x v="1"/>
    <x v="136"/>
    <n v="9"/>
    <n v="7"/>
    <n v="24"/>
    <d v="2024-07-09T00:00:00"/>
    <x v="3"/>
    <n v="11"/>
    <s v="Italia"/>
    <x v="4"/>
    <x v="29"/>
    <x v="1"/>
    <x v="0"/>
    <s v="1 Mes"/>
    <x v="2"/>
  </r>
  <r>
    <x v="1662"/>
    <x v="2"/>
    <x v="5"/>
    <x v="32"/>
    <n v="14"/>
    <x v="11"/>
    <x v="1"/>
    <x v="132"/>
    <n v="6"/>
    <n v="7"/>
    <n v="24"/>
    <d v="2024-07-06T00:00:00"/>
    <x v="0"/>
    <n v="11"/>
    <s v="Italia"/>
    <x v="4"/>
    <x v="7"/>
    <x v="1"/>
    <x v="0"/>
    <s v="1 Mes"/>
    <x v="2"/>
  </r>
  <r>
    <x v="1663"/>
    <x v="2"/>
    <x v="5"/>
    <x v="32"/>
    <n v="4"/>
    <x v="0"/>
    <x v="1"/>
    <x v="152"/>
    <n v="6"/>
    <n v="7"/>
    <n v="24"/>
    <d v="2024-07-06T00:00:00"/>
    <x v="0"/>
    <n v="11"/>
    <s v="Australia"/>
    <x v="3"/>
    <x v="18"/>
    <x v="0"/>
    <x v="2"/>
    <s v="6 Meses"/>
    <x v="3"/>
  </r>
  <r>
    <x v="1664"/>
    <x v="2"/>
    <x v="5"/>
    <x v="32"/>
    <n v="16"/>
    <x v="11"/>
    <x v="1"/>
    <x v="135"/>
    <n v="7"/>
    <n v="7"/>
    <n v="24"/>
    <d v="2024-07-07T00:00:00"/>
    <x v="4"/>
    <n v="11"/>
    <s v="EEUU"/>
    <x v="9"/>
    <x v="1"/>
    <x v="0"/>
    <x v="1"/>
    <s v="1 Mes"/>
    <x v="2"/>
  </r>
  <r>
    <x v="1665"/>
    <x v="2"/>
    <x v="5"/>
    <x v="32"/>
    <n v="13"/>
    <x v="11"/>
    <x v="1"/>
    <x v="134"/>
    <n v="9"/>
    <n v="7"/>
    <n v="24"/>
    <d v="2024-07-09T00:00:00"/>
    <x v="6"/>
    <n v="11"/>
    <s v="Australia"/>
    <x v="3"/>
    <x v="5"/>
    <x v="1"/>
    <x v="0"/>
    <s v="1 Mes"/>
    <x v="2"/>
  </r>
  <r>
    <x v="1666"/>
    <x v="2"/>
    <x v="5"/>
    <x v="32"/>
    <n v="15"/>
    <x v="11"/>
    <x v="1"/>
    <x v="149"/>
    <n v="6"/>
    <n v="7"/>
    <n v="24"/>
    <d v="2024-07-06T00:00:00"/>
    <x v="2"/>
    <n v="11"/>
    <s v="Canadá"/>
    <x v="1"/>
    <x v="2"/>
    <x v="0"/>
    <x v="2"/>
    <s v="1 Mes"/>
    <x v="2"/>
  </r>
  <r>
    <x v="1667"/>
    <x v="2"/>
    <x v="5"/>
    <x v="32"/>
    <n v="16"/>
    <x v="11"/>
    <x v="1"/>
    <x v="135"/>
    <n v="8"/>
    <n v="7"/>
    <n v="24"/>
    <d v="2024-07-08T00:00:00"/>
    <x v="4"/>
    <n v="11"/>
    <s v="Canadá"/>
    <x v="1"/>
    <x v="9"/>
    <x v="0"/>
    <x v="1"/>
    <s v="1 Mes"/>
    <x v="2"/>
  </r>
  <r>
    <x v="1668"/>
    <x v="2"/>
    <x v="5"/>
    <x v="32"/>
    <n v="29"/>
    <x v="11"/>
    <x v="1"/>
    <x v="139"/>
    <n v="6"/>
    <n v="7"/>
    <n v="24"/>
    <d v="2024-07-06T00:00:00"/>
    <x v="2"/>
    <n v="11"/>
    <s v="Australia"/>
    <x v="3"/>
    <x v="21"/>
    <x v="1"/>
    <x v="2"/>
    <s v="1 Mes"/>
    <x v="2"/>
  </r>
  <r>
    <x v="1669"/>
    <x v="2"/>
    <x v="5"/>
    <x v="32"/>
    <n v="4"/>
    <x v="0"/>
    <x v="1"/>
    <x v="152"/>
    <n v="9"/>
    <n v="7"/>
    <n v="24"/>
    <d v="2024-07-09T00:00:00"/>
    <x v="0"/>
    <n v="11"/>
    <s v="Reino Unido"/>
    <x v="5"/>
    <x v="5"/>
    <x v="1"/>
    <x v="0"/>
    <s v="1 Mes"/>
    <x v="2"/>
  </r>
  <r>
    <x v="1670"/>
    <x v="2"/>
    <x v="5"/>
    <x v="32"/>
    <n v="12"/>
    <x v="11"/>
    <x v="1"/>
    <x v="136"/>
    <n v="8"/>
    <n v="7"/>
    <n v="24"/>
    <d v="2024-07-08T00:00:00"/>
    <x v="3"/>
    <n v="11"/>
    <s v="Canadá"/>
    <x v="1"/>
    <x v="1"/>
    <x v="0"/>
    <x v="0"/>
    <s v="1 Mes"/>
    <x v="2"/>
  </r>
  <r>
    <x v="1671"/>
    <x v="2"/>
    <x v="5"/>
    <x v="32"/>
    <n v="14"/>
    <x v="11"/>
    <x v="1"/>
    <x v="132"/>
    <n v="10"/>
    <n v="7"/>
    <n v="24"/>
    <d v="2024-07-10T00:00:00"/>
    <x v="0"/>
    <n v="11"/>
    <s v="Brasil"/>
    <x v="0"/>
    <x v="0"/>
    <x v="1"/>
    <x v="0"/>
    <s v="1 Mes"/>
    <x v="2"/>
  </r>
  <r>
    <x v="1672"/>
    <x v="2"/>
    <x v="5"/>
    <x v="32"/>
    <n v="17"/>
    <x v="11"/>
    <x v="1"/>
    <x v="161"/>
    <n v="8"/>
    <n v="7"/>
    <n v="24"/>
    <d v="2024-07-08T00:00:00"/>
    <x v="1"/>
    <n v="11"/>
    <s v="Canadá"/>
    <x v="1"/>
    <x v="3"/>
    <x v="0"/>
    <x v="2"/>
    <s v="12 Meses"/>
    <x v="1"/>
  </r>
  <r>
    <x v="1673"/>
    <x v="2"/>
    <x v="5"/>
    <x v="32"/>
    <n v="29"/>
    <x v="11"/>
    <x v="1"/>
    <x v="139"/>
    <n v="7"/>
    <n v="7"/>
    <n v="24"/>
    <d v="2024-07-07T00:00:00"/>
    <x v="2"/>
    <n v="11"/>
    <s v="España"/>
    <x v="2"/>
    <x v="22"/>
    <x v="0"/>
    <x v="2"/>
    <s v="1 Mes"/>
    <x v="2"/>
  </r>
  <r>
    <x v="1674"/>
    <x v="2"/>
    <x v="5"/>
    <x v="32"/>
    <n v="6"/>
    <x v="0"/>
    <x v="1"/>
    <x v="150"/>
    <n v="9"/>
    <n v="7"/>
    <n v="24"/>
    <d v="2024-07-09T00:00:00"/>
    <x v="4"/>
    <n v="11"/>
    <s v="Alemania"/>
    <x v="8"/>
    <x v="17"/>
    <x v="1"/>
    <x v="0"/>
    <s v="1 Mes"/>
    <x v="2"/>
  </r>
  <r>
    <x v="1675"/>
    <x v="2"/>
    <x v="5"/>
    <x v="32"/>
    <n v="18"/>
    <x v="11"/>
    <x v="1"/>
    <x v="140"/>
    <n v="10"/>
    <n v="7"/>
    <n v="24"/>
    <d v="2024-07-10T00:00:00"/>
    <x v="5"/>
    <n v="11"/>
    <s v="EEUU"/>
    <x v="9"/>
    <x v="8"/>
    <x v="1"/>
    <x v="2"/>
    <s v="3 Meses"/>
    <x v="0"/>
  </r>
  <r>
    <x v="1676"/>
    <x v="2"/>
    <x v="5"/>
    <x v="32"/>
    <n v="5"/>
    <x v="0"/>
    <x v="1"/>
    <x v="147"/>
    <n v="7"/>
    <n v="7"/>
    <n v="24"/>
    <d v="2024-07-07T00:00:00"/>
    <x v="2"/>
    <n v="11"/>
    <s v=""/>
    <x v="6"/>
    <x v="24"/>
    <x v="1"/>
    <x v="1"/>
    <s v="6 Meses"/>
    <x v="3"/>
  </r>
  <r>
    <x v="1677"/>
    <x v="2"/>
    <x v="5"/>
    <x v="32"/>
    <n v="5"/>
    <x v="0"/>
    <x v="1"/>
    <x v="147"/>
    <n v="9"/>
    <n v="7"/>
    <n v="24"/>
    <d v="2024-07-09T00:00:00"/>
    <x v="2"/>
    <n v="11"/>
    <s v="Reino Unido"/>
    <x v="5"/>
    <x v="5"/>
    <x v="0"/>
    <x v="3"/>
    <s v="6 Meses"/>
    <x v="3"/>
  </r>
  <r>
    <x v="1678"/>
    <x v="2"/>
    <x v="5"/>
    <x v="32"/>
    <n v="10"/>
    <x v="11"/>
    <x v="1"/>
    <x v="121"/>
    <n v="8"/>
    <n v="7"/>
    <n v="24"/>
    <d v="2024-07-08T00:00:00"/>
    <x v="1"/>
    <n v="11"/>
    <s v="Méjico"/>
    <x v="10"/>
    <x v="1"/>
    <x v="1"/>
    <x v="1"/>
    <s v="1 Mes"/>
    <x v="2"/>
  </r>
  <r>
    <x v="1679"/>
    <x v="2"/>
    <x v="5"/>
    <x v="32"/>
    <n v="14"/>
    <x v="11"/>
    <x v="1"/>
    <x v="132"/>
    <n v="11"/>
    <n v="7"/>
    <n v="24"/>
    <d v="2024-07-11T00:00:00"/>
    <x v="0"/>
    <n v="11"/>
    <s v="Reino Unido"/>
    <x v="5"/>
    <x v="7"/>
    <x v="0"/>
    <x v="3"/>
    <s v="12 Meses"/>
    <x v="1"/>
  </r>
  <r>
    <x v="1680"/>
    <x v="2"/>
    <x v="5"/>
    <x v="32"/>
    <n v="23"/>
    <x v="11"/>
    <x v="1"/>
    <x v="169"/>
    <n v="12"/>
    <n v="7"/>
    <n v="24"/>
    <d v="2024-07-12T00:00:00"/>
    <x v="4"/>
    <n v="11"/>
    <s v="Italia"/>
    <x v="4"/>
    <x v="5"/>
    <x v="1"/>
    <x v="0"/>
    <s v="3 Meses"/>
    <x v="0"/>
  </r>
  <r>
    <x v="1681"/>
    <x v="2"/>
    <x v="5"/>
    <x v="32"/>
    <n v="2"/>
    <x v="0"/>
    <x v="1"/>
    <x v="197"/>
    <n v="9"/>
    <n v="7"/>
    <n v="24"/>
    <d v="2024-07-09T00:00:00"/>
    <x v="3"/>
    <n v="11"/>
    <s v="Canadá"/>
    <x v="1"/>
    <x v="3"/>
    <x v="1"/>
    <x v="3"/>
    <s v="1 Mes"/>
    <x v="2"/>
  </r>
  <r>
    <x v="1682"/>
    <x v="2"/>
    <x v="5"/>
    <x v="32"/>
    <n v="5"/>
    <x v="0"/>
    <x v="1"/>
    <x v="147"/>
    <n v="9"/>
    <n v="7"/>
    <n v="24"/>
    <d v="2024-07-09T00:00:00"/>
    <x v="2"/>
    <n v="11"/>
    <s v="EEUU"/>
    <x v="9"/>
    <x v="12"/>
    <x v="0"/>
    <x v="1"/>
    <s v="12 Meses"/>
    <x v="1"/>
  </r>
  <r>
    <x v="1683"/>
    <x v="2"/>
    <x v="5"/>
    <x v="32"/>
    <n v="12"/>
    <x v="11"/>
    <x v="1"/>
    <x v="136"/>
    <n v="9"/>
    <n v="7"/>
    <n v="24"/>
    <d v="2024-07-09T00:00:00"/>
    <x v="3"/>
    <n v="11"/>
    <s v="EEUU"/>
    <x v="9"/>
    <x v="7"/>
    <x v="1"/>
    <x v="1"/>
    <s v="6 Meses"/>
    <x v="3"/>
  </r>
  <r>
    <x v="1684"/>
    <x v="2"/>
    <x v="5"/>
    <x v="32"/>
    <n v="23"/>
    <x v="11"/>
    <x v="1"/>
    <x v="169"/>
    <n v="12"/>
    <n v="7"/>
    <n v="24"/>
    <d v="2024-07-12T00:00:00"/>
    <x v="4"/>
    <n v="11"/>
    <s v="EEUU"/>
    <x v="9"/>
    <x v="14"/>
    <x v="1"/>
    <x v="3"/>
    <s v="1 Mes"/>
    <x v="2"/>
  </r>
  <r>
    <x v="1685"/>
    <x v="2"/>
    <x v="5"/>
    <x v="32"/>
    <n v="1"/>
    <x v="0"/>
    <x v="1"/>
    <x v="131"/>
    <n v="9"/>
    <n v="7"/>
    <n v="24"/>
    <d v="2024-07-09T00:00:00"/>
    <x v="5"/>
    <n v="11"/>
    <s v="Alemania"/>
    <x v="8"/>
    <x v="11"/>
    <x v="1"/>
    <x v="1"/>
    <s v="1 Mes"/>
    <x v="2"/>
  </r>
  <r>
    <x v="1686"/>
    <x v="2"/>
    <x v="5"/>
    <x v="32"/>
    <n v="16"/>
    <x v="11"/>
    <x v="1"/>
    <x v="135"/>
    <n v="10"/>
    <n v="7"/>
    <n v="24"/>
    <d v="2024-07-10T00:00:00"/>
    <x v="4"/>
    <n v="11"/>
    <s v="España"/>
    <x v="2"/>
    <x v="17"/>
    <x v="0"/>
    <x v="2"/>
    <s v="12 Meses"/>
    <x v="1"/>
  </r>
  <r>
    <x v="1687"/>
    <x v="2"/>
    <x v="5"/>
    <x v="32"/>
    <n v="13"/>
    <x v="11"/>
    <x v="1"/>
    <x v="134"/>
    <n v="10"/>
    <n v="7"/>
    <n v="24"/>
    <d v="2024-07-10T00:00:00"/>
    <x v="6"/>
    <n v="11"/>
    <s v="Brasil"/>
    <x v="0"/>
    <x v="16"/>
    <x v="1"/>
    <x v="1"/>
    <s v="1 Mes"/>
    <x v="2"/>
  </r>
  <r>
    <x v="1688"/>
    <x v="2"/>
    <x v="5"/>
    <x v="32"/>
    <n v="21"/>
    <x v="11"/>
    <x v="1"/>
    <x v="142"/>
    <n v="13"/>
    <n v="7"/>
    <n v="24"/>
    <d v="2024-07-13T00:00:00"/>
    <x v="0"/>
    <n v="11"/>
    <s v="Reino Unido"/>
    <x v="5"/>
    <x v="9"/>
    <x v="0"/>
    <x v="1"/>
    <s v="1 Mes"/>
    <x v="2"/>
  </r>
  <r>
    <x v="1689"/>
    <x v="2"/>
    <x v="5"/>
    <x v="32"/>
    <n v="2"/>
    <x v="0"/>
    <x v="1"/>
    <x v="197"/>
    <n v="12"/>
    <n v="7"/>
    <n v="24"/>
    <d v="2024-07-12T00:00:00"/>
    <x v="3"/>
    <n v="11"/>
    <s v="Alemania"/>
    <x v="8"/>
    <x v="6"/>
    <x v="0"/>
    <x v="2"/>
    <s v="3 Meses"/>
    <x v="0"/>
  </r>
  <r>
    <x v="1690"/>
    <x v="2"/>
    <x v="5"/>
    <x v="32"/>
    <n v="2"/>
    <x v="0"/>
    <x v="1"/>
    <x v="197"/>
    <n v="12"/>
    <n v="7"/>
    <n v="24"/>
    <d v="2024-07-12T00:00:00"/>
    <x v="3"/>
    <n v="11"/>
    <s v="Reino Unido"/>
    <x v="5"/>
    <x v="12"/>
    <x v="1"/>
    <x v="1"/>
    <s v="1 Mes"/>
    <x v="2"/>
  </r>
  <r>
    <x v="1691"/>
    <x v="2"/>
    <x v="5"/>
    <x v="32"/>
    <n v="15"/>
    <x v="11"/>
    <x v="1"/>
    <x v="149"/>
    <n v="10"/>
    <n v="7"/>
    <n v="24"/>
    <d v="2024-07-10T00:00:00"/>
    <x v="2"/>
    <n v="11"/>
    <s v="Brasil"/>
    <x v="0"/>
    <x v="10"/>
    <x v="0"/>
    <x v="1"/>
    <s v="6 Meses"/>
    <x v="3"/>
  </r>
  <r>
    <x v="1692"/>
    <x v="2"/>
    <x v="5"/>
    <x v="32"/>
    <n v="15"/>
    <x v="11"/>
    <x v="1"/>
    <x v="149"/>
    <n v="11"/>
    <n v="7"/>
    <n v="24"/>
    <d v="2024-07-11T00:00:00"/>
    <x v="2"/>
    <n v="11"/>
    <s v="EEUU"/>
    <x v="9"/>
    <x v="12"/>
    <x v="1"/>
    <x v="1"/>
    <s v="12 Meses"/>
    <x v="1"/>
  </r>
  <r>
    <x v="1693"/>
    <x v="2"/>
    <x v="5"/>
    <x v="32"/>
    <n v="20"/>
    <x v="11"/>
    <x v="1"/>
    <x v="151"/>
    <n v="14"/>
    <n v="7"/>
    <n v="24"/>
    <d v="2024-07-14T00:00:00"/>
    <x v="6"/>
    <n v="11"/>
    <s v="Australia"/>
    <x v="3"/>
    <x v="12"/>
    <x v="0"/>
    <x v="2"/>
    <s v="1 Mes"/>
    <x v="2"/>
  </r>
  <r>
    <x v="1694"/>
    <x v="2"/>
    <x v="5"/>
    <x v="32"/>
    <n v="30"/>
    <x v="11"/>
    <x v="1"/>
    <x v="158"/>
    <n v="13"/>
    <n v="7"/>
    <n v="24"/>
    <d v="2024-07-13T00:00:00"/>
    <x v="4"/>
    <n v="11"/>
    <s v="Canadá"/>
    <x v="1"/>
    <x v="4"/>
    <x v="0"/>
    <x v="2"/>
    <s v="3 Meses"/>
    <x v="0"/>
  </r>
  <r>
    <x v="1695"/>
    <x v="2"/>
    <x v="5"/>
    <x v="32"/>
    <n v="21"/>
    <x v="11"/>
    <x v="1"/>
    <x v="142"/>
    <n v="12"/>
    <n v="7"/>
    <n v="24"/>
    <d v="2024-07-12T00:00:00"/>
    <x v="0"/>
    <n v="11"/>
    <s v="EEUU"/>
    <x v="9"/>
    <x v="2"/>
    <x v="1"/>
    <x v="1"/>
    <s v="1 Mes"/>
    <x v="2"/>
  </r>
  <r>
    <x v="1696"/>
    <x v="2"/>
    <x v="5"/>
    <x v="32"/>
    <n v="14"/>
    <x v="11"/>
    <x v="1"/>
    <x v="132"/>
    <n v="11"/>
    <n v="7"/>
    <n v="24"/>
    <d v="2024-07-11T00:00:00"/>
    <x v="0"/>
    <n v="11"/>
    <s v="Francia"/>
    <x v="7"/>
    <x v="20"/>
    <x v="1"/>
    <x v="0"/>
    <s v="6 Meses"/>
    <x v="3"/>
  </r>
  <r>
    <x v="1697"/>
    <x v="2"/>
    <x v="5"/>
    <x v="32"/>
    <n v="17"/>
    <x v="11"/>
    <x v="1"/>
    <x v="161"/>
    <n v="14"/>
    <n v="7"/>
    <n v="24"/>
    <d v="2024-07-14T00:00:00"/>
    <x v="1"/>
    <n v="11"/>
    <s v="Reino Unido"/>
    <x v="5"/>
    <x v="15"/>
    <x v="1"/>
    <x v="1"/>
    <s v="1 Mes"/>
    <x v="2"/>
  </r>
  <r>
    <x v="1698"/>
    <x v="2"/>
    <x v="5"/>
    <x v="32"/>
    <n v="6"/>
    <x v="0"/>
    <x v="1"/>
    <x v="150"/>
    <n v="13"/>
    <n v="7"/>
    <n v="24"/>
    <d v="2024-07-13T00:00:00"/>
    <x v="4"/>
    <n v="11"/>
    <s v="EEUU"/>
    <x v="9"/>
    <x v="23"/>
    <x v="1"/>
    <x v="1"/>
    <s v="1 Mes"/>
    <x v="2"/>
  </r>
  <r>
    <x v="1699"/>
    <x v="2"/>
    <x v="5"/>
    <x v="32"/>
    <n v="6"/>
    <x v="0"/>
    <x v="1"/>
    <x v="150"/>
    <n v="11"/>
    <n v="7"/>
    <n v="24"/>
    <d v="2024-07-11T00:00:00"/>
    <x v="4"/>
    <n v="11"/>
    <s v="Francia"/>
    <x v="7"/>
    <x v="1"/>
    <x v="0"/>
    <x v="2"/>
    <s v="6 Meses"/>
    <x v="3"/>
  </r>
  <r>
    <x v="1700"/>
    <x v="2"/>
    <x v="5"/>
    <x v="32"/>
    <n v="25"/>
    <x v="11"/>
    <x v="1"/>
    <x v="143"/>
    <n v="13"/>
    <n v="7"/>
    <n v="24"/>
    <d v="2024-07-13T00:00:00"/>
    <x v="5"/>
    <n v="11"/>
    <s v="Australia"/>
    <x v="3"/>
    <x v="6"/>
    <x v="0"/>
    <x v="1"/>
    <s v="1 Mes"/>
    <x v="2"/>
  </r>
  <r>
    <x v="1701"/>
    <x v="2"/>
    <x v="5"/>
    <x v="32"/>
    <n v="13"/>
    <x v="11"/>
    <x v="1"/>
    <x v="134"/>
    <n v="11"/>
    <n v="7"/>
    <n v="24"/>
    <d v="2024-07-11T00:00:00"/>
    <x v="6"/>
    <n v="11"/>
    <s v="Reino Unido"/>
    <x v="5"/>
    <x v="11"/>
    <x v="0"/>
    <x v="0"/>
    <s v="1 Mes"/>
    <x v="2"/>
  </r>
  <r>
    <x v="1702"/>
    <x v="2"/>
    <x v="5"/>
    <x v="32"/>
    <n v="19"/>
    <x v="11"/>
    <x v="1"/>
    <x v="163"/>
    <n v="14"/>
    <n v="7"/>
    <n v="24"/>
    <d v="2024-07-14T00:00:00"/>
    <x v="3"/>
    <n v="11"/>
    <s v="Francia"/>
    <x v="7"/>
    <x v="16"/>
    <x v="0"/>
    <x v="0"/>
    <s v="1 Mes"/>
    <x v="2"/>
  </r>
  <r>
    <x v="1703"/>
    <x v="2"/>
    <x v="5"/>
    <x v="32"/>
    <n v="6"/>
    <x v="0"/>
    <x v="1"/>
    <x v="150"/>
    <n v="13"/>
    <n v="7"/>
    <n v="24"/>
    <d v="2024-07-13T00:00:00"/>
    <x v="4"/>
    <n v="11"/>
    <s v="Alemania"/>
    <x v="8"/>
    <x v="22"/>
    <x v="1"/>
    <x v="1"/>
    <s v="1 Mes"/>
    <x v="2"/>
  </r>
  <r>
    <x v="1704"/>
    <x v="2"/>
    <x v="5"/>
    <x v="32"/>
    <n v="5"/>
    <x v="0"/>
    <x v="1"/>
    <x v="147"/>
    <n v="11"/>
    <n v="7"/>
    <n v="24"/>
    <d v="2024-07-11T00:00:00"/>
    <x v="2"/>
    <n v="11"/>
    <s v="España"/>
    <x v="2"/>
    <x v="15"/>
    <x v="0"/>
    <x v="0"/>
    <s v="1 Mes"/>
    <x v="2"/>
  </r>
  <r>
    <x v="1705"/>
    <x v="2"/>
    <x v="5"/>
    <x v="32"/>
    <n v="31"/>
    <x v="11"/>
    <x v="1"/>
    <x v="198"/>
    <n v="15"/>
    <n v="7"/>
    <n v="24"/>
    <d v="2024-07-15T00:00:00"/>
    <x v="1"/>
    <n v="11"/>
    <s v="Méjico"/>
    <x v="10"/>
    <x v="16"/>
    <x v="1"/>
    <x v="0"/>
    <s v="12 Meses"/>
    <x v="1"/>
  </r>
  <r>
    <x v="1706"/>
    <x v="2"/>
    <x v="5"/>
    <x v="32"/>
    <n v="13"/>
    <x v="11"/>
    <x v="1"/>
    <x v="134"/>
    <n v="12"/>
    <n v="7"/>
    <n v="24"/>
    <d v="2024-07-12T00:00:00"/>
    <x v="6"/>
    <n v="11"/>
    <s v="España"/>
    <x v="2"/>
    <x v="0"/>
    <x v="0"/>
    <x v="2"/>
    <s v="6 Meses"/>
    <x v="3"/>
  </r>
  <r>
    <x v="1707"/>
    <x v="2"/>
    <x v="5"/>
    <x v="32"/>
    <n v="1"/>
    <x v="11"/>
    <x v="1"/>
    <x v="112"/>
    <n v="26"/>
    <n v="6"/>
    <n v="24"/>
    <d v="2024-06-26T00:00:00"/>
    <x v="2"/>
    <n v="11"/>
    <s v="Alemania"/>
    <x v="8"/>
    <x v="24"/>
    <x v="1"/>
    <x v="1"/>
    <s v="1 Mes"/>
    <x v="2"/>
  </r>
  <r>
    <x v="1708"/>
    <x v="2"/>
    <x v="5"/>
    <x v="32"/>
    <n v="3"/>
    <x v="11"/>
    <x v="1"/>
    <x v="133"/>
    <n v="28"/>
    <n v="6"/>
    <n v="24"/>
    <d v="2024-06-28T00:00:00"/>
    <x v="1"/>
    <n v="11"/>
    <s v="Australia"/>
    <x v="3"/>
    <x v="15"/>
    <x v="1"/>
    <x v="1"/>
    <s v="3 Meses"/>
    <x v="0"/>
  </r>
  <r>
    <x v="1709"/>
    <x v="2"/>
    <x v="5"/>
    <x v="32"/>
    <n v="21"/>
    <x v="11"/>
    <x v="1"/>
    <x v="142"/>
    <n v="24"/>
    <n v="6"/>
    <n v="24"/>
    <d v="2024-06-24T00:00:00"/>
    <x v="0"/>
    <n v="11"/>
    <s v="Australia"/>
    <x v="3"/>
    <x v="14"/>
    <x v="1"/>
    <x v="1"/>
    <s v="3 Meses"/>
    <x v="0"/>
  </r>
  <r>
    <x v="1710"/>
    <x v="2"/>
    <x v="5"/>
    <x v="32"/>
    <n v="10"/>
    <x v="11"/>
    <x v="1"/>
    <x v="121"/>
    <n v="22"/>
    <n v="6"/>
    <n v="24"/>
    <d v="2024-06-22T00:00:00"/>
    <x v="1"/>
    <n v="11"/>
    <s v="Reino Unido"/>
    <x v="5"/>
    <x v="9"/>
    <x v="1"/>
    <x v="3"/>
    <s v="3 Meses"/>
    <x v="0"/>
  </r>
  <r>
    <x v="1711"/>
    <x v="2"/>
    <x v="5"/>
    <x v="32"/>
    <n v="30"/>
    <x v="9"/>
    <x v="1"/>
    <x v="120"/>
    <n v="25"/>
    <n v="6"/>
    <n v="24"/>
    <d v="2024-06-25T00:00:00"/>
    <x v="6"/>
    <n v="11"/>
    <s v="EEUU"/>
    <x v="9"/>
    <x v="20"/>
    <x v="1"/>
    <x v="2"/>
    <s v="1 Mes"/>
    <x v="2"/>
  </r>
  <r>
    <x v="1712"/>
    <x v="2"/>
    <x v="5"/>
    <x v="32"/>
    <n v="9"/>
    <x v="11"/>
    <x v="1"/>
    <x v="146"/>
    <n v="26"/>
    <n v="6"/>
    <n v="24"/>
    <d v="2024-06-26T00:00:00"/>
    <x v="4"/>
    <n v="11"/>
    <s v="Francia"/>
    <x v="7"/>
    <x v="16"/>
    <x v="1"/>
    <x v="3"/>
    <s v="1 Mes"/>
    <x v="2"/>
  </r>
  <r>
    <x v="1713"/>
    <x v="2"/>
    <x v="5"/>
    <x v="32"/>
    <n v="5"/>
    <x v="11"/>
    <x v="1"/>
    <x v="118"/>
    <n v="25"/>
    <n v="6"/>
    <n v="24"/>
    <d v="2024-06-25T00:00:00"/>
    <x v="3"/>
    <n v="11"/>
    <s v=""/>
    <x v="6"/>
    <x v="1"/>
    <x v="0"/>
    <x v="2"/>
    <s v="1 Mes"/>
    <x v="2"/>
  </r>
  <r>
    <x v="1714"/>
    <x v="2"/>
    <x v="5"/>
    <x v="32"/>
    <n v="10"/>
    <x v="11"/>
    <x v="1"/>
    <x v="121"/>
    <n v="26"/>
    <n v="6"/>
    <n v="24"/>
    <d v="2024-06-26T00:00:00"/>
    <x v="1"/>
    <n v="11"/>
    <s v="Francia"/>
    <x v="7"/>
    <x v="10"/>
    <x v="0"/>
    <x v="1"/>
    <s v="1 Mes"/>
    <x v="2"/>
  </r>
  <r>
    <x v="1715"/>
    <x v="2"/>
    <x v="5"/>
    <x v="32"/>
    <n v="6"/>
    <x v="11"/>
    <x v="1"/>
    <x v="117"/>
    <n v="25"/>
    <n v="6"/>
    <n v="24"/>
    <d v="2024-06-25T00:00:00"/>
    <x v="6"/>
    <n v="11"/>
    <s v="Alemania"/>
    <x v="8"/>
    <x v="4"/>
    <x v="0"/>
    <x v="3"/>
    <s v="3 Meses"/>
    <x v="0"/>
  </r>
  <r>
    <x v="1716"/>
    <x v="2"/>
    <x v="5"/>
    <x v="32"/>
    <n v="25"/>
    <x v="11"/>
    <x v="1"/>
    <x v="143"/>
    <n v="28"/>
    <n v="6"/>
    <n v="24"/>
    <d v="2024-06-28T00:00:00"/>
    <x v="5"/>
    <n v="11"/>
    <s v="Australia"/>
    <x v="3"/>
    <x v="11"/>
    <x v="0"/>
    <x v="0"/>
    <s v="3 Meses"/>
    <x v="0"/>
  </r>
  <r>
    <x v="1717"/>
    <x v="2"/>
    <x v="5"/>
    <x v="32"/>
    <n v="2"/>
    <x v="11"/>
    <x v="1"/>
    <x v="123"/>
    <n v="27"/>
    <n v="6"/>
    <n v="24"/>
    <d v="2024-06-27T00:00:00"/>
    <x v="4"/>
    <n v="11"/>
    <s v="España"/>
    <x v="2"/>
    <x v="20"/>
    <x v="0"/>
    <x v="3"/>
    <s v="1 Mes"/>
    <x v="2"/>
  </r>
  <r>
    <x v="1718"/>
    <x v="2"/>
    <x v="5"/>
    <x v="32"/>
    <n v="11"/>
    <x v="11"/>
    <x v="1"/>
    <x v="137"/>
    <n v="25"/>
    <n v="6"/>
    <n v="24"/>
    <d v="2024-06-25T00:00:00"/>
    <x v="5"/>
    <n v="11"/>
    <s v="Brasil"/>
    <x v="0"/>
    <x v="23"/>
    <x v="0"/>
    <x v="0"/>
    <s v="12 Meses"/>
    <x v="1"/>
  </r>
  <r>
    <x v="1719"/>
    <x v="2"/>
    <x v="5"/>
    <x v="32"/>
    <n v="9"/>
    <x v="11"/>
    <x v="1"/>
    <x v="146"/>
    <n v="26"/>
    <n v="6"/>
    <n v="24"/>
    <d v="2024-06-26T00:00:00"/>
    <x v="4"/>
    <n v="11"/>
    <s v="Canadá"/>
    <x v="1"/>
    <x v="12"/>
    <x v="0"/>
    <x v="3"/>
    <s v="3 Meses"/>
    <x v="0"/>
  </r>
  <r>
    <x v="1720"/>
    <x v="2"/>
    <x v="5"/>
    <x v="32"/>
    <n v="8"/>
    <x v="11"/>
    <x v="1"/>
    <x v="168"/>
    <n v="25"/>
    <n v="6"/>
    <n v="24"/>
    <d v="2024-06-25T00:00:00"/>
    <x v="2"/>
    <n v="11"/>
    <s v="España"/>
    <x v="2"/>
    <x v="8"/>
    <x v="0"/>
    <x v="2"/>
    <s v="1 Mes"/>
    <x v="2"/>
  </r>
  <r>
    <x v="1721"/>
    <x v="2"/>
    <x v="5"/>
    <x v="32"/>
    <n v="5"/>
    <x v="11"/>
    <x v="1"/>
    <x v="118"/>
    <n v="27"/>
    <n v="6"/>
    <n v="24"/>
    <d v="2024-06-27T00:00:00"/>
    <x v="3"/>
    <n v="11"/>
    <s v="EEUU"/>
    <x v="9"/>
    <x v="24"/>
    <x v="0"/>
    <x v="2"/>
    <s v="1 Mes"/>
    <x v="2"/>
  </r>
  <r>
    <x v="1722"/>
    <x v="2"/>
    <x v="5"/>
    <x v="32"/>
    <n v="2"/>
    <x v="11"/>
    <x v="1"/>
    <x v="123"/>
    <n v="26"/>
    <n v="6"/>
    <n v="24"/>
    <d v="2024-06-26T00:00:00"/>
    <x v="4"/>
    <n v="11"/>
    <s v="EEUU"/>
    <x v="9"/>
    <x v="6"/>
    <x v="1"/>
    <x v="2"/>
    <s v="12 Meses"/>
    <x v="1"/>
  </r>
  <r>
    <x v="1723"/>
    <x v="2"/>
    <x v="5"/>
    <x v="32"/>
    <n v="6"/>
    <x v="11"/>
    <x v="1"/>
    <x v="117"/>
    <n v="26"/>
    <n v="6"/>
    <n v="24"/>
    <d v="2024-06-26T00:00:00"/>
    <x v="6"/>
    <n v="11"/>
    <s v="Alemania"/>
    <x v="8"/>
    <x v="9"/>
    <x v="0"/>
    <x v="0"/>
    <s v="12 Meses"/>
    <x v="1"/>
  </r>
  <r>
    <x v="1724"/>
    <x v="2"/>
    <x v="5"/>
    <x v="32"/>
    <n v="26"/>
    <x v="11"/>
    <x v="1"/>
    <x v="156"/>
    <n v="27"/>
    <n v="6"/>
    <n v="24"/>
    <d v="2024-06-27T00:00:00"/>
    <x v="3"/>
    <n v="11"/>
    <s v="Italia"/>
    <x v="4"/>
    <x v="15"/>
    <x v="0"/>
    <x v="0"/>
    <s v="6 Meses"/>
    <x v="3"/>
  </r>
  <r>
    <x v="1725"/>
    <x v="2"/>
    <x v="5"/>
    <x v="32"/>
    <n v="23"/>
    <x v="11"/>
    <x v="1"/>
    <x v="169"/>
    <n v="25"/>
    <n v="6"/>
    <n v="24"/>
    <d v="2024-06-25T00:00:00"/>
    <x v="4"/>
    <n v="11"/>
    <s v="Reino Unido"/>
    <x v="5"/>
    <x v="22"/>
    <x v="0"/>
    <x v="1"/>
    <s v="6 Meses"/>
    <x v="3"/>
  </r>
  <r>
    <x v="1726"/>
    <x v="2"/>
    <x v="5"/>
    <x v="32"/>
    <n v="11"/>
    <x v="11"/>
    <x v="1"/>
    <x v="137"/>
    <n v="28"/>
    <n v="6"/>
    <n v="24"/>
    <d v="2024-06-28T00:00:00"/>
    <x v="5"/>
    <n v="11"/>
    <s v="Australia"/>
    <x v="3"/>
    <x v="10"/>
    <x v="0"/>
    <x v="3"/>
    <s v="12 Meses"/>
    <x v="1"/>
  </r>
  <r>
    <x v="1727"/>
    <x v="2"/>
    <x v="5"/>
    <x v="32"/>
    <n v="6"/>
    <x v="11"/>
    <x v="1"/>
    <x v="117"/>
    <n v="27"/>
    <n v="6"/>
    <n v="24"/>
    <d v="2024-06-27T00:00:00"/>
    <x v="6"/>
    <n v="11"/>
    <s v="Reino Unido"/>
    <x v="5"/>
    <x v="9"/>
    <x v="1"/>
    <x v="3"/>
    <s v="1 Mes"/>
    <x v="2"/>
  </r>
  <r>
    <x v="1728"/>
    <x v="2"/>
    <x v="5"/>
    <x v="32"/>
    <n v="13"/>
    <x v="11"/>
    <x v="1"/>
    <x v="134"/>
    <n v="26"/>
    <n v="6"/>
    <n v="24"/>
    <d v="2024-06-26T00:00:00"/>
    <x v="6"/>
    <n v="11"/>
    <s v="Canadá"/>
    <x v="1"/>
    <x v="13"/>
    <x v="0"/>
    <x v="2"/>
    <s v="1 Mes"/>
    <x v="2"/>
  </r>
  <r>
    <x v="1729"/>
    <x v="2"/>
    <x v="5"/>
    <x v="32"/>
    <n v="24"/>
    <x v="11"/>
    <x v="1"/>
    <x v="155"/>
    <n v="27"/>
    <n v="6"/>
    <n v="24"/>
    <d v="2024-06-27T00:00:00"/>
    <x v="1"/>
    <n v="11"/>
    <s v="Italia"/>
    <x v="4"/>
    <x v="18"/>
    <x v="1"/>
    <x v="3"/>
    <s v="6 Meses"/>
    <x v="3"/>
  </r>
  <r>
    <x v="1730"/>
    <x v="2"/>
    <x v="5"/>
    <x v="32"/>
    <n v="27"/>
    <x v="11"/>
    <x v="1"/>
    <x v="141"/>
    <n v="27"/>
    <n v="6"/>
    <n v="24"/>
    <d v="2024-06-27T00:00:00"/>
    <x v="6"/>
    <n v="11"/>
    <s v="Méjico"/>
    <x v="10"/>
    <x v="20"/>
    <x v="1"/>
    <x v="2"/>
    <s v="1 Mes"/>
    <x v="2"/>
  </r>
  <r>
    <x v="1731"/>
    <x v="2"/>
    <x v="5"/>
    <x v="32"/>
    <n v="6"/>
    <x v="11"/>
    <x v="1"/>
    <x v="117"/>
    <n v="28"/>
    <n v="6"/>
    <n v="24"/>
    <d v="2024-06-28T00:00:00"/>
    <x v="6"/>
    <n v="11"/>
    <s v="España"/>
    <x v="2"/>
    <x v="4"/>
    <x v="0"/>
    <x v="2"/>
    <s v="1 Mes"/>
    <x v="2"/>
  </r>
  <r>
    <x v="1732"/>
    <x v="2"/>
    <x v="5"/>
    <x v="32"/>
    <n v="3"/>
    <x v="11"/>
    <x v="1"/>
    <x v="133"/>
    <n v="28"/>
    <n v="6"/>
    <n v="24"/>
    <d v="2024-06-28T00:00:00"/>
    <x v="1"/>
    <n v="11"/>
    <s v="Italia"/>
    <x v="4"/>
    <x v="1"/>
    <x v="1"/>
    <x v="2"/>
    <s v="6 Meses"/>
    <x v="3"/>
  </r>
  <r>
    <x v="1733"/>
    <x v="2"/>
    <x v="5"/>
    <x v="32"/>
    <n v="17"/>
    <x v="11"/>
    <x v="1"/>
    <x v="161"/>
    <n v="27"/>
    <n v="6"/>
    <n v="24"/>
    <d v="2024-06-27T00:00:00"/>
    <x v="1"/>
    <n v="11"/>
    <s v="Italia"/>
    <x v="4"/>
    <x v="5"/>
    <x v="1"/>
    <x v="2"/>
    <s v="1 Mes"/>
    <x v="2"/>
  </r>
  <r>
    <x v="1734"/>
    <x v="2"/>
    <x v="5"/>
    <x v="32"/>
    <n v="9"/>
    <x v="11"/>
    <x v="1"/>
    <x v="146"/>
    <n v="29"/>
    <n v="6"/>
    <n v="24"/>
    <d v="2024-06-29T00:00:00"/>
    <x v="4"/>
    <n v="11"/>
    <s v="Reino Unido"/>
    <x v="5"/>
    <x v="7"/>
    <x v="0"/>
    <x v="0"/>
    <s v="3 Meses"/>
    <x v="0"/>
  </r>
  <r>
    <x v="1735"/>
    <x v="2"/>
    <x v="5"/>
    <x v="32"/>
    <n v="7"/>
    <x v="11"/>
    <x v="1"/>
    <x v="115"/>
    <n v="28"/>
    <n v="6"/>
    <n v="24"/>
    <d v="2024-06-28T00:00:00"/>
    <x v="0"/>
    <n v="11"/>
    <s v="Italia"/>
    <x v="4"/>
    <x v="22"/>
    <x v="1"/>
    <x v="2"/>
    <s v="6 Meses"/>
    <x v="3"/>
  </r>
  <r>
    <x v="1736"/>
    <x v="2"/>
    <x v="5"/>
    <x v="32"/>
    <n v="14"/>
    <x v="11"/>
    <x v="1"/>
    <x v="132"/>
    <n v="28"/>
    <n v="6"/>
    <n v="24"/>
    <d v="2024-06-28T00:00:00"/>
    <x v="0"/>
    <n v="11"/>
    <s v="Francia"/>
    <x v="7"/>
    <x v="21"/>
    <x v="1"/>
    <x v="1"/>
    <s v="1 Mes"/>
    <x v="2"/>
  </r>
  <r>
    <x v="1737"/>
    <x v="2"/>
    <x v="5"/>
    <x v="32"/>
    <n v="16"/>
    <x v="11"/>
    <x v="1"/>
    <x v="135"/>
    <n v="29"/>
    <n v="6"/>
    <n v="24"/>
    <d v="2024-06-29T00:00:00"/>
    <x v="4"/>
    <n v="11"/>
    <s v="EEUU"/>
    <x v="9"/>
    <x v="16"/>
    <x v="0"/>
    <x v="2"/>
    <s v="3 Meses"/>
    <x v="0"/>
  </r>
  <r>
    <x v="1738"/>
    <x v="2"/>
    <x v="5"/>
    <x v="32"/>
    <n v="15"/>
    <x v="11"/>
    <x v="1"/>
    <x v="149"/>
    <n v="29"/>
    <n v="6"/>
    <n v="24"/>
    <d v="2024-06-29T00:00:00"/>
    <x v="2"/>
    <n v="11"/>
    <s v="Francia"/>
    <x v="7"/>
    <x v="22"/>
    <x v="0"/>
    <x v="1"/>
    <s v="6 Meses"/>
    <x v="3"/>
  </r>
  <r>
    <x v="1739"/>
    <x v="2"/>
    <x v="5"/>
    <x v="32"/>
    <n v="3"/>
    <x v="11"/>
    <x v="1"/>
    <x v="133"/>
    <n v="29"/>
    <n v="6"/>
    <n v="24"/>
    <d v="2024-06-29T00:00:00"/>
    <x v="1"/>
    <n v="11"/>
    <s v="Francia"/>
    <x v="7"/>
    <x v="4"/>
    <x v="0"/>
    <x v="2"/>
    <s v="6 Meses"/>
    <x v="3"/>
  </r>
  <r>
    <x v="1740"/>
    <x v="2"/>
    <x v="5"/>
    <x v="32"/>
    <n v="3"/>
    <x v="11"/>
    <x v="1"/>
    <x v="133"/>
    <n v="29"/>
    <n v="6"/>
    <n v="24"/>
    <d v="2024-06-29T00:00:00"/>
    <x v="1"/>
    <n v="11"/>
    <s v="Francia"/>
    <x v="7"/>
    <x v="22"/>
    <x v="1"/>
    <x v="1"/>
    <s v="12 Meses"/>
    <x v="1"/>
  </r>
  <r>
    <x v="1741"/>
    <x v="2"/>
    <x v="5"/>
    <x v="32"/>
    <n v="18"/>
    <x v="11"/>
    <x v="1"/>
    <x v="140"/>
    <n v="28"/>
    <n v="6"/>
    <n v="24"/>
    <d v="2024-06-28T00:00:00"/>
    <x v="5"/>
    <n v="11"/>
    <s v="Francia"/>
    <x v="7"/>
    <x v="15"/>
    <x v="1"/>
    <x v="0"/>
    <s v="3 Meses"/>
    <x v="0"/>
  </r>
  <r>
    <x v="1742"/>
    <x v="2"/>
    <x v="5"/>
    <x v="32"/>
    <n v="23"/>
    <x v="11"/>
    <x v="1"/>
    <x v="169"/>
    <n v="29"/>
    <n v="6"/>
    <n v="24"/>
    <d v="2024-06-29T00:00:00"/>
    <x v="4"/>
    <n v="11"/>
    <s v="Australia"/>
    <x v="3"/>
    <x v="1"/>
    <x v="0"/>
    <x v="0"/>
    <s v="1 Mes"/>
    <x v="2"/>
  </r>
  <r>
    <x v="1743"/>
    <x v="2"/>
    <x v="5"/>
    <x v="32"/>
    <n v="11"/>
    <x v="11"/>
    <x v="1"/>
    <x v="137"/>
    <n v="30"/>
    <n v="6"/>
    <n v="24"/>
    <d v="2024-06-30T00:00:00"/>
    <x v="5"/>
    <n v="11"/>
    <s v=""/>
    <x v="6"/>
    <x v="6"/>
    <x v="1"/>
    <x v="1"/>
    <s v="1 Mes"/>
    <x v="2"/>
  </r>
  <r>
    <x v="1744"/>
    <x v="2"/>
    <x v="5"/>
    <x v="32"/>
    <n v="1"/>
    <x v="11"/>
    <x v="1"/>
    <x v="112"/>
    <n v="29"/>
    <n v="6"/>
    <n v="24"/>
    <d v="2024-06-29T00:00:00"/>
    <x v="2"/>
    <n v="11"/>
    <s v="España"/>
    <x v="2"/>
    <x v="5"/>
    <x v="0"/>
    <x v="0"/>
    <s v="12 Meses"/>
    <x v="1"/>
  </r>
  <r>
    <x v="1745"/>
    <x v="2"/>
    <x v="5"/>
    <x v="32"/>
    <n v="4"/>
    <x v="11"/>
    <x v="1"/>
    <x v="102"/>
    <n v="29"/>
    <n v="6"/>
    <n v="24"/>
    <d v="2024-06-29T00:00:00"/>
    <x v="5"/>
    <n v="11"/>
    <s v="EEUU"/>
    <x v="9"/>
    <x v="1"/>
    <x v="0"/>
    <x v="3"/>
    <s v="6 Meses"/>
    <x v="3"/>
  </r>
  <r>
    <x v="1746"/>
    <x v="2"/>
    <x v="5"/>
    <x v="32"/>
    <n v="16"/>
    <x v="11"/>
    <x v="1"/>
    <x v="135"/>
    <n v="30"/>
    <n v="6"/>
    <n v="24"/>
    <d v="2024-06-30T00:00:00"/>
    <x v="4"/>
    <n v="11"/>
    <s v="Reino Unido"/>
    <x v="5"/>
    <x v="1"/>
    <x v="1"/>
    <x v="0"/>
    <s v="12 Meses"/>
    <x v="1"/>
  </r>
  <r>
    <x v="1747"/>
    <x v="2"/>
    <x v="5"/>
    <x v="32"/>
    <n v="30"/>
    <x v="11"/>
    <x v="1"/>
    <x v="158"/>
    <n v="30"/>
    <n v="6"/>
    <n v="24"/>
    <d v="2024-06-30T00:00:00"/>
    <x v="4"/>
    <n v="11"/>
    <s v="EEUU"/>
    <x v="9"/>
    <x v="15"/>
    <x v="0"/>
    <x v="1"/>
    <s v="3 Meses"/>
    <x v="0"/>
  </r>
  <r>
    <x v="1748"/>
    <x v="2"/>
    <x v="5"/>
    <x v="32"/>
    <n v="11"/>
    <x v="11"/>
    <x v="1"/>
    <x v="137"/>
    <n v="30"/>
    <n v="6"/>
    <n v="24"/>
    <d v="2024-06-30T00:00:00"/>
    <x v="5"/>
    <n v="11"/>
    <s v="Francia"/>
    <x v="7"/>
    <x v="6"/>
    <x v="1"/>
    <x v="2"/>
    <s v="6 Meses"/>
    <x v="3"/>
  </r>
  <r>
    <x v="1749"/>
    <x v="2"/>
    <x v="5"/>
    <x v="32"/>
    <n v="5"/>
    <x v="11"/>
    <x v="1"/>
    <x v="118"/>
    <n v="30"/>
    <n v="6"/>
    <n v="24"/>
    <d v="2024-06-30T00:00:00"/>
    <x v="3"/>
    <n v="11"/>
    <s v="Francia"/>
    <x v="7"/>
    <x v="0"/>
    <x v="1"/>
    <x v="0"/>
    <s v="1 Mes"/>
    <x v="2"/>
  </r>
  <r>
    <x v="1750"/>
    <x v="2"/>
    <x v="5"/>
    <x v="32"/>
    <n v="9"/>
    <x v="11"/>
    <x v="1"/>
    <x v="146"/>
    <n v="30"/>
    <n v="6"/>
    <n v="24"/>
    <d v="2024-06-30T00:00:00"/>
    <x v="4"/>
    <n v="11"/>
    <s v="Italia"/>
    <x v="4"/>
    <x v="20"/>
    <x v="0"/>
    <x v="3"/>
    <s v="1 Mes"/>
    <x v="2"/>
  </r>
  <r>
    <x v="1751"/>
    <x v="2"/>
    <x v="5"/>
    <x v="32"/>
    <n v="15"/>
    <x v="11"/>
    <x v="1"/>
    <x v="149"/>
    <n v="30"/>
    <n v="6"/>
    <n v="24"/>
    <d v="2024-06-30T00:00:00"/>
    <x v="2"/>
    <n v="11"/>
    <s v="Alemania"/>
    <x v="8"/>
    <x v="20"/>
    <x v="1"/>
    <x v="1"/>
    <s v="1 Mes"/>
    <x v="2"/>
  </r>
  <r>
    <x v="1752"/>
    <x v="2"/>
    <x v="5"/>
    <x v="32"/>
    <n v="21"/>
    <x v="11"/>
    <x v="1"/>
    <x v="142"/>
    <n v="30"/>
    <n v="6"/>
    <n v="24"/>
    <d v="2024-06-30T00:00:00"/>
    <x v="0"/>
    <n v="11"/>
    <s v="Brasil"/>
    <x v="0"/>
    <x v="1"/>
    <x v="0"/>
    <x v="3"/>
    <s v="1 Mes"/>
    <x v="2"/>
  </r>
  <r>
    <x v="1753"/>
    <x v="2"/>
    <x v="5"/>
    <x v="32"/>
    <n v="14"/>
    <x v="11"/>
    <x v="1"/>
    <x v="132"/>
    <n v="30"/>
    <n v="6"/>
    <n v="24"/>
    <d v="2024-06-30T00:00:00"/>
    <x v="0"/>
    <n v="11"/>
    <s v="EEUU"/>
    <x v="9"/>
    <x v="7"/>
    <x v="1"/>
    <x v="3"/>
    <s v="1 Mes"/>
    <x v="2"/>
  </r>
  <r>
    <x v="1754"/>
    <x v="2"/>
    <x v="5"/>
    <x v="32"/>
    <n v="26"/>
    <x v="11"/>
    <x v="1"/>
    <x v="156"/>
    <n v="30"/>
    <n v="6"/>
    <n v="24"/>
    <d v="2024-06-30T00:00:00"/>
    <x v="3"/>
    <n v="11"/>
    <s v="EEUU"/>
    <x v="9"/>
    <x v="14"/>
    <x v="0"/>
    <x v="1"/>
    <s v="3 Meses"/>
    <x v="0"/>
  </r>
  <r>
    <x v="1755"/>
    <x v="2"/>
    <x v="5"/>
    <x v="32"/>
    <n v="29"/>
    <x v="11"/>
    <x v="1"/>
    <x v="139"/>
    <n v="30"/>
    <n v="6"/>
    <n v="24"/>
    <d v="2024-06-30T00:00:00"/>
    <x v="2"/>
    <n v="11"/>
    <s v="Italia"/>
    <x v="4"/>
    <x v="15"/>
    <x v="0"/>
    <x v="0"/>
    <s v="12 Meses"/>
    <x v="1"/>
  </r>
  <r>
    <x v="1756"/>
    <x v="1"/>
    <x v="4"/>
    <x v="33"/>
    <n v="9"/>
    <x v="1"/>
    <x v="1"/>
    <x v="212"/>
    <n v="1"/>
    <n v="7"/>
    <n v="24"/>
    <d v="2024-07-01T00:00:00"/>
    <x v="0"/>
    <n v="9"/>
    <s v="Francia"/>
    <x v="7"/>
    <x v="14"/>
    <x v="1"/>
    <x v="1"/>
    <s v="6 Meses"/>
    <x v="3"/>
  </r>
  <r>
    <x v="1757"/>
    <x v="1"/>
    <x v="4"/>
    <x v="33"/>
    <n v="12"/>
    <x v="1"/>
    <x v="1"/>
    <x v="223"/>
    <n v="2"/>
    <n v="7"/>
    <n v="24"/>
    <d v="2024-07-02T00:00:00"/>
    <x v="1"/>
    <n v="9"/>
    <s v="Alemania"/>
    <x v="8"/>
    <x v="16"/>
    <x v="1"/>
    <x v="3"/>
    <s v="1 Mes"/>
    <x v="2"/>
  </r>
  <r>
    <x v="1758"/>
    <x v="1"/>
    <x v="4"/>
    <x v="33"/>
    <n v="8"/>
    <x v="1"/>
    <x v="1"/>
    <x v="206"/>
    <n v="2"/>
    <n v="7"/>
    <n v="24"/>
    <d v="2024-07-02T00:00:00"/>
    <x v="6"/>
    <n v="9"/>
    <s v="Australia"/>
    <x v="3"/>
    <x v="19"/>
    <x v="0"/>
    <x v="3"/>
    <s v="1 Mes"/>
    <x v="2"/>
  </r>
  <r>
    <x v="1759"/>
    <x v="1"/>
    <x v="4"/>
    <x v="33"/>
    <n v="3"/>
    <x v="1"/>
    <x v="1"/>
    <x v="179"/>
    <n v="2"/>
    <n v="7"/>
    <n v="24"/>
    <d v="2024-07-02T00:00:00"/>
    <x v="2"/>
    <n v="9"/>
    <s v=""/>
    <x v="6"/>
    <x v="9"/>
    <x v="1"/>
    <x v="1"/>
    <s v="12 Meses"/>
    <x v="1"/>
  </r>
  <r>
    <x v="1760"/>
    <x v="1"/>
    <x v="4"/>
    <x v="33"/>
    <n v="7"/>
    <x v="1"/>
    <x v="1"/>
    <x v="189"/>
    <n v="2"/>
    <n v="7"/>
    <n v="24"/>
    <d v="2024-07-02T00:00:00"/>
    <x v="3"/>
    <n v="9"/>
    <s v="Francia"/>
    <x v="7"/>
    <x v="19"/>
    <x v="1"/>
    <x v="1"/>
    <s v="1 Mes"/>
    <x v="2"/>
  </r>
  <r>
    <x v="1761"/>
    <x v="1"/>
    <x v="4"/>
    <x v="33"/>
    <n v="7"/>
    <x v="1"/>
    <x v="1"/>
    <x v="189"/>
    <n v="3"/>
    <n v="7"/>
    <n v="24"/>
    <d v="2024-07-03T00:00:00"/>
    <x v="3"/>
    <n v="9"/>
    <s v="Australia"/>
    <x v="3"/>
    <x v="9"/>
    <x v="1"/>
    <x v="1"/>
    <s v="3 Meses"/>
    <x v="0"/>
  </r>
  <r>
    <x v="1762"/>
    <x v="1"/>
    <x v="4"/>
    <x v="33"/>
    <n v="4"/>
    <x v="1"/>
    <x v="1"/>
    <x v="184"/>
    <n v="1"/>
    <n v="7"/>
    <n v="24"/>
    <d v="2024-07-01T00:00:00"/>
    <x v="4"/>
    <n v="9"/>
    <s v="Brasil"/>
    <x v="0"/>
    <x v="22"/>
    <x v="0"/>
    <x v="1"/>
    <s v="6 Meses"/>
    <x v="3"/>
  </r>
  <r>
    <x v="1763"/>
    <x v="1"/>
    <x v="4"/>
    <x v="33"/>
    <n v="1"/>
    <x v="4"/>
    <x v="1"/>
    <x v="225"/>
    <n v="2"/>
    <n v="7"/>
    <n v="24"/>
    <d v="2024-07-02T00:00:00"/>
    <x v="4"/>
    <n v="9"/>
    <s v="Reino Unido"/>
    <x v="5"/>
    <x v="17"/>
    <x v="1"/>
    <x v="0"/>
    <s v="1 Mes"/>
    <x v="2"/>
  </r>
  <r>
    <x v="1764"/>
    <x v="1"/>
    <x v="4"/>
    <x v="33"/>
    <n v="8"/>
    <x v="1"/>
    <x v="1"/>
    <x v="206"/>
    <n v="1"/>
    <n v="7"/>
    <n v="24"/>
    <d v="2024-07-01T00:00:00"/>
    <x v="6"/>
    <n v="9"/>
    <s v="Reino Unido"/>
    <x v="5"/>
    <x v="20"/>
    <x v="1"/>
    <x v="0"/>
    <s v="1 Mes"/>
    <x v="2"/>
  </r>
  <r>
    <x v="1765"/>
    <x v="1"/>
    <x v="4"/>
    <x v="33"/>
    <n v="10"/>
    <x v="1"/>
    <x v="1"/>
    <x v="215"/>
    <n v="1"/>
    <n v="7"/>
    <n v="24"/>
    <d v="2024-07-01T00:00:00"/>
    <x v="2"/>
    <n v="9"/>
    <s v="España"/>
    <x v="2"/>
    <x v="1"/>
    <x v="1"/>
    <x v="3"/>
    <s v="1 Mes"/>
    <x v="2"/>
  </r>
  <r>
    <x v="1766"/>
    <x v="1"/>
    <x v="4"/>
    <x v="33"/>
    <n v="31"/>
    <x v="1"/>
    <x v="1"/>
    <x v="210"/>
    <n v="2"/>
    <n v="7"/>
    <n v="24"/>
    <d v="2024-07-02T00:00:00"/>
    <x v="2"/>
    <n v="9"/>
    <s v="Australia"/>
    <x v="3"/>
    <x v="4"/>
    <x v="0"/>
    <x v="2"/>
    <s v="1 Mes"/>
    <x v="2"/>
  </r>
  <r>
    <x v="1767"/>
    <x v="1"/>
    <x v="4"/>
    <x v="33"/>
    <n v="14"/>
    <x v="1"/>
    <x v="1"/>
    <x v="204"/>
    <n v="1"/>
    <n v="7"/>
    <n v="24"/>
    <d v="2024-07-01T00:00:00"/>
    <x v="3"/>
    <n v="9"/>
    <s v="EEUU"/>
    <x v="9"/>
    <x v="9"/>
    <x v="1"/>
    <x v="1"/>
    <s v="1 Mes"/>
    <x v="2"/>
  </r>
  <r>
    <x v="1768"/>
    <x v="1"/>
    <x v="4"/>
    <x v="33"/>
    <n v="8"/>
    <x v="1"/>
    <x v="1"/>
    <x v="206"/>
    <n v="3"/>
    <n v="7"/>
    <n v="24"/>
    <d v="2024-07-03T00:00:00"/>
    <x v="6"/>
    <n v="9"/>
    <s v="España"/>
    <x v="2"/>
    <x v="5"/>
    <x v="1"/>
    <x v="2"/>
    <s v="1 Mes"/>
    <x v="2"/>
  </r>
  <r>
    <x v="1769"/>
    <x v="1"/>
    <x v="4"/>
    <x v="33"/>
    <n v="8"/>
    <x v="1"/>
    <x v="1"/>
    <x v="206"/>
    <n v="1"/>
    <n v="7"/>
    <n v="24"/>
    <d v="2024-07-01T00:00:00"/>
    <x v="6"/>
    <n v="9"/>
    <s v="Alemania"/>
    <x v="8"/>
    <x v="6"/>
    <x v="1"/>
    <x v="1"/>
    <s v="1 Mes"/>
    <x v="2"/>
  </r>
  <r>
    <x v="1770"/>
    <x v="1"/>
    <x v="4"/>
    <x v="33"/>
    <n v="10"/>
    <x v="1"/>
    <x v="1"/>
    <x v="215"/>
    <n v="2"/>
    <n v="7"/>
    <n v="24"/>
    <d v="2024-07-02T00:00:00"/>
    <x v="2"/>
    <n v="9"/>
    <s v="EEUU"/>
    <x v="9"/>
    <x v="14"/>
    <x v="0"/>
    <x v="2"/>
    <s v="1 Mes"/>
    <x v="2"/>
  </r>
  <r>
    <x v="1771"/>
    <x v="1"/>
    <x v="4"/>
    <x v="33"/>
    <n v="16"/>
    <x v="1"/>
    <x v="1"/>
    <x v="228"/>
    <n v="3"/>
    <n v="7"/>
    <n v="24"/>
    <d v="2024-07-03T00:00:00"/>
    <x v="0"/>
    <n v="9"/>
    <s v="Australia"/>
    <x v="3"/>
    <x v="22"/>
    <x v="1"/>
    <x v="2"/>
    <s v="1 Mes"/>
    <x v="2"/>
  </r>
  <r>
    <x v="1772"/>
    <x v="1"/>
    <x v="4"/>
    <x v="33"/>
    <n v="31"/>
    <x v="1"/>
    <x v="1"/>
    <x v="210"/>
    <n v="2"/>
    <n v="7"/>
    <n v="24"/>
    <d v="2024-07-02T00:00:00"/>
    <x v="2"/>
    <n v="9"/>
    <s v="Reino Unido"/>
    <x v="5"/>
    <x v="17"/>
    <x v="0"/>
    <x v="1"/>
    <s v="1 Mes"/>
    <x v="2"/>
  </r>
  <r>
    <x v="1773"/>
    <x v="1"/>
    <x v="4"/>
    <x v="33"/>
    <n v="8"/>
    <x v="1"/>
    <x v="1"/>
    <x v="206"/>
    <n v="3"/>
    <n v="7"/>
    <n v="24"/>
    <d v="2024-07-03T00:00:00"/>
    <x v="6"/>
    <n v="9"/>
    <s v="Canadá"/>
    <x v="1"/>
    <x v="21"/>
    <x v="1"/>
    <x v="0"/>
    <s v="1 Mes"/>
    <x v="2"/>
  </r>
  <r>
    <x v="1774"/>
    <x v="1"/>
    <x v="4"/>
    <x v="33"/>
    <n v="15"/>
    <x v="1"/>
    <x v="1"/>
    <x v="221"/>
    <n v="1"/>
    <n v="7"/>
    <n v="24"/>
    <d v="2024-07-01T00:00:00"/>
    <x v="6"/>
    <n v="9"/>
    <s v="Francia"/>
    <x v="7"/>
    <x v="9"/>
    <x v="1"/>
    <x v="1"/>
    <s v="3 Meses"/>
    <x v="0"/>
  </r>
  <r>
    <x v="1775"/>
    <x v="1"/>
    <x v="4"/>
    <x v="33"/>
    <n v="17"/>
    <x v="1"/>
    <x v="1"/>
    <x v="216"/>
    <n v="3"/>
    <n v="7"/>
    <n v="24"/>
    <d v="2024-07-03T00:00:00"/>
    <x v="2"/>
    <n v="9"/>
    <s v="EEUU"/>
    <x v="9"/>
    <x v="22"/>
    <x v="0"/>
    <x v="0"/>
    <s v="6 Meses"/>
    <x v="3"/>
  </r>
  <r>
    <x v="1776"/>
    <x v="1"/>
    <x v="4"/>
    <x v="33"/>
    <n v="29"/>
    <x v="1"/>
    <x v="1"/>
    <x v="222"/>
    <n v="2"/>
    <n v="7"/>
    <n v="24"/>
    <d v="2024-07-02T00:00:00"/>
    <x v="6"/>
    <n v="9"/>
    <s v="Francia"/>
    <x v="7"/>
    <x v="14"/>
    <x v="0"/>
    <x v="0"/>
    <s v="1 Mes"/>
    <x v="2"/>
  </r>
  <r>
    <x v="1777"/>
    <x v="1"/>
    <x v="4"/>
    <x v="33"/>
    <n v="2"/>
    <x v="4"/>
    <x v="1"/>
    <x v="219"/>
    <n v="3"/>
    <n v="7"/>
    <n v="24"/>
    <d v="2024-07-03T00:00:00"/>
    <x v="1"/>
    <n v="9"/>
    <s v="Canadá"/>
    <x v="1"/>
    <x v="0"/>
    <x v="0"/>
    <x v="3"/>
    <s v="12 Meses"/>
    <x v="1"/>
  </r>
  <r>
    <x v="1778"/>
    <x v="1"/>
    <x v="4"/>
    <x v="33"/>
    <n v="29"/>
    <x v="1"/>
    <x v="1"/>
    <x v="222"/>
    <n v="2"/>
    <n v="7"/>
    <n v="24"/>
    <d v="2024-07-02T00:00:00"/>
    <x v="6"/>
    <n v="9"/>
    <s v="Francia"/>
    <x v="7"/>
    <x v="3"/>
    <x v="1"/>
    <x v="2"/>
    <s v="1 Mes"/>
    <x v="2"/>
  </r>
  <r>
    <x v="1779"/>
    <x v="1"/>
    <x v="4"/>
    <x v="33"/>
    <n v="21"/>
    <x v="1"/>
    <x v="1"/>
    <x v="203"/>
    <n v="4"/>
    <n v="7"/>
    <n v="24"/>
    <d v="2024-07-04T00:00:00"/>
    <x v="3"/>
    <n v="9"/>
    <s v=""/>
    <x v="6"/>
    <x v="4"/>
    <x v="0"/>
    <x v="0"/>
    <s v="12 Meses"/>
    <x v="1"/>
  </r>
  <r>
    <x v="1780"/>
    <x v="1"/>
    <x v="4"/>
    <x v="33"/>
    <n v="9"/>
    <x v="1"/>
    <x v="1"/>
    <x v="212"/>
    <n v="3"/>
    <n v="7"/>
    <n v="24"/>
    <d v="2024-07-03T00:00:00"/>
    <x v="0"/>
    <n v="9"/>
    <s v=""/>
    <x v="6"/>
    <x v="0"/>
    <x v="1"/>
    <x v="2"/>
    <s v="6 Meses"/>
    <x v="3"/>
  </r>
  <r>
    <x v="1781"/>
    <x v="1"/>
    <x v="4"/>
    <x v="33"/>
    <n v="15"/>
    <x v="1"/>
    <x v="1"/>
    <x v="221"/>
    <n v="2"/>
    <n v="7"/>
    <n v="24"/>
    <d v="2024-07-02T00:00:00"/>
    <x v="6"/>
    <n v="9"/>
    <s v="EEUU"/>
    <x v="9"/>
    <x v="0"/>
    <x v="0"/>
    <x v="3"/>
    <s v="1 Mes"/>
    <x v="2"/>
  </r>
  <r>
    <x v="1782"/>
    <x v="1"/>
    <x v="4"/>
    <x v="33"/>
    <n v="3"/>
    <x v="4"/>
    <x v="1"/>
    <x v="220"/>
    <n v="5"/>
    <n v="7"/>
    <n v="24"/>
    <d v="2024-07-05T00:00:00"/>
    <x v="5"/>
    <n v="9"/>
    <s v="Australia"/>
    <x v="3"/>
    <x v="7"/>
    <x v="0"/>
    <x v="2"/>
    <s v="1 Mes"/>
    <x v="2"/>
  </r>
  <r>
    <x v="1783"/>
    <x v="1"/>
    <x v="4"/>
    <x v="33"/>
    <n v="21"/>
    <x v="1"/>
    <x v="1"/>
    <x v="203"/>
    <n v="4"/>
    <n v="7"/>
    <n v="24"/>
    <d v="2024-07-04T00:00:00"/>
    <x v="3"/>
    <n v="9"/>
    <s v="España"/>
    <x v="2"/>
    <x v="6"/>
    <x v="0"/>
    <x v="1"/>
    <s v="1 Mes"/>
    <x v="2"/>
  </r>
  <r>
    <x v="1784"/>
    <x v="1"/>
    <x v="4"/>
    <x v="33"/>
    <n v="10"/>
    <x v="1"/>
    <x v="1"/>
    <x v="215"/>
    <n v="3"/>
    <n v="7"/>
    <n v="24"/>
    <d v="2024-07-03T00:00:00"/>
    <x v="2"/>
    <n v="9"/>
    <s v="España"/>
    <x v="2"/>
    <x v="11"/>
    <x v="1"/>
    <x v="0"/>
    <s v="1 Mes"/>
    <x v="2"/>
  </r>
  <r>
    <x v="1785"/>
    <x v="1"/>
    <x v="4"/>
    <x v="33"/>
    <n v="11"/>
    <x v="1"/>
    <x v="1"/>
    <x v="194"/>
    <n v="3"/>
    <n v="7"/>
    <n v="24"/>
    <d v="2024-07-03T00:00:00"/>
    <x v="4"/>
    <n v="9"/>
    <s v="Brasil"/>
    <x v="0"/>
    <x v="3"/>
    <x v="1"/>
    <x v="1"/>
    <s v="6 Meses"/>
    <x v="3"/>
  </r>
  <r>
    <x v="1786"/>
    <x v="1"/>
    <x v="4"/>
    <x v="33"/>
    <n v="16"/>
    <x v="1"/>
    <x v="1"/>
    <x v="228"/>
    <n v="3"/>
    <n v="7"/>
    <n v="24"/>
    <d v="2024-07-03T00:00:00"/>
    <x v="0"/>
    <n v="9"/>
    <s v="Reino Unido"/>
    <x v="5"/>
    <x v="4"/>
    <x v="1"/>
    <x v="0"/>
    <s v="12 Meses"/>
    <x v="1"/>
  </r>
  <r>
    <x v="1787"/>
    <x v="1"/>
    <x v="4"/>
    <x v="33"/>
    <n v="1"/>
    <x v="4"/>
    <x v="1"/>
    <x v="225"/>
    <n v="4"/>
    <n v="7"/>
    <n v="24"/>
    <d v="2024-07-04T00:00:00"/>
    <x v="4"/>
    <n v="9"/>
    <s v="Canadá"/>
    <x v="1"/>
    <x v="19"/>
    <x v="0"/>
    <x v="3"/>
    <s v="1 Mes"/>
    <x v="2"/>
  </r>
  <r>
    <x v="1788"/>
    <x v="1"/>
    <x v="4"/>
    <x v="33"/>
    <n v="4"/>
    <x v="4"/>
    <x v="1"/>
    <x v="227"/>
    <n v="4"/>
    <n v="7"/>
    <n v="24"/>
    <d v="2024-07-04T00:00:00"/>
    <x v="3"/>
    <n v="9"/>
    <s v="Francia"/>
    <x v="7"/>
    <x v="12"/>
    <x v="1"/>
    <x v="2"/>
    <s v="1 Mes"/>
    <x v="2"/>
  </r>
  <r>
    <x v="1789"/>
    <x v="1"/>
    <x v="4"/>
    <x v="33"/>
    <n v="30"/>
    <x v="1"/>
    <x v="1"/>
    <x v="209"/>
    <n v="5"/>
    <n v="7"/>
    <n v="24"/>
    <d v="2024-07-05T00:00:00"/>
    <x v="0"/>
    <n v="9"/>
    <s v="Alemania"/>
    <x v="8"/>
    <x v="14"/>
    <x v="1"/>
    <x v="3"/>
    <s v="3 Meses"/>
    <x v="0"/>
  </r>
  <r>
    <x v="1790"/>
    <x v="1"/>
    <x v="4"/>
    <x v="33"/>
    <n v="23"/>
    <x v="1"/>
    <x v="1"/>
    <x v="208"/>
    <n v="4"/>
    <n v="7"/>
    <n v="24"/>
    <d v="2024-07-04T00:00:00"/>
    <x v="0"/>
    <n v="9"/>
    <s v="Canadá"/>
    <x v="1"/>
    <x v="3"/>
    <x v="1"/>
    <x v="2"/>
    <s v="12 Meses"/>
    <x v="1"/>
  </r>
  <r>
    <x v="1791"/>
    <x v="1"/>
    <x v="4"/>
    <x v="33"/>
    <n v="10"/>
    <x v="1"/>
    <x v="1"/>
    <x v="215"/>
    <n v="3"/>
    <n v="7"/>
    <n v="24"/>
    <d v="2024-07-03T00:00:00"/>
    <x v="2"/>
    <n v="9"/>
    <s v="Reino Unido"/>
    <x v="5"/>
    <x v="14"/>
    <x v="0"/>
    <x v="0"/>
    <s v="6 Meses"/>
    <x v="3"/>
  </r>
  <r>
    <x v="1792"/>
    <x v="1"/>
    <x v="4"/>
    <x v="33"/>
    <n v="18"/>
    <x v="1"/>
    <x v="1"/>
    <x v="226"/>
    <n v="3"/>
    <n v="7"/>
    <n v="24"/>
    <d v="2024-07-03T00:00:00"/>
    <x v="4"/>
    <n v="9"/>
    <s v=""/>
    <x v="6"/>
    <x v="20"/>
    <x v="0"/>
    <x v="0"/>
    <s v="1 Mes"/>
    <x v="2"/>
  </r>
  <r>
    <x v="1793"/>
    <x v="1"/>
    <x v="4"/>
    <x v="33"/>
    <n v="22"/>
    <x v="1"/>
    <x v="1"/>
    <x v="214"/>
    <n v="5"/>
    <n v="7"/>
    <n v="24"/>
    <d v="2024-07-05T00:00:00"/>
    <x v="6"/>
    <n v="9"/>
    <s v="Canadá"/>
    <x v="1"/>
    <x v="20"/>
    <x v="0"/>
    <x v="2"/>
    <s v="1 Mes"/>
    <x v="2"/>
  </r>
  <r>
    <x v="1794"/>
    <x v="1"/>
    <x v="4"/>
    <x v="33"/>
    <n v="2"/>
    <x v="4"/>
    <x v="1"/>
    <x v="219"/>
    <n v="4"/>
    <n v="7"/>
    <n v="24"/>
    <d v="2024-07-04T00:00:00"/>
    <x v="1"/>
    <n v="9"/>
    <s v="España"/>
    <x v="2"/>
    <x v="14"/>
    <x v="0"/>
    <x v="3"/>
    <s v="3 Meses"/>
    <x v="0"/>
  </r>
  <r>
    <x v="1795"/>
    <x v="1"/>
    <x v="4"/>
    <x v="33"/>
    <n v="31"/>
    <x v="1"/>
    <x v="1"/>
    <x v="210"/>
    <n v="4"/>
    <n v="7"/>
    <n v="24"/>
    <d v="2024-07-04T00:00:00"/>
    <x v="2"/>
    <n v="9"/>
    <s v="Italia"/>
    <x v="4"/>
    <x v="19"/>
    <x v="1"/>
    <x v="0"/>
    <s v="1 Mes"/>
    <x v="2"/>
  </r>
  <r>
    <x v="1796"/>
    <x v="1"/>
    <x v="4"/>
    <x v="33"/>
    <n v="9"/>
    <x v="1"/>
    <x v="1"/>
    <x v="212"/>
    <n v="4"/>
    <n v="7"/>
    <n v="24"/>
    <d v="2024-07-04T00:00:00"/>
    <x v="0"/>
    <n v="9"/>
    <s v="Australia"/>
    <x v="3"/>
    <x v="0"/>
    <x v="0"/>
    <x v="0"/>
    <s v="3 Meses"/>
    <x v="0"/>
  </r>
  <r>
    <x v="1797"/>
    <x v="1"/>
    <x v="4"/>
    <x v="33"/>
    <n v="11"/>
    <x v="1"/>
    <x v="1"/>
    <x v="194"/>
    <n v="4"/>
    <n v="7"/>
    <n v="24"/>
    <d v="2024-07-04T00:00:00"/>
    <x v="4"/>
    <n v="9"/>
    <s v="Alemania"/>
    <x v="8"/>
    <x v="5"/>
    <x v="1"/>
    <x v="3"/>
    <s v="1 Mes"/>
    <x v="2"/>
  </r>
  <r>
    <x v="1798"/>
    <x v="1"/>
    <x v="4"/>
    <x v="33"/>
    <n v="21"/>
    <x v="1"/>
    <x v="1"/>
    <x v="203"/>
    <n v="4"/>
    <n v="7"/>
    <n v="24"/>
    <d v="2024-07-04T00:00:00"/>
    <x v="3"/>
    <n v="9"/>
    <s v="Reino Unido"/>
    <x v="5"/>
    <x v="21"/>
    <x v="1"/>
    <x v="0"/>
    <s v="1 Mes"/>
    <x v="2"/>
  </r>
  <r>
    <x v="1799"/>
    <x v="1"/>
    <x v="4"/>
    <x v="33"/>
    <n v="3"/>
    <x v="4"/>
    <x v="1"/>
    <x v="220"/>
    <n v="4"/>
    <n v="7"/>
    <n v="24"/>
    <d v="2024-07-04T00:00:00"/>
    <x v="5"/>
    <n v="9"/>
    <s v=""/>
    <x v="6"/>
    <x v="6"/>
    <x v="0"/>
    <x v="3"/>
    <s v="3 Meses"/>
    <x v="0"/>
  </r>
  <r>
    <x v="1800"/>
    <x v="1"/>
    <x v="4"/>
    <x v="33"/>
    <n v="4"/>
    <x v="4"/>
    <x v="1"/>
    <x v="227"/>
    <n v="5"/>
    <n v="7"/>
    <n v="24"/>
    <d v="2024-07-05T00:00:00"/>
    <x v="3"/>
    <n v="9"/>
    <s v="España"/>
    <x v="2"/>
    <x v="20"/>
    <x v="1"/>
    <x v="3"/>
    <s v="6 Meses"/>
    <x v="3"/>
  </r>
  <r>
    <x v="1801"/>
    <x v="1"/>
    <x v="4"/>
    <x v="33"/>
    <n v="1"/>
    <x v="4"/>
    <x v="1"/>
    <x v="225"/>
    <n v="5"/>
    <n v="7"/>
    <n v="24"/>
    <d v="2024-07-05T00:00:00"/>
    <x v="4"/>
    <n v="9"/>
    <s v="EEUU"/>
    <x v="9"/>
    <x v="10"/>
    <x v="1"/>
    <x v="0"/>
    <s v="1 Mes"/>
    <x v="2"/>
  </r>
  <r>
    <x v="1802"/>
    <x v="1"/>
    <x v="4"/>
    <x v="33"/>
    <n v="10"/>
    <x v="1"/>
    <x v="1"/>
    <x v="215"/>
    <n v="4"/>
    <n v="7"/>
    <n v="24"/>
    <d v="2024-07-04T00:00:00"/>
    <x v="2"/>
    <n v="9"/>
    <s v="Australia"/>
    <x v="3"/>
    <x v="2"/>
    <x v="1"/>
    <x v="2"/>
    <s v="1 Mes"/>
    <x v="2"/>
  </r>
  <r>
    <x v="1803"/>
    <x v="1"/>
    <x v="4"/>
    <x v="33"/>
    <n v="23"/>
    <x v="1"/>
    <x v="1"/>
    <x v="208"/>
    <n v="5"/>
    <n v="7"/>
    <n v="24"/>
    <d v="2024-07-05T00:00:00"/>
    <x v="0"/>
    <n v="9"/>
    <s v="Italia"/>
    <x v="4"/>
    <x v="8"/>
    <x v="1"/>
    <x v="3"/>
    <s v="1 Mes"/>
    <x v="2"/>
  </r>
  <r>
    <x v="1804"/>
    <x v="1"/>
    <x v="4"/>
    <x v="33"/>
    <n v="24"/>
    <x v="1"/>
    <x v="1"/>
    <x v="202"/>
    <n v="5"/>
    <n v="7"/>
    <n v="24"/>
    <d v="2024-07-05T00:00:00"/>
    <x v="2"/>
    <n v="9"/>
    <s v="Reino Unido"/>
    <x v="5"/>
    <x v="14"/>
    <x v="0"/>
    <x v="0"/>
    <s v="3 Meses"/>
    <x v="0"/>
  </r>
  <r>
    <x v="1805"/>
    <x v="1"/>
    <x v="4"/>
    <x v="33"/>
    <n v="3"/>
    <x v="4"/>
    <x v="1"/>
    <x v="220"/>
    <n v="4"/>
    <n v="7"/>
    <n v="24"/>
    <d v="2024-07-04T00:00:00"/>
    <x v="5"/>
    <n v="9"/>
    <s v="Australia"/>
    <x v="3"/>
    <x v="17"/>
    <x v="0"/>
    <x v="2"/>
    <s v="3 Meses"/>
    <x v="0"/>
  </r>
  <r>
    <x v="1806"/>
    <x v="1"/>
    <x v="4"/>
    <x v="33"/>
    <n v="2"/>
    <x v="4"/>
    <x v="1"/>
    <x v="219"/>
    <n v="5"/>
    <n v="7"/>
    <n v="24"/>
    <d v="2024-07-05T00:00:00"/>
    <x v="1"/>
    <n v="9"/>
    <s v="Canadá"/>
    <x v="1"/>
    <x v="23"/>
    <x v="1"/>
    <x v="1"/>
    <s v="1 Mes"/>
    <x v="2"/>
  </r>
  <r>
    <x v="1807"/>
    <x v="1"/>
    <x v="4"/>
    <x v="33"/>
    <n v="1"/>
    <x v="4"/>
    <x v="1"/>
    <x v="225"/>
    <n v="6"/>
    <n v="7"/>
    <n v="24"/>
    <d v="2024-07-06T00:00:00"/>
    <x v="4"/>
    <n v="9"/>
    <s v="Reino Unido"/>
    <x v="5"/>
    <x v="12"/>
    <x v="1"/>
    <x v="0"/>
    <s v="3 Meses"/>
    <x v="0"/>
  </r>
  <r>
    <x v="1808"/>
    <x v="1"/>
    <x v="4"/>
    <x v="33"/>
    <n v="11"/>
    <x v="1"/>
    <x v="1"/>
    <x v="194"/>
    <n v="5"/>
    <n v="7"/>
    <n v="24"/>
    <d v="2024-07-05T00:00:00"/>
    <x v="4"/>
    <n v="9"/>
    <s v="Italia"/>
    <x v="4"/>
    <x v="21"/>
    <x v="1"/>
    <x v="3"/>
    <s v="1 Mes"/>
    <x v="2"/>
  </r>
  <r>
    <x v="1809"/>
    <x v="1"/>
    <x v="4"/>
    <x v="33"/>
    <n v="13"/>
    <x v="1"/>
    <x v="1"/>
    <x v="217"/>
    <n v="4"/>
    <n v="7"/>
    <n v="24"/>
    <d v="2024-07-04T00:00:00"/>
    <x v="5"/>
    <n v="9"/>
    <s v="Italia"/>
    <x v="4"/>
    <x v="7"/>
    <x v="0"/>
    <x v="2"/>
    <s v="3 Meses"/>
    <x v="0"/>
  </r>
  <r>
    <x v="1810"/>
    <x v="1"/>
    <x v="4"/>
    <x v="33"/>
    <n v="23"/>
    <x v="1"/>
    <x v="1"/>
    <x v="208"/>
    <n v="5"/>
    <n v="7"/>
    <n v="24"/>
    <d v="2024-07-05T00:00:00"/>
    <x v="0"/>
    <n v="9"/>
    <s v="Canadá"/>
    <x v="1"/>
    <x v="3"/>
    <x v="1"/>
    <x v="1"/>
    <s v="1 Mes"/>
    <x v="2"/>
  </r>
  <r>
    <x v="1811"/>
    <x v="1"/>
    <x v="4"/>
    <x v="33"/>
    <n v="5"/>
    <x v="4"/>
    <x v="1"/>
    <x v="224"/>
    <n v="6"/>
    <n v="7"/>
    <n v="24"/>
    <d v="2024-07-06T00:00:00"/>
    <x v="6"/>
    <n v="9"/>
    <s v="EEUU"/>
    <x v="9"/>
    <x v="23"/>
    <x v="0"/>
    <x v="2"/>
    <s v="6 Meses"/>
    <x v="3"/>
  </r>
  <r>
    <x v="1812"/>
    <x v="1"/>
    <x v="4"/>
    <x v="33"/>
    <n v="6"/>
    <x v="4"/>
    <x v="1"/>
    <x v="229"/>
    <n v="6"/>
    <n v="7"/>
    <n v="24"/>
    <d v="2024-07-06T00:00:00"/>
    <x v="0"/>
    <n v="9"/>
    <s v=""/>
    <x v="6"/>
    <x v="5"/>
    <x v="0"/>
    <x v="2"/>
    <s v="1 Mes"/>
    <x v="2"/>
  </r>
  <r>
    <x v="1813"/>
    <x v="1"/>
    <x v="4"/>
    <x v="33"/>
    <n v="2"/>
    <x v="4"/>
    <x v="1"/>
    <x v="219"/>
    <n v="6"/>
    <n v="7"/>
    <n v="24"/>
    <d v="2024-07-06T00:00:00"/>
    <x v="1"/>
    <n v="9"/>
    <s v="Australia"/>
    <x v="3"/>
    <x v="9"/>
    <x v="1"/>
    <x v="2"/>
    <s v="1 Mes"/>
    <x v="2"/>
  </r>
  <r>
    <x v="1814"/>
    <x v="1"/>
    <x v="4"/>
    <x v="33"/>
    <n v="11"/>
    <x v="1"/>
    <x v="1"/>
    <x v="194"/>
    <n v="5"/>
    <n v="7"/>
    <n v="24"/>
    <d v="2024-07-05T00:00:00"/>
    <x v="4"/>
    <n v="9"/>
    <s v="Canadá"/>
    <x v="1"/>
    <x v="11"/>
    <x v="0"/>
    <x v="2"/>
    <s v="6 Meses"/>
    <x v="3"/>
  </r>
  <r>
    <x v="1815"/>
    <x v="1"/>
    <x v="4"/>
    <x v="33"/>
    <n v="23"/>
    <x v="1"/>
    <x v="1"/>
    <x v="208"/>
    <n v="6"/>
    <n v="7"/>
    <n v="24"/>
    <d v="2024-07-06T00:00:00"/>
    <x v="0"/>
    <n v="9"/>
    <s v="Alemania"/>
    <x v="8"/>
    <x v="4"/>
    <x v="0"/>
    <x v="3"/>
    <s v="3 Meses"/>
    <x v="0"/>
  </r>
  <r>
    <x v="1816"/>
    <x v="1"/>
    <x v="4"/>
    <x v="33"/>
    <n v="25"/>
    <x v="1"/>
    <x v="1"/>
    <x v="211"/>
    <n v="5"/>
    <n v="7"/>
    <n v="24"/>
    <d v="2024-07-05T00:00:00"/>
    <x v="4"/>
    <n v="9"/>
    <s v="Alemania"/>
    <x v="8"/>
    <x v="23"/>
    <x v="1"/>
    <x v="0"/>
    <s v="6 Meses"/>
    <x v="3"/>
  </r>
  <r>
    <x v="1817"/>
    <x v="1"/>
    <x v="4"/>
    <x v="33"/>
    <n v="4"/>
    <x v="4"/>
    <x v="1"/>
    <x v="227"/>
    <n v="6"/>
    <n v="7"/>
    <n v="24"/>
    <d v="2024-07-06T00:00:00"/>
    <x v="3"/>
    <n v="9"/>
    <s v="Alemania"/>
    <x v="8"/>
    <x v="22"/>
    <x v="1"/>
    <x v="0"/>
    <s v="1 Mes"/>
    <x v="2"/>
  </r>
  <r>
    <x v="1818"/>
    <x v="1"/>
    <x v="4"/>
    <x v="33"/>
    <n v="3"/>
    <x v="4"/>
    <x v="1"/>
    <x v="220"/>
    <n v="6"/>
    <n v="7"/>
    <n v="24"/>
    <d v="2024-07-06T00:00:00"/>
    <x v="5"/>
    <n v="9"/>
    <s v="EEUU"/>
    <x v="9"/>
    <x v="22"/>
    <x v="1"/>
    <x v="0"/>
    <s v="6 Meses"/>
    <x v="3"/>
  </r>
  <r>
    <x v="1819"/>
    <x v="1"/>
    <x v="4"/>
    <x v="33"/>
    <n v="30"/>
    <x v="1"/>
    <x v="1"/>
    <x v="209"/>
    <n v="6"/>
    <n v="7"/>
    <n v="24"/>
    <d v="2024-07-06T00:00:00"/>
    <x v="0"/>
    <n v="9"/>
    <s v="Italia"/>
    <x v="4"/>
    <x v="20"/>
    <x v="0"/>
    <x v="3"/>
    <s v="1 Mes"/>
    <x v="2"/>
  </r>
  <r>
    <x v="1820"/>
    <x v="1"/>
    <x v="4"/>
    <x v="33"/>
    <n v="12"/>
    <x v="1"/>
    <x v="1"/>
    <x v="223"/>
    <n v="8"/>
    <n v="7"/>
    <n v="24"/>
    <d v="2024-07-08T00:00:00"/>
    <x v="1"/>
    <n v="9"/>
    <s v="Francia"/>
    <x v="7"/>
    <x v="1"/>
    <x v="0"/>
    <x v="2"/>
    <s v="1 Mes"/>
    <x v="2"/>
  </r>
  <r>
    <x v="1821"/>
    <x v="1"/>
    <x v="4"/>
    <x v="33"/>
    <n v="15"/>
    <x v="1"/>
    <x v="1"/>
    <x v="221"/>
    <n v="6"/>
    <n v="7"/>
    <n v="24"/>
    <d v="2024-07-06T00:00:00"/>
    <x v="6"/>
    <n v="9"/>
    <s v="Reino Unido"/>
    <x v="5"/>
    <x v="12"/>
    <x v="0"/>
    <x v="2"/>
    <s v="3 Meses"/>
    <x v="0"/>
  </r>
  <r>
    <x v="1822"/>
    <x v="1"/>
    <x v="4"/>
    <x v="33"/>
    <n v="23"/>
    <x v="1"/>
    <x v="1"/>
    <x v="208"/>
    <n v="6"/>
    <n v="7"/>
    <n v="24"/>
    <d v="2024-07-06T00:00:00"/>
    <x v="0"/>
    <n v="9"/>
    <s v=""/>
    <x v="6"/>
    <x v="17"/>
    <x v="0"/>
    <x v="1"/>
    <s v="6 Meses"/>
    <x v="3"/>
  </r>
  <r>
    <x v="1823"/>
    <x v="1"/>
    <x v="4"/>
    <x v="33"/>
    <n v="5"/>
    <x v="4"/>
    <x v="1"/>
    <x v="224"/>
    <n v="6"/>
    <n v="7"/>
    <n v="24"/>
    <d v="2024-07-06T00:00:00"/>
    <x v="6"/>
    <n v="9"/>
    <s v="EEUU"/>
    <x v="9"/>
    <x v="24"/>
    <x v="1"/>
    <x v="2"/>
    <s v="1 Mes"/>
    <x v="2"/>
  </r>
  <r>
    <x v="1824"/>
    <x v="1"/>
    <x v="4"/>
    <x v="33"/>
    <n v="4"/>
    <x v="4"/>
    <x v="1"/>
    <x v="227"/>
    <n v="7"/>
    <n v="7"/>
    <n v="24"/>
    <d v="2024-07-07T00:00:00"/>
    <x v="3"/>
    <n v="9"/>
    <s v="España"/>
    <x v="2"/>
    <x v="21"/>
    <x v="0"/>
    <x v="3"/>
    <s v="6 Meses"/>
    <x v="3"/>
  </r>
  <r>
    <x v="1825"/>
    <x v="1"/>
    <x v="4"/>
    <x v="33"/>
    <n v="3"/>
    <x v="4"/>
    <x v="1"/>
    <x v="220"/>
    <n v="6"/>
    <n v="7"/>
    <n v="24"/>
    <d v="2024-07-06T00:00:00"/>
    <x v="5"/>
    <n v="9"/>
    <s v="Canadá"/>
    <x v="1"/>
    <x v="5"/>
    <x v="1"/>
    <x v="3"/>
    <s v="3 Meses"/>
    <x v="0"/>
  </r>
  <r>
    <x v="1826"/>
    <x v="1"/>
    <x v="4"/>
    <x v="33"/>
    <n v="14"/>
    <x v="1"/>
    <x v="1"/>
    <x v="204"/>
    <n v="9"/>
    <n v="7"/>
    <n v="24"/>
    <d v="2024-07-09T00:00:00"/>
    <x v="3"/>
    <n v="9"/>
    <s v=""/>
    <x v="6"/>
    <x v="8"/>
    <x v="0"/>
    <x v="2"/>
    <s v="1 Mes"/>
    <x v="2"/>
  </r>
  <r>
    <x v="1827"/>
    <x v="1"/>
    <x v="4"/>
    <x v="33"/>
    <n v="26"/>
    <x v="1"/>
    <x v="1"/>
    <x v="207"/>
    <n v="6"/>
    <n v="7"/>
    <n v="24"/>
    <d v="2024-07-06T00:00:00"/>
    <x v="1"/>
    <n v="9"/>
    <s v="Francia"/>
    <x v="7"/>
    <x v="3"/>
    <x v="1"/>
    <x v="3"/>
    <s v="3 Meses"/>
    <x v="0"/>
  </r>
  <r>
    <x v="1828"/>
    <x v="1"/>
    <x v="4"/>
    <x v="33"/>
    <n v="27"/>
    <x v="1"/>
    <x v="1"/>
    <x v="213"/>
    <n v="7"/>
    <n v="7"/>
    <n v="24"/>
    <d v="2024-07-07T00:00:00"/>
    <x v="5"/>
    <n v="9"/>
    <s v="Francia"/>
    <x v="7"/>
    <x v="16"/>
    <x v="1"/>
    <x v="1"/>
    <s v="3 Meses"/>
    <x v="0"/>
  </r>
  <r>
    <x v="1829"/>
    <x v="1"/>
    <x v="4"/>
    <x v="33"/>
    <n v="4"/>
    <x v="4"/>
    <x v="1"/>
    <x v="227"/>
    <n v="6"/>
    <n v="7"/>
    <n v="24"/>
    <d v="2024-07-06T00:00:00"/>
    <x v="3"/>
    <n v="9"/>
    <s v="España"/>
    <x v="2"/>
    <x v="12"/>
    <x v="0"/>
    <x v="0"/>
    <s v="6 Meses"/>
    <x v="3"/>
  </r>
  <r>
    <x v="1830"/>
    <x v="1"/>
    <x v="4"/>
    <x v="33"/>
    <n v="3"/>
    <x v="4"/>
    <x v="1"/>
    <x v="220"/>
    <n v="7"/>
    <n v="7"/>
    <n v="24"/>
    <d v="2024-07-07T00:00:00"/>
    <x v="5"/>
    <n v="9"/>
    <s v="Australia"/>
    <x v="3"/>
    <x v="12"/>
    <x v="0"/>
    <x v="0"/>
    <s v="6 Meses"/>
    <x v="3"/>
  </r>
  <r>
    <x v="1831"/>
    <x v="1"/>
    <x v="4"/>
    <x v="33"/>
    <n v="27"/>
    <x v="1"/>
    <x v="1"/>
    <x v="213"/>
    <n v="7"/>
    <n v="7"/>
    <n v="24"/>
    <d v="2024-07-07T00:00:00"/>
    <x v="5"/>
    <n v="9"/>
    <s v="Canadá"/>
    <x v="1"/>
    <x v="9"/>
    <x v="1"/>
    <x v="3"/>
    <s v="1 Mes"/>
    <x v="2"/>
  </r>
  <r>
    <x v="1832"/>
    <x v="1"/>
    <x v="4"/>
    <x v="33"/>
    <n v="14"/>
    <x v="1"/>
    <x v="1"/>
    <x v="204"/>
    <n v="10"/>
    <n v="7"/>
    <n v="24"/>
    <d v="2024-07-10T00:00:00"/>
    <x v="3"/>
    <n v="9"/>
    <s v="Brasil"/>
    <x v="0"/>
    <x v="8"/>
    <x v="1"/>
    <x v="1"/>
    <s v="1 Mes"/>
    <x v="2"/>
  </r>
  <r>
    <x v="1833"/>
    <x v="1"/>
    <x v="4"/>
    <x v="33"/>
    <n v="16"/>
    <x v="1"/>
    <x v="1"/>
    <x v="228"/>
    <n v="7"/>
    <n v="7"/>
    <n v="24"/>
    <d v="2024-07-07T00:00:00"/>
    <x v="0"/>
    <n v="9"/>
    <s v="EEUU"/>
    <x v="9"/>
    <x v="15"/>
    <x v="0"/>
    <x v="3"/>
    <s v="12 Meses"/>
    <x v="1"/>
  </r>
  <r>
    <x v="1834"/>
    <x v="1"/>
    <x v="4"/>
    <x v="33"/>
    <n v="26"/>
    <x v="1"/>
    <x v="1"/>
    <x v="207"/>
    <n v="6"/>
    <n v="7"/>
    <n v="24"/>
    <d v="2024-07-06T00:00:00"/>
    <x v="1"/>
    <n v="9"/>
    <s v="EEUU"/>
    <x v="9"/>
    <x v="23"/>
    <x v="1"/>
    <x v="3"/>
    <s v="6 Meses"/>
    <x v="3"/>
  </r>
  <r>
    <x v="1835"/>
    <x v="1"/>
    <x v="4"/>
    <x v="33"/>
    <n v="5"/>
    <x v="4"/>
    <x v="1"/>
    <x v="224"/>
    <n v="7"/>
    <n v="7"/>
    <n v="24"/>
    <d v="2024-07-07T00:00:00"/>
    <x v="6"/>
    <n v="9"/>
    <s v="Australia"/>
    <x v="3"/>
    <x v="0"/>
    <x v="1"/>
    <x v="3"/>
    <s v="1 Mes"/>
    <x v="2"/>
  </r>
  <r>
    <x v="1836"/>
    <x v="1"/>
    <x v="4"/>
    <x v="33"/>
    <n v="6"/>
    <x v="4"/>
    <x v="1"/>
    <x v="229"/>
    <n v="7"/>
    <n v="7"/>
    <n v="24"/>
    <d v="2024-07-07T00:00:00"/>
    <x v="0"/>
    <n v="9"/>
    <s v="Australia"/>
    <x v="3"/>
    <x v="21"/>
    <x v="1"/>
    <x v="2"/>
    <s v="12 Meses"/>
    <x v="1"/>
  </r>
  <r>
    <x v="1837"/>
    <x v="1"/>
    <x v="4"/>
    <x v="33"/>
    <n v="2"/>
    <x v="4"/>
    <x v="1"/>
    <x v="219"/>
    <n v="7"/>
    <n v="7"/>
    <n v="24"/>
    <d v="2024-07-07T00:00:00"/>
    <x v="1"/>
    <n v="9"/>
    <s v="Australia"/>
    <x v="3"/>
    <x v="1"/>
    <x v="0"/>
    <x v="1"/>
    <s v="1 Mes"/>
    <x v="2"/>
  </r>
  <r>
    <x v="1838"/>
    <x v="1"/>
    <x v="4"/>
    <x v="33"/>
    <n v="9"/>
    <x v="1"/>
    <x v="1"/>
    <x v="212"/>
    <n v="7"/>
    <n v="7"/>
    <n v="24"/>
    <d v="2024-07-07T00:00:00"/>
    <x v="0"/>
    <n v="9"/>
    <s v="España"/>
    <x v="2"/>
    <x v="14"/>
    <x v="0"/>
    <x v="0"/>
    <s v="12 Meses"/>
    <x v="1"/>
  </r>
  <r>
    <x v="1839"/>
    <x v="1"/>
    <x v="4"/>
    <x v="33"/>
    <n v="14"/>
    <x v="1"/>
    <x v="1"/>
    <x v="204"/>
    <n v="10"/>
    <n v="7"/>
    <n v="24"/>
    <d v="2024-07-10T00:00:00"/>
    <x v="3"/>
    <n v="9"/>
    <s v="Australia"/>
    <x v="3"/>
    <x v="6"/>
    <x v="0"/>
    <x v="2"/>
    <s v="12 Meses"/>
    <x v="1"/>
  </r>
  <r>
    <x v="1840"/>
    <x v="1"/>
    <x v="4"/>
    <x v="33"/>
    <n v="28"/>
    <x v="1"/>
    <x v="1"/>
    <x v="201"/>
    <n v="6"/>
    <n v="7"/>
    <n v="24"/>
    <d v="2024-07-06T00:00:00"/>
    <x v="3"/>
    <n v="9"/>
    <s v="España"/>
    <x v="2"/>
    <x v="16"/>
    <x v="1"/>
    <x v="0"/>
    <s v="3 Meses"/>
    <x v="0"/>
  </r>
  <r>
    <x v="1841"/>
    <x v="1"/>
    <x v="4"/>
    <x v="33"/>
    <n v="30"/>
    <x v="1"/>
    <x v="1"/>
    <x v="209"/>
    <n v="8"/>
    <n v="7"/>
    <n v="24"/>
    <d v="2024-07-08T00:00:00"/>
    <x v="0"/>
    <n v="9"/>
    <s v=""/>
    <x v="6"/>
    <x v="7"/>
    <x v="0"/>
    <x v="3"/>
    <s v="12 Meses"/>
    <x v="1"/>
  </r>
  <r>
    <x v="1842"/>
    <x v="1"/>
    <x v="4"/>
    <x v="33"/>
    <n v="5"/>
    <x v="4"/>
    <x v="1"/>
    <x v="224"/>
    <n v="7"/>
    <n v="7"/>
    <n v="24"/>
    <d v="2024-07-07T00:00:00"/>
    <x v="6"/>
    <n v="9"/>
    <s v="Canadá"/>
    <x v="1"/>
    <x v="7"/>
    <x v="1"/>
    <x v="3"/>
    <s v="12 Meses"/>
    <x v="1"/>
  </r>
  <r>
    <x v="1843"/>
    <x v="1"/>
    <x v="4"/>
    <x v="33"/>
    <n v="6"/>
    <x v="4"/>
    <x v="1"/>
    <x v="229"/>
    <n v="8"/>
    <n v="7"/>
    <n v="24"/>
    <d v="2024-07-08T00:00:00"/>
    <x v="0"/>
    <n v="9"/>
    <s v="Australia"/>
    <x v="3"/>
    <x v="10"/>
    <x v="0"/>
    <x v="1"/>
    <s v="3 Meses"/>
    <x v="0"/>
  </r>
  <r>
    <x v="1844"/>
    <x v="1"/>
    <x v="4"/>
    <x v="33"/>
    <n v="3"/>
    <x v="4"/>
    <x v="1"/>
    <x v="220"/>
    <n v="7"/>
    <n v="7"/>
    <n v="24"/>
    <d v="2024-07-07T00:00:00"/>
    <x v="5"/>
    <n v="9"/>
    <s v="EEUU"/>
    <x v="9"/>
    <x v="11"/>
    <x v="1"/>
    <x v="2"/>
    <s v="1 Mes"/>
    <x v="2"/>
  </r>
  <r>
    <x v="1845"/>
    <x v="1"/>
    <x v="4"/>
    <x v="33"/>
    <n v="15"/>
    <x v="1"/>
    <x v="1"/>
    <x v="221"/>
    <n v="10"/>
    <n v="7"/>
    <n v="24"/>
    <d v="2024-07-10T00:00:00"/>
    <x v="6"/>
    <n v="9"/>
    <s v=""/>
    <x v="6"/>
    <x v="18"/>
    <x v="1"/>
    <x v="3"/>
    <s v="1 Mes"/>
    <x v="2"/>
  </r>
  <r>
    <x v="1846"/>
    <x v="1"/>
    <x v="4"/>
    <x v="33"/>
    <n v="21"/>
    <x v="1"/>
    <x v="1"/>
    <x v="203"/>
    <n v="8"/>
    <n v="7"/>
    <n v="24"/>
    <d v="2024-07-08T00:00:00"/>
    <x v="3"/>
    <n v="9"/>
    <s v=""/>
    <x v="6"/>
    <x v="3"/>
    <x v="0"/>
    <x v="3"/>
    <s v="6 Meses"/>
    <x v="3"/>
  </r>
  <r>
    <x v="1847"/>
    <x v="1"/>
    <x v="4"/>
    <x v="33"/>
    <n v="27"/>
    <x v="1"/>
    <x v="1"/>
    <x v="213"/>
    <n v="7"/>
    <n v="7"/>
    <n v="24"/>
    <d v="2024-07-07T00:00:00"/>
    <x v="5"/>
    <n v="9"/>
    <s v="Brasil"/>
    <x v="0"/>
    <x v="16"/>
    <x v="1"/>
    <x v="1"/>
    <s v="1 Mes"/>
    <x v="2"/>
  </r>
  <r>
    <x v="1848"/>
    <x v="1"/>
    <x v="4"/>
    <x v="33"/>
    <n v="6"/>
    <x v="4"/>
    <x v="1"/>
    <x v="229"/>
    <n v="7"/>
    <n v="7"/>
    <n v="24"/>
    <d v="2024-07-07T00:00:00"/>
    <x v="0"/>
    <n v="9"/>
    <s v="Australia"/>
    <x v="3"/>
    <x v="12"/>
    <x v="0"/>
    <x v="0"/>
    <s v="12 Meses"/>
    <x v="1"/>
  </r>
  <r>
    <x v="1849"/>
    <x v="1"/>
    <x v="4"/>
    <x v="33"/>
    <n v="7"/>
    <x v="4"/>
    <x v="1"/>
    <x v="230"/>
    <n v="9"/>
    <n v="7"/>
    <n v="24"/>
    <d v="2024-07-09T00:00:00"/>
    <x v="2"/>
    <n v="9"/>
    <s v="Canadá"/>
    <x v="1"/>
    <x v="22"/>
    <x v="0"/>
    <x v="1"/>
    <s v="12 Meses"/>
    <x v="1"/>
  </r>
  <r>
    <x v="1850"/>
    <x v="1"/>
    <x v="4"/>
    <x v="33"/>
    <n v="3"/>
    <x v="4"/>
    <x v="1"/>
    <x v="220"/>
    <n v="8"/>
    <n v="7"/>
    <n v="24"/>
    <d v="2024-07-08T00:00:00"/>
    <x v="5"/>
    <n v="9"/>
    <s v="Reino Unido"/>
    <x v="5"/>
    <x v="24"/>
    <x v="0"/>
    <x v="2"/>
    <s v="3 Meses"/>
    <x v="0"/>
  </r>
  <r>
    <x v="1851"/>
    <x v="1"/>
    <x v="4"/>
    <x v="33"/>
    <n v="13"/>
    <x v="1"/>
    <x v="1"/>
    <x v="217"/>
    <n v="9"/>
    <n v="7"/>
    <n v="24"/>
    <d v="2024-07-09T00:00:00"/>
    <x v="5"/>
    <n v="9"/>
    <s v="Reino Unido"/>
    <x v="5"/>
    <x v="3"/>
    <x v="0"/>
    <x v="1"/>
    <s v="6 Meses"/>
    <x v="3"/>
  </r>
  <r>
    <x v="1852"/>
    <x v="1"/>
    <x v="4"/>
    <x v="33"/>
    <n v="21"/>
    <x v="1"/>
    <x v="1"/>
    <x v="203"/>
    <n v="7"/>
    <n v="7"/>
    <n v="24"/>
    <d v="2024-07-07T00:00:00"/>
    <x v="3"/>
    <n v="9"/>
    <s v="Australia"/>
    <x v="3"/>
    <x v="0"/>
    <x v="0"/>
    <x v="1"/>
    <s v="12 Meses"/>
    <x v="1"/>
  </r>
  <r>
    <x v="1853"/>
    <x v="1"/>
    <x v="4"/>
    <x v="33"/>
    <n v="27"/>
    <x v="1"/>
    <x v="1"/>
    <x v="213"/>
    <n v="7"/>
    <n v="7"/>
    <n v="24"/>
    <d v="2024-07-07T00:00:00"/>
    <x v="5"/>
    <n v="9"/>
    <s v="Reino Unido"/>
    <x v="5"/>
    <x v="13"/>
    <x v="1"/>
    <x v="2"/>
    <s v="3 Meses"/>
    <x v="0"/>
  </r>
  <r>
    <x v="1854"/>
    <x v="1"/>
    <x v="4"/>
    <x v="33"/>
    <n v="2"/>
    <x v="4"/>
    <x v="1"/>
    <x v="219"/>
    <n v="9"/>
    <n v="7"/>
    <n v="24"/>
    <d v="2024-07-09T00:00:00"/>
    <x v="1"/>
    <n v="9"/>
    <s v="España"/>
    <x v="2"/>
    <x v="11"/>
    <x v="0"/>
    <x v="0"/>
    <s v="1 Mes"/>
    <x v="2"/>
  </r>
  <r>
    <x v="1855"/>
    <x v="1"/>
    <x v="4"/>
    <x v="33"/>
    <n v="6"/>
    <x v="4"/>
    <x v="1"/>
    <x v="229"/>
    <n v="9"/>
    <n v="7"/>
    <n v="24"/>
    <d v="2024-07-09T00:00:00"/>
    <x v="0"/>
    <n v="9"/>
    <s v="Australia"/>
    <x v="3"/>
    <x v="1"/>
    <x v="0"/>
    <x v="0"/>
    <s v="12 Meses"/>
    <x v="1"/>
  </r>
  <r>
    <x v="1856"/>
    <x v="1"/>
    <x v="4"/>
    <x v="33"/>
    <n v="9"/>
    <x v="4"/>
    <x v="1"/>
    <x v="233"/>
    <n v="9"/>
    <n v="7"/>
    <n v="24"/>
    <d v="2024-07-09T00:00:00"/>
    <x v="1"/>
    <n v="9"/>
    <s v="Italia"/>
    <x v="4"/>
    <x v="15"/>
    <x v="0"/>
    <x v="0"/>
    <s v="3 Meses"/>
    <x v="0"/>
  </r>
  <r>
    <x v="1857"/>
    <x v="1"/>
    <x v="4"/>
    <x v="33"/>
    <n v="5"/>
    <x v="4"/>
    <x v="1"/>
    <x v="224"/>
    <n v="8"/>
    <n v="7"/>
    <n v="24"/>
    <d v="2024-07-08T00:00:00"/>
    <x v="6"/>
    <n v="9"/>
    <s v="EEUU"/>
    <x v="9"/>
    <x v="14"/>
    <x v="1"/>
    <x v="1"/>
    <s v="12 Meses"/>
    <x v="1"/>
  </r>
  <r>
    <x v="1858"/>
    <x v="1"/>
    <x v="4"/>
    <x v="33"/>
    <n v="19"/>
    <x v="1"/>
    <x v="1"/>
    <x v="218"/>
    <n v="10"/>
    <n v="7"/>
    <n v="24"/>
    <d v="2024-07-10T00:00:00"/>
    <x v="1"/>
    <n v="9"/>
    <s v="Méjico"/>
    <x v="10"/>
    <x v="12"/>
    <x v="0"/>
    <x v="1"/>
    <s v="3 Meses"/>
    <x v="0"/>
  </r>
  <r>
    <x v="1859"/>
    <x v="1"/>
    <x v="4"/>
    <x v="33"/>
    <n v="21"/>
    <x v="1"/>
    <x v="1"/>
    <x v="203"/>
    <n v="7"/>
    <n v="7"/>
    <n v="24"/>
    <d v="2024-07-07T00:00:00"/>
    <x v="3"/>
    <n v="9"/>
    <s v="Canadá"/>
    <x v="1"/>
    <x v="16"/>
    <x v="1"/>
    <x v="2"/>
    <s v="12 Meses"/>
    <x v="1"/>
  </r>
  <r>
    <x v="1860"/>
    <x v="1"/>
    <x v="4"/>
    <x v="33"/>
    <n v="27"/>
    <x v="1"/>
    <x v="1"/>
    <x v="213"/>
    <n v="9"/>
    <n v="7"/>
    <n v="24"/>
    <d v="2024-07-09T00:00:00"/>
    <x v="5"/>
    <n v="9"/>
    <s v="EEUU"/>
    <x v="9"/>
    <x v="6"/>
    <x v="1"/>
    <x v="2"/>
    <s v="6 Meses"/>
    <x v="3"/>
  </r>
  <r>
    <x v="1861"/>
    <x v="1"/>
    <x v="4"/>
    <x v="33"/>
    <n v="2"/>
    <x v="4"/>
    <x v="1"/>
    <x v="219"/>
    <n v="9"/>
    <n v="7"/>
    <n v="24"/>
    <d v="2024-07-09T00:00:00"/>
    <x v="1"/>
    <n v="9"/>
    <s v="Alemania"/>
    <x v="8"/>
    <x v="20"/>
    <x v="1"/>
    <x v="3"/>
    <s v="1 Mes"/>
    <x v="2"/>
  </r>
  <r>
    <x v="1862"/>
    <x v="1"/>
    <x v="4"/>
    <x v="33"/>
    <n v="7"/>
    <x v="4"/>
    <x v="1"/>
    <x v="230"/>
    <n v="10"/>
    <n v="7"/>
    <n v="24"/>
    <d v="2024-07-10T00:00:00"/>
    <x v="2"/>
    <n v="9"/>
    <s v="Australia"/>
    <x v="3"/>
    <x v="15"/>
    <x v="0"/>
    <x v="1"/>
    <s v="3 Meses"/>
    <x v="0"/>
  </r>
  <r>
    <x v="1863"/>
    <x v="1"/>
    <x v="4"/>
    <x v="33"/>
    <n v="8"/>
    <x v="4"/>
    <x v="1"/>
    <x v="234"/>
    <n v="8"/>
    <n v="7"/>
    <n v="24"/>
    <d v="2024-07-08T00:00:00"/>
    <x v="4"/>
    <n v="9"/>
    <s v="Australia"/>
    <x v="3"/>
    <x v="21"/>
    <x v="1"/>
    <x v="3"/>
    <s v="6 Meses"/>
    <x v="3"/>
  </r>
  <r>
    <x v="1864"/>
    <x v="1"/>
    <x v="4"/>
    <x v="33"/>
    <n v="5"/>
    <x v="4"/>
    <x v="1"/>
    <x v="224"/>
    <n v="9"/>
    <n v="7"/>
    <n v="24"/>
    <d v="2024-07-09T00:00:00"/>
    <x v="6"/>
    <n v="9"/>
    <s v="Reino Unido"/>
    <x v="5"/>
    <x v="6"/>
    <x v="0"/>
    <x v="2"/>
    <s v="1 Mes"/>
    <x v="2"/>
  </r>
  <r>
    <x v="1865"/>
    <x v="1"/>
    <x v="4"/>
    <x v="33"/>
    <n v="24"/>
    <x v="1"/>
    <x v="1"/>
    <x v="202"/>
    <n v="9"/>
    <n v="7"/>
    <n v="24"/>
    <d v="2024-07-09T00:00:00"/>
    <x v="2"/>
    <n v="9"/>
    <s v="Reino Unido"/>
    <x v="5"/>
    <x v="12"/>
    <x v="1"/>
    <x v="0"/>
    <s v="1 Mes"/>
    <x v="2"/>
  </r>
  <r>
    <x v="1866"/>
    <x v="1"/>
    <x v="4"/>
    <x v="33"/>
    <n v="18"/>
    <x v="1"/>
    <x v="1"/>
    <x v="226"/>
    <n v="10"/>
    <n v="7"/>
    <n v="24"/>
    <d v="2024-07-10T00:00:00"/>
    <x v="4"/>
    <n v="9"/>
    <s v="Australia"/>
    <x v="3"/>
    <x v="5"/>
    <x v="0"/>
    <x v="0"/>
    <s v="1 Mes"/>
    <x v="2"/>
  </r>
  <r>
    <x v="1867"/>
    <x v="1"/>
    <x v="4"/>
    <x v="33"/>
    <n v="1"/>
    <x v="4"/>
    <x v="1"/>
    <x v="225"/>
    <n v="7"/>
    <n v="7"/>
    <n v="24"/>
    <d v="2024-07-07T00:00:00"/>
    <x v="4"/>
    <n v="9"/>
    <s v="EEUU"/>
    <x v="9"/>
    <x v="1"/>
    <x v="0"/>
    <x v="3"/>
    <s v="3 Meses"/>
    <x v="0"/>
  </r>
  <r>
    <x v="1868"/>
    <x v="1"/>
    <x v="4"/>
    <x v="33"/>
    <n v="2"/>
    <x v="4"/>
    <x v="1"/>
    <x v="219"/>
    <n v="11"/>
    <n v="7"/>
    <n v="24"/>
    <d v="2024-07-11T00:00:00"/>
    <x v="1"/>
    <n v="9"/>
    <s v=""/>
    <x v="6"/>
    <x v="16"/>
    <x v="0"/>
    <x v="0"/>
    <s v="12 Meses"/>
    <x v="1"/>
  </r>
  <r>
    <x v="1869"/>
    <x v="1"/>
    <x v="4"/>
    <x v="33"/>
    <n v="7"/>
    <x v="4"/>
    <x v="1"/>
    <x v="230"/>
    <n v="7"/>
    <n v="7"/>
    <n v="24"/>
    <d v="2024-07-07T00:00:00"/>
    <x v="2"/>
    <n v="9"/>
    <s v="Brasil"/>
    <x v="0"/>
    <x v="1"/>
    <x v="0"/>
    <x v="2"/>
    <s v="6 Meses"/>
    <x v="3"/>
  </r>
  <r>
    <x v="1870"/>
    <x v="1"/>
    <x v="4"/>
    <x v="33"/>
    <n v="9"/>
    <x v="4"/>
    <x v="1"/>
    <x v="233"/>
    <n v="10"/>
    <n v="7"/>
    <n v="24"/>
    <d v="2024-07-10T00:00:00"/>
    <x v="1"/>
    <n v="9"/>
    <s v="EEUU"/>
    <x v="9"/>
    <x v="11"/>
    <x v="1"/>
    <x v="0"/>
    <s v="6 Meses"/>
    <x v="3"/>
  </r>
  <r>
    <x v="1871"/>
    <x v="1"/>
    <x v="4"/>
    <x v="33"/>
    <n v="7"/>
    <x v="4"/>
    <x v="1"/>
    <x v="230"/>
    <n v="10"/>
    <n v="7"/>
    <n v="24"/>
    <d v="2024-07-10T00:00:00"/>
    <x v="2"/>
    <n v="9"/>
    <s v="Australia"/>
    <x v="3"/>
    <x v="11"/>
    <x v="0"/>
    <x v="0"/>
    <s v="3 Meses"/>
    <x v="0"/>
  </r>
  <r>
    <x v="1872"/>
    <x v="1"/>
    <x v="4"/>
    <x v="33"/>
    <n v="4"/>
    <x v="4"/>
    <x v="1"/>
    <x v="227"/>
    <n v="8"/>
    <n v="7"/>
    <n v="24"/>
    <d v="2024-07-08T00:00:00"/>
    <x v="3"/>
    <n v="9"/>
    <s v="Alemania"/>
    <x v="8"/>
    <x v="13"/>
    <x v="0"/>
    <x v="3"/>
    <s v="3 Meses"/>
    <x v="0"/>
  </r>
  <r>
    <x v="1873"/>
    <x v="1"/>
    <x v="4"/>
    <x v="33"/>
    <n v="23"/>
    <x v="1"/>
    <x v="1"/>
    <x v="208"/>
    <n v="10"/>
    <n v="7"/>
    <n v="24"/>
    <d v="2024-07-10T00:00:00"/>
    <x v="0"/>
    <n v="9"/>
    <s v="Francia"/>
    <x v="7"/>
    <x v="4"/>
    <x v="1"/>
    <x v="2"/>
    <s v="12 Meses"/>
    <x v="1"/>
  </r>
  <r>
    <x v="1874"/>
    <x v="1"/>
    <x v="4"/>
    <x v="33"/>
    <n v="12"/>
    <x v="1"/>
    <x v="1"/>
    <x v="223"/>
    <n v="11"/>
    <n v="7"/>
    <n v="24"/>
    <d v="2024-07-11T00:00:00"/>
    <x v="1"/>
    <n v="9"/>
    <s v="Reino Unido"/>
    <x v="5"/>
    <x v="1"/>
    <x v="0"/>
    <x v="1"/>
    <s v="3 Meses"/>
    <x v="0"/>
  </r>
  <r>
    <x v="1875"/>
    <x v="1"/>
    <x v="4"/>
    <x v="33"/>
    <n v="20"/>
    <x v="1"/>
    <x v="1"/>
    <x v="231"/>
    <n v="10"/>
    <n v="7"/>
    <n v="24"/>
    <d v="2024-07-10T00:00:00"/>
    <x v="5"/>
    <n v="9"/>
    <s v="Canadá"/>
    <x v="1"/>
    <x v="24"/>
    <x v="1"/>
    <x v="2"/>
    <s v="3 Meses"/>
    <x v="0"/>
  </r>
  <r>
    <x v="1876"/>
    <x v="1"/>
    <x v="4"/>
    <x v="33"/>
    <n v="31"/>
    <x v="1"/>
    <x v="1"/>
    <x v="210"/>
    <n v="7"/>
    <n v="7"/>
    <n v="24"/>
    <d v="2024-07-07T00:00:00"/>
    <x v="2"/>
    <n v="9"/>
    <s v="Italia"/>
    <x v="4"/>
    <x v="7"/>
    <x v="0"/>
    <x v="1"/>
    <s v="12 Meses"/>
    <x v="1"/>
  </r>
  <r>
    <x v="1877"/>
    <x v="1"/>
    <x v="4"/>
    <x v="33"/>
    <n v="9"/>
    <x v="4"/>
    <x v="1"/>
    <x v="233"/>
    <n v="11"/>
    <n v="7"/>
    <n v="24"/>
    <d v="2024-07-11T00:00:00"/>
    <x v="1"/>
    <n v="9"/>
    <s v="Méjico"/>
    <x v="10"/>
    <x v="16"/>
    <x v="0"/>
    <x v="0"/>
    <s v="1 Mes"/>
    <x v="2"/>
  </r>
  <r>
    <x v="1878"/>
    <x v="1"/>
    <x v="4"/>
    <x v="33"/>
    <n v="10"/>
    <x v="4"/>
    <x v="1"/>
    <x v="232"/>
    <n v="10"/>
    <n v="7"/>
    <n v="24"/>
    <d v="2024-07-10T00:00:00"/>
    <x v="5"/>
    <n v="9"/>
    <s v="Canadá"/>
    <x v="1"/>
    <x v="17"/>
    <x v="1"/>
    <x v="2"/>
    <s v="3 Meses"/>
    <x v="0"/>
  </r>
  <r>
    <x v="1879"/>
    <x v="1"/>
    <x v="4"/>
    <x v="33"/>
    <n v="9"/>
    <x v="4"/>
    <x v="1"/>
    <x v="233"/>
    <n v="10"/>
    <n v="7"/>
    <n v="24"/>
    <d v="2024-07-10T00:00:00"/>
    <x v="1"/>
    <n v="9"/>
    <s v="Canadá"/>
    <x v="1"/>
    <x v="6"/>
    <x v="0"/>
    <x v="0"/>
    <s v="1 Mes"/>
    <x v="2"/>
  </r>
  <r>
    <x v="1880"/>
    <x v="1"/>
    <x v="4"/>
    <x v="33"/>
    <n v="6"/>
    <x v="4"/>
    <x v="1"/>
    <x v="229"/>
    <n v="11"/>
    <n v="7"/>
    <n v="24"/>
    <d v="2024-07-11T00:00:00"/>
    <x v="0"/>
    <n v="9"/>
    <s v=""/>
    <x v="6"/>
    <x v="16"/>
    <x v="1"/>
    <x v="0"/>
    <s v="12 Meses"/>
    <x v="1"/>
  </r>
  <r>
    <x v="1881"/>
    <x v="1"/>
    <x v="4"/>
    <x v="33"/>
    <n v="18"/>
    <x v="1"/>
    <x v="1"/>
    <x v="226"/>
    <n v="10"/>
    <n v="7"/>
    <n v="24"/>
    <d v="2024-07-10T00:00:00"/>
    <x v="4"/>
    <n v="9"/>
    <s v="Canadá"/>
    <x v="1"/>
    <x v="4"/>
    <x v="0"/>
    <x v="3"/>
    <s v="12 Meses"/>
    <x v="1"/>
  </r>
  <r>
    <x v="1882"/>
    <x v="1"/>
    <x v="4"/>
    <x v="33"/>
    <n v="21"/>
    <x v="1"/>
    <x v="1"/>
    <x v="203"/>
    <n v="10"/>
    <n v="7"/>
    <n v="24"/>
    <d v="2024-07-10T00:00:00"/>
    <x v="3"/>
    <n v="9"/>
    <s v="Australia"/>
    <x v="3"/>
    <x v="9"/>
    <x v="0"/>
    <x v="1"/>
    <s v="12 Meses"/>
    <x v="1"/>
  </r>
  <r>
    <x v="1883"/>
    <x v="1"/>
    <x v="4"/>
    <x v="33"/>
    <n v="22"/>
    <x v="1"/>
    <x v="1"/>
    <x v="214"/>
    <n v="8"/>
    <n v="7"/>
    <n v="24"/>
    <d v="2024-07-08T00:00:00"/>
    <x v="6"/>
    <n v="9"/>
    <s v="Australia"/>
    <x v="3"/>
    <x v="17"/>
    <x v="1"/>
    <x v="2"/>
    <s v="1 Mes"/>
    <x v="2"/>
  </r>
  <r>
    <x v="1884"/>
    <x v="1"/>
    <x v="4"/>
    <x v="33"/>
    <n v="4"/>
    <x v="4"/>
    <x v="1"/>
    <x v="227"/>
    <n v="9"/>
    <n v="7"/>
    <n v="24"/>
    <d v="2024-07-09T00:00:00"/>
    <x v="3"/>
    <n v="9"/>
    <s v="España"/>
    <x v="2"/>
    <x v="23"/>
    <x v="0"/>
    <x v="3"/>
    <s v="1 Mes"/>
    <x v="2"/>
  </r>
  <r>
    <x v="1885"/>
    <x v="1"/>
    <x v="4"/>
    <x v="33"/>
    <n v="10"/>
    <x v="4"/>
    <x v="1"/>
    <x v="232"/>
    <n v="11"/>
    <n v="7"/>
    <n v="24"/>
    <d v="2024-07-11T00:00:00"/>
    <x v="5"/>
    <n v="9"/>
    <s v="Italia"/>
    <x v="4"/>
    <x v="23"/>
    <x v="0"/>
    <x v="0"/>
    <s v="1 Mes"/>
    <x v="2"/>
  </r>
  <r>
    <x v="1886"/>
    <x v="1"/>
    <x v="4"/>
    <x v="33"/>
    <n v="7"/>
    <x v="4"/>
    <x v="1"/>
    <x v="230"/>
    <n v="11"/>
    <n v="7"/>
    <n v="24"/>
    <d v="2024-07-11T00:00:00"/>
    <x v="2"/>
    <n v="9"/>
    <s v=""/>
    <x v="6"/>
    <x v="8"/>
    <x v="0"/>
    <x v="3"/>
    <s v="12 Meses"/>
    <x v="1"/>
  </r>
  <r>
    <x v="1887"/>
    <x v="1"/>
    <x v="4"/>
    <x v="33"/>
    <n v="4"/>
    <x v="4"/>
    <x v="1"/>
    <x v="227"/>
    <n v="11"/>
    <n v="7"/>
    <n v="24"/>
    <d v="2024-07-11T00:00:00"/>
    <x v="3"/>
    <n v="9"/>
    <s v="Alemania"/>
    <x v="8"/>
    <x v="17"/>
    <x v="1"/>
    <x v="3"/>
    <s v="12 Meses"/>
    <x v="1"/>
  </r>
  <r>
    <x v="1888"/>
    <x v="1"/>
    <x v="4"/>
    <x v="33"/>
    <n v="20"/>
    <x v="1"/>
    <x v="1"/>
    <x v="231"/>
    <n v="10"/>
    <n v="7"/>
    <n v="24"/>
    <d v="2024-07-10T00:00:00"/>
    <x v="5"/>
    <n v="9"/>
    <s v=""/>
    <x v="6"/>
    <x v="16"/>
    <x v="0"/>
    <x v="3"/>
    <s v="1 Mes"/>
    <x v="2"/>
  </r>
  <r>
    <x v="1889"/>
    <x v="1"/>
    <x v="4"/>
    <x v="33"/>
    <n v="12"/>
    <x v="1"/>
    <x v="1"/>
    <x v="223"/>
    <n v="10"/>
    <n v="7"/>
    <n v="24"/>
    <d v="2024-07-10T00:00:00"/>
    <x v="1"/>
    <n v="9"/>
    <s v="Italia"/>
    <x v="4"/>
    <x v="1"/>
    <x v="0"/>
    <x v="3"/>
    <s v="1 Mes"/>
    <x v="2"/>
  </r>
  <r>
    <x v="1890"/>
    <x v="1"/>
    <x v="4"/>
    <x v="33"/>
    <n v="15"/>
    <x v="1"/>
    <x v="1"/>
    <x v="221"/>
    <n v="11"/>
    <n v="7"/>
    <n v="24"/>
    <d v="2024-07-11T00:00:00"/>
    <x v="6"/>
    <n v="9"/>
    <s v="Australia"/>
    <x v="3"/>
    <x v="13"/>
    <x v="0"/>
    <x v="0"/>
    <s v="12 Meses"/>
    <x v="1"/>
  </r>
  <r>
    <x v="1891"/>
    <x v="1"/>
    <x v="4"/>
    <x v="33"/>
    <n v="22"/>
    <x v="1"/>
    <x v="1"/>
    <x v="214"/>
    <n v="11"/>
    <n v="7"/>
    <n v="24"/>
    <d v="2024-07-11T00:00:00"/>
    <x v="6"/>
    <n v="9"/>
    <s v="Reino Unido"/>
    <x v="5"/>
    <x v="15"/>
    <x v="1"/>
    <x v="2"/>
    <s v="1 Mes"/>
    <x v="2"/>
  </r>
  <r>
    <x v="1892"/>
    <x v="1"/>
    <x v="4"/>
    <x v="33"/>
    <n v="4"/>
    <x v="4"/>
    <x v="1"/>
    <x v="227"/>
    <n v="9"/>
    <n v="7"/>
    <n v="24"/>
    <d v="2024-07-09T00:00:00"/>
    <x v="3"/>
    <n v="9"/>
    <s v="Reino Unido"/>
    <x v="5"/>
    <x v="10"/>
    <x v="0"/>
    <x v="0"/>
    <s v="12 Meses"/>
    <x v="1"/>
  </r>
  <r>
    <x v="1893"/>
    <x v="1"/>
    <x v="4"/>
    <x v="33"/>
    <n v="5"/>
    <x v="4"/>
    <x v="1"/>
    <x v="224"/>
    <n v="12"/>
    <n v="7"/>
    <n v="24"/>
    <d v="2024-07-12T00:00:00"/>
    <x v="6"/>
    <n v="9"/>
    <s v="EEUU"/>
    <x v="9"/>
    <x v="23"/>
    <x v="0"/>
    <x v="2"/>
    <s v="12 Meses"/>
    <x v="1"/>
  </r>
  <r>
    <x v="1894"/>
    <x v="1"/>
    <x v="4"/>
    <x v="33"/>
    <n v="11"/>
    <x v="4"/>
    <x v="1"/>
    <x v="235"/>
    <n v="12"/>
    <n v="7"/>
    <n v="24"/>
    <d v="2024-07-12T00:00:00"/>
    <x v="3"/>
    <n v="9"/>
    <s v=""/>
    <x v="6"/>
    <x v="4"/>
    <x v="1"/>
    <x v="2"/>
    <s v="12 Meses"/>
    <x v="1"/>
  </r>
  <r>
    <x v="1895"/>
    <x v="1"/>
    <x v="4"/>
    <x v="33"/>
    <n v="7"/>
    <x v="4"/>
    <x v="1"/>
    <x v="230"/>
    <n v="11"/>
    <n v="7"/>
    <n v="24"/>
    <d v="2024-07-11T00:00:00"/>
    <x v="2"/>
    <n v="9"/>
    <s v="Brasil"/>
    <x v="0"/>
    <x v="4"/>
    <x v="1"/>
    <x v="3"/>
    <s v="1 Mes"/>
    <x v="2"/>
  </r>
  <r>
    <x v="1896"/>
    <x v="1"/>
    <x v="4"/>
    <x v="33"/>
    <n v="26"/>
    <x v="1"/>
    <x v="1"/>
    <x v="207"/>
    <n v="11"/>
    <n v="7"/>
    <n v="24"/>
    <d v="2024-07-11T00:00:00"/>
    <x v="1"/>
    <n v="9"/>
    <s v="Reino Unido"/>
    <x v="5"/>
    <x v="17"/>
    <x v="0"/>
    <x v="3"/>
    <s v="1 Mes"/>
    <x v="2"/>
  </r>
  <r>
    <x v="1897"/>
    <x v="1"/>
    <x v="4"/>
    <x v="33"/>
    <n v="25"/>
    <x v="1"/>
    <x v="1"/>
    <x v="211"/>
    <n v="10"/>
    <n v="7"/>
    <n v="24"/>
    <d v="2024-07-10T00:00:00"/>
    <x v="4"/>
    <n v="9"/>
    <s v="Canadá"/>
    <x v="1"/>
    <x v="3"/>
    <x v="1"/>
    <x v="2"/>
    <s v="1 Mes"/>
    <x v="2"/>
  </r>
  <r>
    <x v="1898"/>
    <x v="1"/>
    <x v="4"/>
    <x v="33"/>
    <n v="15"/>
    <x v="1"/>
    <x v="1"/>
    <x v="221"/>
    <n v="10"/>
    <n v="7"/>
    <n v="24"/>
    <d v="2024-07-10T00:00:00"/>
    <x v="6"/>
    <n v="9"/>
    <s v="Canadá"/>
    <x v="1"/>
    <x v="20"/>
    <x v="0"/>
    <x v="2"/>
    <s v="1 Mes"/>
    <x v="2"/>
  </r>
  <r>
    <x v="1899"/>
    <x v="1"/>
    <x v="4"/>
    <x v="33"/>
    <n v="14"/>
    <x v="1"/>
    <x v="1"/>
    <x v="204"/>
    <n v="13"/>
    <n v="7"/>
    <n v="24"/>
    <d v="2024-07-13T00:00:00"/>
    <x v="3"/>
    <n v="9"/>
    <s v="Canadá"/>
    <x v="1"/>
    <x v="23"/>
    <x v="1"/>
    <x v="0"/>
    <s v="3 Meses"/>
    <x v="0"/>
  </r>
  <r>
    <x v="1900"/>
    <x v="1"/>
    <x v="4"/>
    <x v="33"/>
    <n v="22"/>
    <x v="1"/>
    <x v="1"/>
    <x v="214"/>
    <n v="11"/>
    <n v="7"/>
    <n v="24"/>
    <d v="2024-07-11T00:00:00"/>
    <x v="6"/>
    <n v="9"/>
    <s v="Reino Unido"/>
    <x v="5"/>
    <x v="21"/>
    <x v="1"/>
    <x v="2"/>
    <s v="12 Meses"/>
    <x v="1"/>
  </r>
  <r>
    <x v="1901"/>
    <x v="1"/>
    <x v="4"/>
    <x v="33"/>
    <n v="25"/>
    <x v="1"/>
    <x v="1"/>
    <x v="211"/>
    <n v="9"/>
    <n v="7"/>
    <n v="24"/>
    <d v="2024-07-09T00:00:00"/>
    <x v="4"/>
    <n v="9"/>
    <s v="Australia"/>
    <x v="3"/>
    <x v="23"/>
    <x v="1"/>
    <x v="1"/>
    <s v="1 Mes"/>
    <x v="2"/>
  </r>
  <r>
    <x v="1902"/>
    <x v="1"/>
    <x v="4"/>
    <x v="33"/>
    <n v="5"/>
    <x v="4"/>
    <x v="1"/>
    <x v="224"/>
    <n v="10"/>
    <n v="7"/>
    <n v="24"/>
    <d v="2024-07-10T00:00:00"/>
    <x v="6"/>
    <n v="9"/>
    <s v="Alemania"/>
    <x v="8"/>
    <x v="0"/>
    <x v="0"/>
    <x v="0"/>
    <s v="12 Meses"/>
    <x v="1"/>
  </r>
  <r>
    <x v="1903"/>
    <x v="1"/>
    <x v="4"/>
    <x v="33"/>
    <n v="12"/>
    <x v="4"/>
    <x v="1"/>
    <x v="236"/>
    <n v="12"/>
    <n v="7"/>
    <n v="24"/>
    <d v="2024-07-12T00:00:00"/>
    <x v="6"/>
    <n v="9"/>
    <s v="Francia"/>
    <x v="7"/>
    <x v="20"/>
    <x v="1"/>
    <x v="0"/>
    <s v="1 Mes"/>
    <x v="2"/>
  </r>
  <r>
    <x v="1904"/>
    <x v="1"/>
    <x v="4"/>
    <x v="33"/>
    <n v="11"/>
    <x v="4"/>
    <x v="1"/>
    <x v="235"/>
    <n v="12"/>
    <n v="7"/>
    <n v="24"/>
    <d v="2024-07-12T00:00:00"/>
    <x v="3"/>
    <n v="9"/>
    <s v="Australia"/>
    <x v="3"/>
    <x v="10"/>
    <x v="0"/>
    <x v="2"/>
    <s v="3 Meses"/>
    <x v="0"/>
  </r>
  <r>
    <x v="1905"/>
    <x v="1"/>
    <x v="4"/>
    <x v="33"/>
    <n v="7"/>
    <x v="4"/>
    <x v="1"/>
    <x v="230"/>
    <n v="11"/>
    <n v="7"/>
    <n v="24"/>
    <d v="2024-07-11T00:00:00"/>
    <x v="2"/>
    <n v="9"/>
    <s v="EEUU"/>
    <x v="9"/>
    <x v="21"/>
    <x v="0"/>
    <x v="0"/>
    <s v="3 Meses"/>
    <x v="0"/>
  </r>
  <r>
    <x v="1906"/>
    <x v="1"/>
    <x v="4"/>
    <x v="33"/>
    <n v="25"/>
    <x v="1"/>
    <x v="1"/>
    <x v="211"/>
    <n v="11"/>
    <n v="7"/>
    <n v="24"/>
    <d v="2024-07-11T00:00:00"/>
    <x v="4"/>
    <n v="9"/>
    <s v="EEUU"/>
    <x v="9"/>
    <x v="12"/>
    <x v="1"/>
    <x v="2"/>
    <s v="6 Meses"/>
    <x v="3"/>
  </r>
  <r>
    <x v="1907"/>
    <x v="1"/>
    <x v="4"/>
    <x v="33"/>
    <n v="14"/>
    <x v="1"/>
    <x v="1"/>
    <x v="204"/>
    <n v="12"/>
    <n v="7"/>
    <n v="24"/>
    <d v="2024-07-12T00:00:00"/>
    <x v="3"/>
    <n v="9"/>
    <s v="EEUU"/>
    <x v="9"/>
    <x v="6"/>
    <x v="0"/>
    <x v="1"/>
    <s v="1 Mes"/>
    <x v="2"/>
  </r>
  <r>
    <x v="1908"/>
    <x v="1"/>
    <x v="4"/>
    <x v="33"/>
    <n v="24"/>
    <x v="1"/>
    <x v="1"/>
    <x v="202"/>
    <n v="12"/>
    <n v="7"/>
    <n v="24"/>
    <d v="2024-07-12T00:00:00"/>
    <x v="2"/>
    <n v="9"/>
    <s v="Brasil"/>
    <x v="0"/>
    <x v="2"/>
    <x v="1"/>
    <x v="0"/>
    <s v="1 Mes"/>
    <x v="2"/>
  </r>
  <r>
    <x v="1909"/>
    <x v="1"/>
    <x v="4"/>
    <x v="33"/>
    <n v="6"/>
    <x v="4"/>
    <x v="1"/>
    <x v="229"/>
    <n v="11"/>
    <n v="7"/>
    <n v="24"/>
    <d v="2024-07-11T00:00:00"/>
    <x v="0"/>
    <n v="9"/>
    <s v="Brasil"/>
    <x v="0"/>
    <x v="8"/>
    <x v="0"/>
    <x v="1"/>
    <s v="6 Meses"/>
    <x v="3"/>
  </r>
  <r>
    <x v="1910"/>
    <x v="1"/>
    <x v="4"/>
    <x v="33"/>
    <n v="8"/>
    <x v="4"/>
    <x v="1"/>
    <x v="234"/>
    <n v="13"/>
    <n v="7"/>
    <n v="24"/>
    <d v="2024-07-13T00:00:00"/>
    <x v="4"/>
    <n v="9"/>
    <s v="Reino Unido"/>
    <x v="5"/>
    <x v="10"/>
    <x v="1"/>
    <x v="1"/>
    <s v="1 Mes"/>
    <x v="2"/>
  </r>
  <r>
    <x v="1911"/>
    <x v="1"/>
    <x v="4"/>
    <x v="33"/>
    <n v="12"/>
    <x v="4"/>
    <x v="1"/>
    <x v="236"/>
    <n v="12"/>
    <n v="7"/>
    <n v="24"/>
    <d v="2024-07-12T00:00:00"/>
    <x v="6"/>
    <n v="9"/>
    <s v="Francia"/>
    <x v="7"/>
    <x v="20"/>
    <x v="0"/>
    <x v="2"/>
    <s v="1 Mes"/>
    <x v="2"/>
  </r>
  <r>
    <x v="1912"/>
    <x v="1"/>
    <x v="4"/>
    <x v="33"/>
    <n v="5"/>
    <x v="4"/>
    <x v="1"/>
    <x v="224"/>
    <n v="12"/>
    <n v="7"/>
    <n v="24"/>
    <d v="2024-07-12T00:00:00"/>
    <x v="6"/>
    <n v="9"/>
    <s v="Australia"/>
    <x v="3"/>
    <x v="14"/>
    <x v="0"/>
    <x v="1"/>
    <s v="1 Mes"/>
    <x v="2"/>
  </r>
  <r>
    <x v="1913"/>
    <x v="1"/>
    <x v="4"/>
    <x v="33"/>
    <n v="24"/>
    <x v="1"/>
    <x v="1"/>
    <x v="202"/>
    <n v="12"/>
    <n v="7"/>
    <n v="24"/>
    <d v="2024-07-12T00:00:00"/>
    <x v="2"/>
    <n v="9"/>
    <s v="Canadá"/>
    <x v="1"/>
    <x v="23"/>
    <x v="0"/>
    <x v="1"/>
    <s v="12 Meses"/>
    <x v="1"/>
  </r>
  <r>
    <x v="1914"/>
    <x v="1"/>
    <x v="4"/>
    <x v="33"/>
    <n v="20"/>
    <x v="1"/>
    <x v="1"/>
    <x v="231"/>
    <n v="23"/>
    <n v="6"/>
    <n v="24"/>
    <d v="2024-06-23T00:00:00"/>
    <x v="5"/>
    <n v="9"/>
    <s v="España"/>
    <x v="2"/>
    <x v="15"/>
    <x v="1"/>
    <x v="1"/>
    <s v="6 Meses"/>
    <x v="3"/>
  </r>
  <r>
    <x v="1915"/>
    <x v="1"/>
    <x v="4"/>
    <x v="33"/>
    <n v="27"/>
    <x v="0"/>
    <x v="1"/>
    <x v="192"/>
    <n v="26"/>
    <n v="6"/>
    <n v="24"/>
    <d v="2024-06-26T00:00:00"/>
    <x v="4"/>
    <n v="9"/>
    <s v="Australia"/>
    <x v="3"/>
    <x v="16"/>
    <x v="0"/>
    <x v="3"/>
    <s v="12 Meses"/>
    <x v="1"/>
  </r>
  <r>
    <x v="1916"/>
    <x v="1"/>
    <x v="4"/>
    <x v="33"/>
    <n v="6"/>
    <x v="1"/>
    <x v="1"/>
    <x v="205"/>
    <n v="27"/>
    <n v="6"/>
    <n v="24"/>
    <d v="2024-06-27T00:00:00"/>
    <x v="5"/>
    <n v="9"/>
    <s v="Italia"/>
    <x v="4"/>
    <x v="8"/>
    <x v="1"/>
    <x v="1"/>
    <s v="1 Mes"/>
    <x v="2"/>
  </r>
  <r>
    <x v="1917"/>
    <x v="1"/>
    <x v="4"/>
    <x v="33"/>
    <n v="27"/>
    <x v="0"/>
    <x v="1"/>
    <x v="192"/>
    <n v="24"/>
    <n v="6"/>
    <n v="24"/>
    <d v="2024-06-24T00:00:00"/>
    <x v="4"/>
    <n v="9"/>
    <s v="Reino Unido"/>
    <x v="5"/>
    <x v="20"/>
    <x v="1"/>
    <x v="3"/>
    <s v="1 Mes"/>
    <x v="2"/>
  </r>
  <r>
    <x v="1918"/>
    <x v="1"/>
    <x v="4"/>
    <x v="33"/>
    <n v="19"/>
    <x v="1"/>
    <x v="1"/>
    <x v="218"/>
    <n v="26"/>
    <n v="6"/>
    <n v="24"/>
    <d v="2024-06-26T00:00:00"/>
    <x v="1"/>
    <n v="9"/>
    <s v="España"/>
    <x v="2"/>
    <x v="9"/>
    <x v="0"/>
    <x v="3"/>
    <s v="3 Meses"/>
    <x v="0"/>
  </r>
  <r>
    <x v="1919"/>
    <x v="1"/>
    <x v="4"/>
    <x v="33"/>
    <n v="18"/>
    <x v="1"/>
    <x v="1"/>
    <x v="226"/>
    <n v="27"/>
    <n v="6"/>
    <n v="24"/>
    <d v="2024-06-27T00:00:00"/>
    <x v="4"/>
    <n v="9"/>
    <s v="Australia"/>
    <x v="3"/>
    <x v="9"/>
    <x v="0"/>
    <x v="3"/>
    <s v="12 Meses"/>
    <x v="1"/>
  </r>
  <r>
    <x v="1920"/>
    <x v="1"/>
    <x v="4"/>
    <x v="33"/>
    <n v="16"/>
    <x v="1"/>
    <x v="1"/>
    <x v="228"/>
    <n v="28"/>
    <n v="6"/>
    <n v="24"/>
    <d v="2024-06-28T00:00:00"/>
    <x v="0"/>
    <n v="9"/>
    <s v="Francia"/>
    <x v="7"/>
    <x v="4"/>
    <x v="0"/>
    <x v="2"/>
    <s v="6 Meses"/>
    <x v="3"/>
  </r>
  <r>
    <x v="1921"/>
    <x v="1"/>
    <x v="4"/>
    <x v="33"/>
    <n v="15"/>
    <x v="1"/>
    <x v="1"/>
    <x v="221"/>
    <n v="25"/>
    <n v="6"/>
    <n v="24"/>
    <d v="2024-06-25T00:00:00"/>
    <x v="6"/>
    <n v="9"/>
    <s v="EEUU"/>
    <x v="9"/>
    <x v="5"/>
    <x v="0"/>
    <x v="3"/>
    <s v="1 Mes"/>
    <x v="2"/>
  </r>
  <r>
    <x v="1922"/>
    <x v="1"/>
    <x v="4"/>
    <x v="33"/>
    <n v="27"/>
    <x v="0"/>
    <x v="1"/>
    <x v="192"/>
    <n v="26"/>
    <n v="6"/>
    <n v="24"/>
    <d v="2024-06-26T00:00:00"/>
    <x v="4"/>
    <n v="9"/>
    <s v="Italia"/>
    <x v="4"/>
    <x v="4"/>
    <x v="0"/>
    <x v="3"/>
    <s v="3 Meses"/>
    <x v="0"/>
  </r>
  <r>
    <x v="1923"/>
    <x v="1"/>
    <x v="4"/>
    <x v="33"/>
    <n v="20"/>
    <x v="1"/>
    <x v="1"/>
    <x v="231"/>
    <n v="28"/>
    <n v="6"/>
    <n v="24"/>
    <d v="2024-06-28T00:00:00"/>
    <x v="5"/>
    <n v="9"/>
    <s v=""/>
    <x v="6"/>
    <x v="21"/>
    <x v="1"/>
    <x v="2"/>
    <s v="1 Mes"/>
    <x v="2"/>
  </r>
  <r>
    <x v="1924"/>
    <x v="1"/>
    <x v="4"/>
    <x v="33"/>
    <n v="15"/>
    <x v="1"/>
    <x v="1"/>
    <x v="221"/>
    <n v="27"/>
    <n v="6"/>
    <n v="24"/>
    <d v="2024-06-27T00:00:00"/>
    <x v="6"/>
    <n v="9"/>
    <s v="Australia"/>
    <x v="3"/>
    <x v="3"/>
    <x v="1"/>
    <x v="0"/>
    <s v="3 Meses"/>
    <x v="0"/>
  </r>
  <r>
    <x v="1925"/>
    <x v="1"/>
    <x v="4"/>
    <x v="33"/>
    <n v="5"/>
    <x v="1"/>
    <x v="1"/>
    <x v="182"/>
    <n v="26"/>
    <n v="6"/>
    <n v="24"/>
    <d v="2024-06-26T00:00:00"/>
    <x v="1"/>
    <n v="9"/>
    <s v="Canadá"/>
    <x v="1"/>
    <x v="20"/>
    <x v="1"/>
    <x v="2"/>
    <s v="6 Meses"/>
    <x v="3"/>
  </r>
  <r>
    <x v="1926"/>
    <x v="1"/>
    <x v="4"/>
    <x v="33"/>
    <n v="12"/>
    <x v="1"/>
    <x v="1"/>
    <x v="223"/>
    <n v="29"/>
    <n v="6"/>
    <n v="24"/>
    <d v="2024-06-29T00:00:00"/>
    <x v="1"/>
    <n v="9"/>
    <s v="Alemania"/>
    <x v="8"/>
    <x v="8"/>
    <x v="1"/>
    <x v="2"/>
    <s v="12 Meses"/>
    <x v="1"/>
  </r>
  <r>
    <x v="1927"/>
    <x v="1"/>
    <x v="4"/>
    <x v="33"/>
    <n v="24"/>
    <x v="1"/>
    <x v="1"/>
    <x v="202"/>
    <n v="28"/>
    <n v="6"/>
    <n v="24"/>
    <d v="2024-06-28T00:00:00"/>
    <x v="2"/>
    <n v="9"/>
    <s v="España"/>
    <x v="2"/>
    <x v="16"/>
    <x v="1"/>
    <x v="1"/>
    <s v="12 Meses"/>
    <x v="1"/>
  </r>
  <r>
    <x v="1928"/>
    <x v="1"/>
    <x v="4"/>
    <x v="33"/>
    <n v="21"/>
    <x v="1"/>
    <x v="1"/>
    <x v="203"/>
    <n v="27"/>
    <n v="6"/>
    <n v="24"/>
    <d v="2024-06-27T00:00:00"/>
    <x v="3"/>
    <n v="9"/>
    <s v="Australia"/>
    <x v="3"/>
    <x v="23"/>
    <x v="0"/>
    <x v="2"/>
    <s v="1 Mes"/>
    <x v="2"/>
  </r>
  <r>
    <x v="1929"/>
    <x v="1"/>
    <x v="4"/>
    <x v="33"/>
    <n v="24"/>
    <x v="1"/>
    <x v="1"/>
    <x v="202"/>
    <n v="28"/>
    <n v="6"/>
    <n v="24"/>
    <d v="2024-06-28T00:00:00"/>
    <x v="2"/>
    <n v="9"/>
    <s v="Australia"/>
    <x v="3"/>
    <x v="0"/>
    <x v="1"/>
    <x v="2"/>
    <s v="1 Mes"/>
    <x v="2"/>
  </r>
  <r>
    <x v="1930"/>
    <x v="1"/>
    <x v="4"/>
    <x v="33"/>
    <n v="23"/>
    <x v="1"/>
    <x v="1"/>
    <x v="208"/>
    <n v="27"/>
    <n v="6"/>
    <n v="24"/>
    <d v="2024-06-27T00:00:00"/>
    <x v="0"/>
    <n v="9"/>
    <s v="Canadá"/>
    <x v="1"/>
    <x v="15"/>
    <x v="0"/>
    <x v="2"/>
    <s v="1 Mes"/>
    <x v="2"/>
  </r>
  <r>
    <x v="1931"/>
    <x v="1"/>
    <x v="4"/>
    <x v="33"/>
    <n v="8"/>
    <x v="1"/>
    <x v="1"/>
    <x v="206"/>
    <n v="28"/>
    <n v="6"/>
    <n v="24"/>
    <d v="2024-06-28T00:00:00"/>
    <x v="6"/>
    <n v="9"/>
    <s v="Reino Unido"/>
    <x v="5"/>
    <x v="3"/>
    <x v="0"/>
    <x v="2"/>
    <s v="3 Meses"/>
    <x v="0"/>
  </r>
  <r>
    <x v="1932"/>
    <x v="1"/>
    <x v="4"/>
    <x v="33"/>
    <n v="21"/>
    <x v="1"/>
    <x v="1"/>
    <x v="203"/>
    <n v="29"/>
    <n v="6"/>
    <n v="24"/>
    <d v="2024-06-29T00:00:00"/>
    <x v="3"/>
    <n v="9"/>
    <s v="EEUU"/>
    <x v="9"/>
    <x v="1"/>
    <x v="0"/>
    <x v="3"/>
    <s v="6 Meses"/>
    <x v="3"/>
  </r>
  <r>
    <x v="1933"/>
    <x v="1"/>
    <x v="4"/>
    <x v="33"/>
    <n v="23"/>
    <x v="1"/>
    <x v="1"/>
    <x v="208"/>
    <n v="28"/>
    <n v="6"/>
    <n v="24"/>
    <d v="2024-06-28T00:00:00"/>
    <x v="0"/>
    <n v="9"/>
    <s v="Brasil"/>
    <x v="0"/>
    <x v="14"/>
    <x v="0"/>
    <x v="0"/>
    <s v="12 Meses"/>
    <x v="1"/>
  </r>
  <r>
    <x v="1934"/>
    <x v="1"/>
    <x v="4"/>
    <x v="33"/>
    <n v="18"/>
    <x v="1"/>
    <x v="1"/>
    <x v="226"/>
    <n v="30"/>
    <n v="6"/>
    <n v="24"/>
    <d v="2024-06-30T00:00:00"/>
    <x v="4"/>
    <n v="9"/>
    <s v="España"/>
    <x v="2"/>
    <x v="15"/>
    <x v="0"/>
    <x v="2"/>
    <s v="1 Mes"/>
    <x v="2"/>
  </r>
  <r>
    <x v="1935"/>
    <x v="1"/>
    <x v="4"/>
    <x v="33"/>
    <n v="19"/>
    <x v="1"/>
    <x v="1"/>
    <x v="218"/>
    <n v="28"/>
    <n v="6"/>
    <n v="24"/>
    <d v="2024-06-28T00:00:00"/>
    <x v="1"/>
    <n v="9"/>
    <s v="Reino Unido"/>
    <x v="5"/>
    <x v="21"/>
    <x v="0"/>
    <x v="0"/>
    <s v="1 Mes"/>
    <x v="2"/>
  </r>
  <r>
    <x v="1936"/>
    <x v="1"/>
    <x v="4"/>
    <x v="33"/>
    <n v="23"/>
    <x v="1"/>
    <x v="1"/>
    <x v="208"/>
    <n v="28"/>
    <n v="6"/>
    <n v="24"/>
    <d v="2024-06-28T00:00:00"/>
    <x v="0"/>
    <n v="9"/>
    <s v=""/>
    <x v="6"/>
    <x v="5"/>
    <x v="0"/>
    <x v="3"/>
    <s v="6 Meses"/>
    <x v="3"/>
  </r>
  <r>
    <x v="1937"/>
    <x v="1"/>
    <x v="4"/>
    <x v="33"/>
    <n v="16"/>
    <x v="1"/>
    <x v="1"/>
    <x v="228"/>
    <n v="28"/>
    <n v="6"/>
    <n v="24"/>
    <d v="2024-06-28T00:00:00"/>
    <x v="0"/>
    <n v="9"/>
    <s v="España"/>
    <x v="2"/>
    <x v="0"/>
    <x v="0"/>
    <x v="0"/>
    <s v="1 Mes"/>
    <x v="2"/>
  </r>
  <r>
    <x v="1938"/>
    <x v="1"/>
    <x v="4"/>
    <x v="33"/>
    <n v="27"/>
    <x v="1"/>
    <x v="1"/>
    <x v="213"/>
    <n v="29"/>
    <n v="6"/>
    <n v="24"/>
    <d v="2024-06-29T00:00:00"/>
    <x v="5"/>
    <n v="9"/>
    <s v="Reino Unido"/>
    <x v="5"/>
    <x v="23"/>
    <x v="0"/>
    <x v="3"/>
    <s v="12 Meses"/>
    <x v="1"/>
  </r>
  <r>
    <x v="1939"/>
    <x v="1"/>
    <x v="4"/>
    <x v="33"/>
    <n v="17"/>
    <x v="1"/>
    <x v="1"/>
    <x v="216"/>
    <n v="28"/>
    <n v="6"/>
    <n v="24"/>
    <d v="2024-06-28T00:00:00"/>
    <x v="2"/>
    <n v="9"/>
    <s v="Italia"/>
    <x v="4"/>
    <x v="19"/>
    <x v="0"/>
    <x v="1"/>
    <s v="12 Meses"/>
    <x v="1"/>
  </r>
  <r>
    <x v="1940"/>
    <x v="1"/>
    <x v="4"/>
    <x v="33"/>
    <n v="7"/>
    <x v="1"/>
    <x v="1"/>
    <x v="189"/>
    <n v="30"/>
    <n v="6"/>
    <n v="24"/>
    <d v="2024-06-30T00:00:00"/>
    <x v="3"/>
    <n v="9"/>
    <s v="Australia"/>
    <x v="3"/>
    <x v="1"/>
    <x v="0"/>
    <x v="1"/>
    <s v="6 Meses"/>
    <x v="3"/>
  </r>
  <r>
    <x v="1941"/>
    <x v="1"/>
    <x v="4"/>
    <x v="33"/>
    <n v="1"/>
    <x v="1"/>
    <x v="1"/>
    <x v="196"/>
    <n v="30"/>
    <n v="6"/>
    <n v="24"/>
    <d v="2024-06-30T00:00:00"/>
    <x v="6"/>
    <n v="9"/>
    <s v="Canadá"/>
    <x v="1"/>
    <x v="24"/>
    <x v="0"/>
    <x v="2"/>
    <s v="12 Meses"/>
    <x v="1"/>
  </r>
  <r>
    <x v="1942"/>
    <x v="1"/>
    <x v="4"/>
    <x v="33"/>
    <n v="7"/>
    <x v="1"/>
    <x v="1"/>
    <x v="189"/>
    <n v="30"/>
    <n v="6"/>
    <n v="24"/>
    <d v="2024-06-30T00:00:00"/>
    <x v="3"/>
    <n v="9"/>
    <s v="España"/>
    <x v="2"/>
    <x v="8"/>
    <x v="1"/>
    <x v="3"/>
    <s v="3 Meses"/>
    <x v="0"/>
  </r>
  <r>
    <x v="1943"/>
    <x v="1"/>
    <x v="4"/>
    <x v="33"/>
    <n v="20"/>
    <x v="1"/>
    <x v="1"/>
    <x v="231"/>
    <n v="29"/>
    <n v="6"/>
    <n v="24"/>
    <d v="2024-06-29T00:00:00"/>
    <x v="5"/>
    <n v="9"/>
    <s v="Italia"/>
    <x v="4"/>
    <x v="12"/>
    <x v="1"/>
    <x v="3"/>
    <s v="1 Mes"/>
    <x v="2"/>
  </r>
  <r>
    <x v="1944"/>
    <x v="0"/>
    <x v="0"/>
    <x v="34"/>
    <n v="19"/>
    <x v="3"/>
    <x v="1"/>
    <x v="248"/>
    <n v="23"/>
    <n v="6"/>
    <n v="24"/>
    <d v="2024-06-23T00:00:00"/>
    <x v="2"/>
    <n v="7"/>
    <s v="Australia"/>
    <x v="3"/>
    <x v="10"/>
    <x v="0"/>
    <x v="3"/>
    <s v="1 Mes"/>
    <x v="2"/>
  </r>
  <r>
    <x v="1945"/>
    <x v="0"/>
    <x v="0"/>
    <x v="34"/>
    <n v="3"/>
    <x v="3"/>
    <x v="1"/>
    <x v="249"/>
    <n v="23"/>
    <n v="6"/>
    <n v="24"/>
    <d v="2024-06-23T00:00:00"/>
    <x v="6"/>
    <n v="7"/>
    <s v="EEUU"/>
    <x v="9"/>
    <x v="24"/>
    <x v="0"/>
    <x v="2"/>
    <s v="12 Meses"/>
    <x v="1"/>
  </r>
  <r>
    <x v="1946"/>
    <x v="0"/>
    <x v="0"/>
    <x v="34"/>
    <n v="23"/>
    <x v="3"/>
    <x v="1"/>
    <x v="250"/>
    <n v="23"/>
    <n v="6"/>
    <n v="24"/>
    <d v="2024-06-23T00:00:00"/>
    <x v="3"/>
    <n v="7"/>
    <s v="Australia"/>
    <x v="3"/>
    <x v="10"/>
    <x v="0"/>
    <x v="3"/>
    <s v="1 Mes"/>
    <x v="2"/>
  </r>
  <r>
    <x v="1947"/>
    <x v="0"/>
    <x v="0"/>
    <x v="34"/>
    <n v="14"/>
    <x v="3"/>
    <x v="1"/>
    <x v="251"/>
    <n v="25"/>
    <n v="6"/>
    <n v="24"/>
    <d v="2024-06-25T00:00:00"/>
    <x v="1"/>
    <n v="7"/>
    <s v="Alemania"/>
    <x v="8"/>
    <x v="12"/>
    <x v="0"/>
    <x v="1"/>
    <s v="6 Meses"/>
    <x v="3"/>
  </r>
  <r>
    <x v="1948"/>
    <x v="0"/>
    <x v="0"/>
    <x v="34"/>
    <n v="3"/>
    <x v="3"/>
    <x v="1"/>
    <x v="249"/>
    <n v="26"/>
    <n v="6"/>
    <n v="24"/>
    <d v="2024-06-26T00:00:00"/>
    <x v="6"/>
    <n v="7"/>
    <s v=""/>
    <x v="6"/>
    <x v="20"/>
    <x v="0"/>
    <x v="0"/>
    <s v="3 Meses"/>
    <x v="0"/>
  </r>
  <r>
    <x v="1949"/>
    <x v="0"/>
    <x v="0"/>
    <x v="34"/>
    <n v="10"/>
    <x v="3"/>
    <x v="1"/>
    <x v="252"/>
    <n v="24"/>
    <n v="6"/>
    <n v="24"/>
    <d v="2024-06-24T00:00:00"/>
    <x v="6"/>
    <n v="7"/>
    <s v="Italia"/>
    <x v="4"/>
    <x v="12"/>
    <x v="1"/>
    <x v="3"/>
    <s v="12 Meses"/>
    <x v="1"/>
  </r>
  <r>
    <x v="1950"/>
    <x v="0"/>
    <x v="0"/>
    <x v="34"/>
    <n v="4"/>
    <x v="3"/>
    <x v="1"/>
    <x v="253"/>
    <n v="27"/>
    <n v="6"/>
    <n v="24"/>
    <d v="2024-06-27T00:00:00"/>
    <x v="0"/>
    <n v="7"/>
    <s v="Francia"/>
    <x v="7"/>
    <x v="5"/>
    <x v="0"/>
    <x v="0"/>
    <s v="12 Meses"/>
    <x v="1"/>
  </r>
  <r>
    <x v="1951"/>
    <x v="0"/>
    <x v="0"/>
    <x v="34"/>
    <n v="4"/>
    <x v="3"/>
    <x v="1"/>
    <x v="253"/>
    <n v="28"/>
    <n v="6"/>
    <n v="24"/>
    <d v="2024-06-28T00:00:00"/>
    <x v="0"/>
    <n v="7"/>
    <s v="Australia"/>
    <x v="3"/>
    <x v="16"/>
    <x v="1"/>
    <x v="2"/>
    <s v="6 Meses"/>
    <x v="3"/>
  </r>
  <r>
    <x v="1952"/>
    <x v="2"/>
    <x v="5"/>
    <x v="35"/>
    <n v="23"/>
    <x v="0"/>
    <x v="1"/>
    <x v="191"/>
    <n v="1"/>
    <n v="7"/>
    <n v="24"/>
    <d v="2024-07-01T00:00:00"/>
    <x v="3"/>
    <n v="10"/>
    <s v="Francia"/>
    <x v="7"/>
    <x v="22"/>
    <x v="1"/>
    <x v="1"/>
    <s v="6 Meses"/>
    <x v="3"/>
  </r>
  <r>
    <x v="1953"/>
    <x v="2"/>
    <x v="5"/>
    <x v="35"/>
    <n v="25"/>
    <x v="0"/>
    <x v="1"/>
    <x v="195"/>
    <n v="1"/>
    <n v="7"/>
    <n v="24"/>
    <d v="2024-07-01T00:00:00"/>
    <x v="0"/>
    <n v="10"/>
    <s v="Italia"/>
    <x v="4"/>
    <x v="10"/>
    <x v="1"/>
    <x v="1"/>
    <s v="6 Meses"/>
    <x v="3"/>
  </r>
  <r>
    <x v="1954"/>
    <x v="2"/>
    <x v="5"/>
    <x v="35"/>
    <n v="18"/>
    <x v="0"/>
    <x v="1"/>
    <x v="193"/>
    <n v="3"/>
    <n v="7"/>
    <n v="24"/>
    <d v="2024-07-03T00:00:00"/>
    <x v="0"/>
    <n v="10"/>
    <s v="España"/>
    <x v="2"/>
    <x v="16"/>
    <x v="1"/>
    <x v="2"/>
    <s v="1 Mes"/>
    <x v="2"/>
  </r>
  <r>
    <x v="1955"/>
    <x v="2"/>
    <x v="5"/>
    <x v="35"/>
    <n v="5"/>
    <x v="0"/>
    <x v="1"/>
    <x v="147"/>
    <n v="1"/>
    <n v="7"/>
    <n v="24"/>
    <d v="2024-07-01T00:00:00"/>
    <x v="2"/>
    <n v="10"/>
    <s v="Canadá"/>
    <x v="1"/>
    <x v="10"/>
    <x v="1"/>
    <x v="0"/>
    <s v="1 Mes"/>
    <x v="2"/>
  </r>
  <r>
    <x v="1956"/>
    <x v="2"/>
    <x v="5"/>
    <x v="35"/>
    <n v="10"/>
    <x v="0"/>
    <x v="1"/>
    <x v="174"/>
    <n v="2"/>
    <n v="7"/>
    <n v="24"/>
    <d v="2024-07-02T00:00:00"/>
    <x v="6"/>
    <n v="10"/>
    <s v="Australia"/>
    <x v="3"/>
    <x v="15"/>
    <x v="0"/>
    <x v="3"/>
    <s v="6 Meses"/>
    <x v="3"/>
  </r>
  <r>
    <x v="1957"/>
    <x v="2"/>
    <x v="5"/>
    <x v="35"/>
    <n v="10"/>
    <x v="0"/>
    <x v="1"/>
    <x v="174"/>
    <n v="2"/>
    <n v="7"/>
    <n v="24"/>
    <d v="2024-07-02T00:00:00"/>
    <x v="6"/>
    <n v="10"/>
    <s v="Alemania"/>
    <x v="8"/>
    <x v="0"/>
    <x v="0"/>
    <x v="0"/>
    <s v="3 Meses"/>
    <x v="0"/>
  </r>
  <r>
    <x v="1958"/>
    <x v="2"/>
    <x v="5"/>
    <x v="35"/>
    <n v="6"/>
    <x v="0"/>
    <x v="1"/>
    <x v="150"/>
    <n v="3"/>
    <n v="7"/>
    <n v="24"/>
    <d v="2024-07-03T00:00:00"/>
    <x v="4"/>
    <n v="10"/>
    <s v="EEUU"/>
    <x v="9"/>
    <x v="13"/>
    <x v="1"/>
    <x v="0"/>
    <s v="3 Meses"/>
    <x v="0"/>
  </r>
  <r>
    <x v="1959"/>
    <x v="2"/>
    <x v="5"/>
    <x v="35"/>
    <n v="5"/>
    <x v="0"/>
    <x v="1"/>
    <x v="147"/>
    <n v="4"/>
    <n v="7"/>
    <n v="24"/>
    <d v="2024-07-04T00:00:00"/>
    <x v="2"/>
    <n v="10"/>
    <s v="EEUU"/>
    <x v="9"/>
    <x v="12"/>
    <x v="0"/>
    <x v="0"/>
    <s v="6 Meses"/>
    <x v="3"/>
  </r>
  <r>
    <x v="1960"/>
    <x v="2"/>
    <x v="5"/>
    <x v="35"/>
    <n v="13"/>
    <x v="0"/>
    <x v="1"/>
    <x v="190"/>
    <n v="3"/>
    <n v="7"/>
    <n v="24"/>
    <d v="2024-07-03T00:00:00"/>
    <x v="4"/>
    <n v="10"/>
    <s v="Italia"/>
    <x v="4"/>
    <x v="13"/>
    <x v="0"/>
    <x v="0"/>
    <s v="1 Mes"/>
    <x v="2"/>
  </r>
  <r>
    <x v="1961"/>
    <x v="2"/>
    <x v="5"/>
    <x v="35"/>
    <n v="11"/>
    <x v="0"/>
    <x v="1"/>
    <x v="177"/>
    <n v="2"/>
    <n v="7"/>
    <n v="24"/>
    <d v="2024-07-02T00:00:00"/>
    <x v="0"/>
    <n v="10"/>
    <s v="Italia"/>
    <x v="4"/>
    <x v="3"/>
    <x v="1"/>
    <x v="1"/>
    <s v="1 Mes"/>
    <x v="2"/>
  </r>
  <r>
    <x v="1962"/>
    <x v="2"/>
    <x v="5"/>
    <x v="35"/>
    <n v="9"/>
    <x v="0"/>
    <x v="1"/>
    <x v="157"/>
    <n v="4"/>
    <n v="7"/>
    <n v="24"/>
    <d v="2024-07-04T00:00:00"/>
    <x v="3"/>
    <n v="10"/>
    <s v="Alemania"/>
    <x v="8"/>
    <x v="4"/>
    <x v="0"/>
    <x v="2"/>
    <s v="1 Mes"/>
    <x v="2"/>
  </r>
  <r>
    <x v="1963"/>
    <x v="2"/>
    <x v="5"/>
    <x v="35"/>
    <n v="17"/>
    <x v="0"/>
    <x v="1"/>
    <x v="171"/>
    <n v="4"/>
    <n v="7"/>
    <n v="24"/>
    <d v="2024-07-04T00:00:00"/>
    <x v="6"/>
    <n v="10"/>
    <s v="Australia"/>
    <x v="3"/>
    <x v="16"/>
    <x v="0"/>
    <x v="1"/>
    <s v="1 Mes"/>
    <x v="2"/>
  </r>
  <r>
    <x v="1964"/>
    <x v="2"/>
    <x v="5"/>
    <x v="35"/>
    <n v="24"/>
    <x v="0"/>
    <x v="1"/>
    <x v="199"/>
    <n v="4"/>
    <n v="7"/>
    <n v="24"/>
    <d v="2024-07-04T00:00:00"/>
    <x v="6"/>
    <n v="10"/>
    <s v="Francia"/>
    <x v="7"/>
    <x v="4"/>
    <x v="1"/>
    <x v="1"/>
    <s v="3 Meses"/>
    <x v="0"/>
  </r>
  <r>
    <x v="1965"/>
    <x v="2"/>
    <x v="5"/>
    <x v="35"/>
    <n v="8"/>
    <x v="0"/>
    <x v="1"/>
    <x v="148"/>
    <n v="4"/>
    <n v="7"/>
    <n v="24"/>
    <d v="2024-07-04T00:00:00"/>
    <x v="5"/>
    <n v="10"/>
    <s v="Canadá"/>
    <x v="1"/>
    <x v="11"/>
    <x v="0"/>
    <x v="1"/>
    <s v="6 Meses"/>
    <x v="3"/>
  </r>
  <r>
    <x v="1966"/>
    <x v="2"/>
    <x v="5"/>
    <x v="35"/>
    <n v="15"/>
    <x v="0"/>
    <x v="1"/>
    <x v="180"/>
    <n v="5"/>
    <n v="7"/>
    <n v="24"/>
    <d v="2024-07-05T00:00:00"/>
    <x v="5"/>
    <n v="10"/>
    <s v="Canadá"/>
    <x v="1"/>
    <x v="21"/>
    <x v="1"/>
    <x v="3"/>
    <s v="1 Mes"/>
    <x v="2"/>
  </r>
  <r>
    <x v="1967"/>
    <x v="2"/>
    <x v="5"/>
    <x v="35"/>
    <n v="2"/>
    <x v="1"/>
    <x v="1"/>
    <x v="181"/>
    <n v="4"/>
    <n v="7"/>
    <n v="24"/>
    <d v="2024-07-04T00:00:00"/>
    <x v="0"/>
    <n v="10"/>
    <s v="España"/>
    <x v="2"/>
    <x v="18"/>
    <x v="1"/>
    <x v="2"/>
    <s v="1 Mes"/>
    <x v="2"/>
  </r>
  <r>
    <x v="1968"/>
    <x v="2"/>
    <x v="5"/>
    <x v="35"/>
    <n v="14"/>
    <x v="0"/>
    <x v="1"/>
    <x v="178"/>
    <n v="5"/>
    <n v="7"/>
    <n v="24"/>
    <d v="2024-07-05T00:00:00"/>
    <x v="1"/>
    <n v="10"/>
    <s v="Reino Unido"/>
    <x v="5"/>
    <x v="22"/>
    <x v="1"/>
    <x v="3"/>
    <s v="1 Mes"/>
    <x v="2"/>
  </r>
  <r>
    <x v="1969"/>
    <x v="2"/>
    <x v="5"/>
    <x v="35"/>
    <n v="16"/>
    <x v="0"/>
    <x v="1"/>
    <x v="186"/>
    <n v="6"/>
    <n v="7"/>
    <n v="24"/>
    <d v="2024-07-06T00:00:00"/>
    <x v="3"/>
    <n v="10"/>
    <s v="EEUU"/>
    <x v="9"/>
    <x v="17"/>
    <x v="1"/>
    <x v="1"/>
    <s v="6 Meses"/>
    <x v="3"/>
  </r>
  <r>
    <x v="1970"/>
    <x v="2"/>
    <x v="5"/>
    <x v="35"/>
    <n v="3"/>
    <x v="1"/>
    <x v="1"/>
    <x v="179"/>
    <n v="4"/>
    <n v="7"/>
    <n v="24"/>
    <d v="2024-07-04T00:00:00"/>
    <x v="2"/>
    <n v="10"/>
    <s v="Francia"/>
    <x v="7"/>
    <x v="4"/>
    <x v="1"/>
    <x v="1"/>
    <s v="3 Meses"/>
    <x v="0"/>
  </r>
  <r>
    <x v="1971"/>
    <x v="2"/>
    <x v="5"/>
    <x v="35"/>
    <n v="13"/>
    <x v="0"/>
    <x v="1"/>
    <x v="190"/>
    <n v="5"/>
    <n v="7"/>
    <n v="24"/>
    <d v="2024-07-05T00:00:00"/>
    <x v="4"/>
    <n v="10"/>
    <s v="EEUU"/>
    <x v="9"/>
    <x v="21"/>
    <x v="0"/>
    <x v="3"/>
    <s v="3 Meses"/>
    <x v="0"/>
  </r>
  <r>
    <x v="1972"/>
    <x v="2"/>
    <x v="5"/>
    <x v="35"/>
    <n v="25"/>
    <x v="0"/>
    <x v="1"/>
    <x v="195"/>
    <n v="6"/>
    <n v="7"/>
    <n v="24"/>
    <d v="2024-07-06T00:00:00"/>
    <x v="0"/>
    <n v="10"/>
    <s v="Italia"/>
    <x v="4"/>
    <x v="12"/>
    <x v="0"/>
    <x v="0"/>
    <s v="6 Meses"/>
    <x v="3"/>
  </r>
  <r>
    <x v="1973"/>
    <x v="2"/>
    <x v="5"/>
    <x v="35"/>
    <n v="28"/>
    <x v="0"/>
    <x v="1"/>
    <x v="175"/>
    <n v="5"/>
    <n v="7"/>
    <n v="24"/>
    <d v="2024-07-05T00:00:00"/>
    <x v="1"/>
    <n v="10"/>
    <s v="Canadá"/>
    <x v="1"/>
    <x v="2"/>
    <x v="0"/>
    <x v="0"/>
    <s v="12 Meses"/>
    <x v="1"/>
  </r>
  <r>
    <x v="1974"/>
    <x v="2"/>
    <x v="5"/>
    <x v="35"/>
    <n v="12"/>
    <x v="0"/>
    <x v="1"/>
    <x v="154"/>
    <n v="5"/>
    <n v="7"/>
    <n v="24"/>
    <d v="2024-07-05T00:00:00"/>
    <x v="2"/>
    <n v="10"/>
    <s v="Reino Unido"/>
    <x v="5"/>
    <x v="6"/>
    <x v="1"/>
    <x v="2"/>
    <s v="1 Mes"/>
    <x v="2"/>
  </r>
  <r>
    <x v="1975"/>
    <x v="2"/>
    <x v="5"/>
    <x v="35"/>
    <n v="21"/>
    <x v="0"/>
    <x v="1"/>
    <x v="185"/>
    <n v="6"/>
    <n v="7"/>
    <n v="24"/>
    <d v="2024-07-06T00:00:00"/>
    <x v="1"/>
    <n v="10"/>
    <s v="Australia"/>
    <x v="3"/>
    <x v="12"/>
    <x v="0"/>
    <x v="1"/>
    <s v="1 Mes"/>
    <x v="2"/>
  </r>
  <r>
    <x v="1976"/>
    <x v="2"/>
    <x v="5"/>
    <x v="35"/>
    <n v="3"/>
    <x v="1"/>
    <x v="1"/>
    <x v="179"/>
    <n v="5"/>
    <n v="7"/>
    <n v="24"/>
    <d v="2024-07-05T00:00:00"/>
    <x v="2"/>
    <n v="10"/>
    <s v="Reino Unido"/>
    <x v="5"/>
    <x v="5"/>
    <x v="1"/>
    <x v="1"/>
    <s v="12 Meses"/>
    <x v="1"/>
  </r>
  <r>
    <x v="1977"/>
    <x v="2"/>
    <x v="5"/>
    <x v="35"/>
    <n v="9"/>
    <x v="0"/>
    <x v="1"/>
    <x v="157"/>
    <n v="5"/>
    <n v="7"/>
    <n v="24"/>
    <d v="2024-07-05T00:00:00"/>
    <x v="3"/>
    <n v="10"/>
    <s v="Canadá"/>
    <x v="1"/>
    <x v="8"/>
    <x v="0"/>
    <x v="3"/>
    <s v="6 Meses"/>
    <x v="3"/>
  </r>
  <r>
    <x v="1978"/>
    <x v="2"/>
    <x v="5"/>
    <x v="35"/>
    <n v="14"/>
    <x v="0"/>
    <x v="1"/>
    <x v="178"/>
    <n v="6"/>
    <n v="7"/>
    <n v="24"/>
    <d v="2024-07-06T00:00:00"/>
    <x v="1"/>
    <n v="10"/>
    <s v="España"/>
    <x v="2"/>
    <x v="11"/>
    <x v="1"/>
    <x v="1"/>
    <s v="1 Mes"/>
    <x v="2"/>
  </r>
  <r>
    <x v="1979"/>
    <x v="2"/>
    <x v="5"/>
    <x v="35"/>
    <n v="26"/>
    <x v="0"/>
    <x v="1"/>
    <x v="176"/>
    <n v="7"/>
    <n v="7"/>
    <n v="24"/>
    <d v="2024-07-07T00:00:00"/>
    <x v="2"/>
    <n v="10"/>
    <s v="Alemania"/>
    <x v="8"/>
    <x v="11"/>
    <x v="0"/>
    <x v="0"/>
    <s v="1 Mes"/>
    <x v="2"/>
  </r>
  <r>
    <x v="1980"/>
    <x v="2"/>
    <x v="5"/>
    <x v="35"/>
    <n v="26"/>
    <x v="0"/>
    <x v="1"/>
    <x v="176"/>
    <n v="5"/>
    <n v="7"/>
    <n v="24"/>
    <d v="2024-07-05T00:00:00"/>
    <x v="2"/>
    <n v="10"/>
    <s v="Italia"/>
    <x v="4"/>
    <x v="7"/>
    <x v="1"/>
    <x v="2"/>
    <s v="12 Meses"/>
    <x v="1"/>
  </r>
  <r>
    <x v="1981"/>
    <x v="2"/>
    <x v="5"/>
    <x v="35"/>
    <n v="12"/>
    <x v="0"/>
    <x v="1"/>
    <x v="154"/>
    <n v="7"/>
    <n v="7"/>
    <n v="24"/>
    <d v="2024-07-07T00:00:00"/>
    <x v="2"/>
    <n v="10"/>
    <s v="Australia"/>
    <x v="3"/>
    <x v="22"/>
    <x v="0"/>
    <x v="2"/>
    <s v="12 Meses"/>
    <x v="1"/>
  </r>
  <r>
    <x v="1982"/>
    <x v="2"/>
    <x v="5"/>
    <x v="35"/>
    <n v="15"/>
    <x v="0"/>
    <x v="1"/>
    <x v="180"/>
    <n v="6"/>
    <n v="7"/>
    <n v="24"/>
    <d v="2024-07-06T00:00:00"/>
    <x v="5"/>
    <n v="10"/>
    <s v="Alemania"/>
    <x v="8"/>
    <x v="22"/>
    <x v="1"/>
    <x v="0"/>
    <s v="6 Meses"/>
    <x v="3"/>
  </r>
  <r>
    <x v="1983"/>
    <x v="2"/>
    <x v="5"/>
    <x v="35"/>
    <n v="22"/>
    <x v="0"/>
    <x v="1"/>
    <x v="183"/>
    <n v="7"/>
    <n v="7"/>
    <n v="24"/>
    <d v="2024-07-07T00:00:00"/>
    <x v="5"/>
    <n v="10"/>
    <s v="Italia"/>
    <x v="4"/>
    <x v="7"/>
    <x v="0"/>
    <x v="2"/>
    <s v="12 Meses"/>
    <x v="1"/>
  </r>
  <r>
    <x v="1984"/>
    <x v="2"/>
    <x v="5"/>
    <x v="35"/>
    <n v="3"/>
    <x v="1"/>
    <x v="1"/>
    <x v="179"/>
    <n v="5"/>
    <n v="7"/>
    <n v="24"/>
    <d v="2024-07-05T00:00:00"/>
    <x v="2"/>
    <n v="10"/>
    <s v="Reino Unido"/>
    <x v="5"/>
    <x v="22"/>
    <x v="1"/>
    <x v="3"/>
    <s v="1 Mes"/>
    <x v="2"/>
  </r>
  <r>
    <x v="1985"/>
    <x v="2"/>
    <x v="5"/>
    <x v="35"/>
    <n v="13"/>
    <x v="0"/>
    <x v="1"/>
    <x v="190"/>
    <n v="7"/>
    <n v="7"/>
    <n v="24"/>
    <d v="2024-07-07T00:00:00"/>
    <x v="4"/>
    <n v="10"/>
    <s v="España"/>
    <x v="2"/>
    <x v="22"/>
    <x v="1"/>
    <x v="2"/>
    <s v="6 Meses"/>
    <x v="3"/>
  </r>
  <r>
    <x v="1986"/>
    <x v="2"/>
    <x v="5"/>
    <x v="35"/>
    <n v="16"/>
    <x v="0"/>
    <x v="1"/>
    <x v="186"/>
    <n v="6"/>
    <n v="7"/>
    <n v="24"/>
    <d v="2024-07-06T00:00:00"/>
    <x v="3"/>
    <n v="10"/>
    <s v="Alemania"/>
    <x v="8"/>
    <x v="4"/>
    <x v="1"/>
    <x v="0"/>
    <s v="3 Meses"/>
    <x v="0"/>
  </r>
  <r>
    <x v="1987"/>
    <x v="2"/>
    <x v="5"/>
    <x v="35"/>
    <n v="23"/>
    <x v="0"/>
    <x v="1"/>
    <x v="191"/>
    <n v="7"/>
    <n v="7"/>
    <n v="24"/>
    <d v="2024-07-07T00:00:00"/>
    <x v="3"/>
    <n v="10"/>
    <s v="Brasil"/>
    <x v="0"/>
    <x v="20"/>
    <x v="1"/>
    <x v="0"/>
    <s v="1 Mes"/>
    <x v="2"/>
  </r>
  <r>
    <x v="1988"/>
    <x v="2"/>
    <x v="5"/>
    <x v="35"/>
    <n v="6"/>
    <x v="1"/>
    <x v="1"/>
    <x v="205"/>
    <n v="7"/>
    <n v="7"/>
    <n v="24"/>
    <d v="2024-07-07T00:00:00"/>
    <x v="5"/>
    <n v="10"/>
    <s v="EEUU"/>
    <x v="9"/>
    <x v="23"/>
    <x v="0"/>
    <x v="0"/>
    <s v="12 Meses"/>
    <x v="1"/>
  </r>
  <r>
    <x v="1989"/>
    <x v="2"/>
    <x v="5"/>
    <x v="35"/>
    <n v="13"/>
    <x v="0"/>
    <x v="1"/>
    <x v="190"/>
    <n v="8"/>
    <n v="7"/>
    <n v="24"/>
    <d v="2024-07-08T00:00:00"/>
    <x v="4"/>
    <n v="10"/>
    <s v="Australia"/>
    <x v="3"/>
    <x v="16"/>
    <x v="0"/>
    <x v="2"/>
    <s v="1 Mes"/>
    <x v="2"/>
  </r>
  <r>
    <x v="1990"/>
    <x v="2"/>
    <x v="5"/>
    <x v="35"/>
    <n v="16"/>
    <x v="0"/>
    <x v="1"/>
    <x v="186"/>
    <n v="5"/>
    <n v="7"/>
    <n v="24"/>
    <d v="2024-07-05T00:00:00"/>
    <x v="3"/>
    <n v="10"/>
    <s v="Francia"/>
    <x v="7"/>
    <x v="0"/>
    <x v="0"/>
    <x v="1"/>
    <s v="1 Mes"/>
    <x v="2"/>
  </r>
  <r>
    <x v="1991"/>
    <x v="2"/>
    <x v="5"/>
    <x v="35"/>
    <n v="29"/>
    <x v="0"/>
    <x v="1"/>
    <x v="172"/>
    <n v="7"/>
    <n v="7"/>
    <n v="24"/>
    <d v="2024-07-07T00:00:00"/>
    <x v="5"/>
    <n v="10"/>
    <s v="Canadá"/>
    <x v="1"/>
    <x v="24"/>
    <x v="1"/>
    <x v="3"/>
    <s v="1 Mes"/>
    <x v="2"/>
  </r>
  <r>
    <x v="1992"/>
    <x v="2"/>
    <x v="5"/>
    <x v="35"/>
    <n v="4"/>
    <x v="1"/>
    <x v="1"/>
    <x v="184"/>
    <n v="7"/>
    <n v="7"/>
    <n v="24"/>
    <d v="2024-07-07T00:00:00"/>
    <x v="4"/>
    <n v="10"/>
    <s v="Australia"/>
    <x v="3"/>
    <x v="20"/>
    <x v="0"/>
    <x v="0"/>
    <s v="1 Mes"/>
    <x v="2"/>
  </r>
  <r>
    <x v="1993"/>
    <x v="2"/>
    <x v="5"/>
    <x v="35"/>
    <n v="10"/>
    <x v="0"/>
    <x v="1"/>
    <x v="174"/>
    <n v="8"/>
    <n v="7"/>
    <n v="24"/>
    <d v="2024-07-08T00:00:00"/>
    <x v="6"/>
    <n v="10"/>
    <s v="Brasil"/>
    <x v="0"/>
    <x v="18"/>
    <x v="0"/>
    <x v="0"/>
    <s v="1 Mes"/>
    <x v="2"/>
  </r>
  <r>
    <x v="1994"/>
    <x v="2"/>
    <x v="5"/>
    <x v="35"/>
    <n v="9"/>
    <x v="0"/>
    <x v="1"/>
    <x v="157"/>
    <n v="8"/>
    <n v="7"/>
    <n v="24"/>
    <d v="2024-07-08T00:00:00"/>
    <x v="3"/>
    <n v="10"/>
    <s v="Reino Unido"/>
    <x v="5"/>
    <x v="5"/>
    <x v="1"/>
    <x v="2"/>
    <s v="12 Meses"/>
    <x v="1"/>
  </r>
  <r>
    <x v="1995"/>
    <x v="2"/>
    <x v="5"/>
    <x v="35"/>
    <n v="15"/>
    <x v="0"/>
    <x v="1"/>
    <x v="180"/>
    <n v="8"/>
    <n v="7"/>
    <n v="24"/>
    <d v="2024-07-08T00:00:00"/>
    <x v="5"/>
    <n v="10"/>
    <s v="Australia"/>
    <x v="3"/>
    <x v="2"/>
    <x v="1"/>
    <x v="3"/>
    <s v="1 Mes"/>
    <x v="2"/>
  </r>
  <r>
    <x v="1996"/>
    <x v="2"/>
    <x v="5"/>
    <x v="35"/>
    <n v="23"/>
    <x v="0"/>
    <x v="1"/>
    <x v="191"/>
    <n v="6"/>
    <n v="7"/>
    <n v="24"/>
    <d v="2024-07-06T00:00:00"/>
    <x v="3"/>
    <n v="10"/>
    <s v="Francia"/>
    <x v="7"/>
    <x v="23"/>
    <x v="1"/>
    <x v="2"/>
    <s v="3 Meses"/>
    <x v="0"/>
  </r>
  <r>
    <x v="1997"/>
    <x v="2"/>
    <x v="5"/>
    <x v="35"/>
    <n v="7"/>
    <x v="1"/>
    <x v="1"/>
    <x v="189"/>
    <n v="10"/>
    <n v="7"/>
    <n v="24"/>
    <d v="2024-07-10T00:00:00"/>
    <x v="3"/>
    <n v="10"/>
    <s v="España"/>
    <x v="2"/>
    <x v="3"/>
    <x v="1"/>
    <x v="1"/>
    <s v="1 Mes"/>
    <x v="2"/>
  </r>
  <r>
    <x v="1998"/>
    <x v="2"/>
    <x v="5"/>
    <x v="35"/>
    <n v="15"/>
    <x v="0"/>
    <x v="1"/>
    <x v="180"/>
    <n v="8"/>
    <n v="7"/>
    <n v="24"/>
    <d v="2024-07-08T00:00:00"/>
    <x v="5"/>
    <n v="10"/>
    <s v="Australia"/>
    <x v="3"/>
    <x v="17"/>
    <x v="1"/>
    <x v="3"/>
    <s v="3 Meses"/>
    <x v="0"/>
  </r>
  <r>
    <x v="1999"/>
    <x v="2"/>
    <x v="5"/>
    <x v="35"/>
    <n v="12"/>
    <x v="0"/>
    <x v="1"/>
    <x v="154"/>
    <n v="9"/>
    <n v="7"/>
    <n v="24"/>
    <d v="2024-07-09T00:00:00"/>
    <x v="2"/>
    <n v="10"/>
    <s v="EEUU"/>
    <x v="9"/>
    <x v="4"/>
    <x v="0"/>
    <x v="1"/>
    <s v="1 Mes"/>
    <x v="2"/>
  </r>
  <r>
    <x v="2000"/>
    <x v="2"/>
    <x v="5"/>
    <x v="35"/>
    <n v="18"/>
    <x v="0"/>
    <x v="1"/>
    <x v="193"/>
    <n v="10"/>
    <n v="7"/>
    <n v="24"/>
    <d v="2024-07-10T00:00:00"/>
    <x v="0"/>
    <n v="10"/>
    <s v="EEUU"/>
    <x v="9"/>
    <x v="5"/>
    <x v="1"/>
    <x v="2"/>
    <s v="6 Meses"/>
    <x v="3"/>
  </r>
  <r>
    <x v="2001"/>
    <x v="2"/>
    <x v="5"/>
    <x v="35"/>
    <n v="4"/>
    <x v="1"/>
    <x v="1"/>
    <x v="184"/>
    <n v="8"/>
    <n v="7"/>
    <n v="24"/>
    <d v="2024-07-08T00:00:00"/>
    <x v="4"/>
    <n v="10"/>
    <s v="Brasil"/>
    <x v="0"/>
    <x v="18"/>
    <x v="0"/>
    <x v="0"/>
    <s v="3 Meses"/>
    <x v="0"/>
  </r>
  <r>
    <x v="2002"/>
    <x v="2"/>
    <x v="5"/>
    <x v="35"/>
    <n v="28"/>
    <x v="0"/>
    <x v="1"/>
    <x v="175"/>
    <n v="9"/>
    <n v="7"/>
    <n v="24"/>
    <d v="2024-07-09T00:00:00"/>
    <x v="1"/>
    <n v="10"/>
    <s v="Canadá"/>
    <x v="1"/>
    <x v="6"/>
    <x v="0"/>
    <x v="1"/>
    <s v="3 Meses"/>
    <x v="0"/>
  </r>
  <r>
    <x v="2003"/>
    <x v="2"/>
    <x v="5"/>
    <x v="35"/>
    <n v="17"/>
    <x v="0"/>
    <x v="1"/>
    <x v="171"/>
    <n v="8"/>
    <n v="7"/>
    <n v="24"/>
    <d v="2024-07-08T00:00:00"/>
    <x v="6"/>
    <n v="10"/>
    <s v="Australia"/>
    <x v="3"/>
    <x v="0"/>
    <x v="1"/>
    <x v="1"/>
    <s v="1 Mes"/>
    <x v="2"/>
  </r>
  <r>
    <x v="2004"/>
    <x v="2"/>
    <x v="5"/>
    <x v="35"/>
    <n v="15"/>
    <x v="0"/>
    <x v="1"/>
    <x v="180"/>
    <n v="9"/>
    <n v="7"/>
    <n v="24"/>
    <d v="2024-07-09T00:00:00"/>
    <x v="5"/>
    <n v="10"/>
    <s v="EEUU"/>
    <x v="9"/>
    <x v="12"/>
    <x v="1"/>
    <x v="3"/>
    <s v="6 Meses"/>
    <x v="3"/>
  </r>
  <r>
    <x v="2005"/>
    <x v="2"/>
    <x v="5"/>
    <x v="35"/>
    <n v="13"/>
    <x v="0"/>
    <x v="1"/>
    <x v="190"/>
    <n v="8"/>
    <n v="7"/>
    <n v="24"/>
    <d v="2024-07-08T00:00:00"/>
    <x v="4"/>
    <n v="10"/>
    <s v="Méjico"/>
    <x v="10"/>
    <x v="14"/>
    <x v="1"/>
    <x v="1"/>
    <s v="12 Meses"/>
    <x v="1"/>
  </r>
  <r>
    <x v="2006"/>
    <x v="2"/>
    <x v="5"/>
    <x v="35"/>
    <n v="11"/>
    <x v="0"/>
    <x v="1"/>
    <x v="177"/>
    <n v="10"/>
    <n v="7"/>
    <n v="24"/>
    <d v="2024-07-10T00:00:00"/>
    <x v="0"/>
    <n v="10"/>
    <s v="Canadá"/>
    <x v="1"/>
    <x v="4"/>
    <x v="0"/>
    <x v="2"/>
    <s v="3 Meses"/>
    <x v="0"/>
  </r>
  <r>
    <x v="2007"/>
    <x v="2"/>
    <x v="5"/>
    <x v="35"/>
    <n v="12"/>
    <x v="0"/>
    <x v="1"/>
    <x v="154"/>
    <n v="8"/>
    <n v="7"/>
    <n v="24"/>
    <d v="2024-07-08T00:00:00"/>
    <x v="2"/>
    <n v="10"/>
    <s v="Australia"/>
    <x v="3"/>
    <x v="22"/>
    <x v="1"/>
    <x v="1"/>
    <s v="1 Mes"/>
    <x v="2"/>
  </r>
  <r>
    <x v="2008"/>
    <x v="2"/>
    <x v="5"/>
    <x v="35"/>
    <n v="21"/>
    <x v="0"/>
    <x v="1"/>
    <x v="185"/>
    <n v="10"/>
    <n v="7"/>
    <n v="24"/>
    <d v="2024-07-10T00:00:00"/>
    <x v="1"/>
    <n v="10"/>
    <s v="Canadá"/>
    <x v="1"/>
    <x v="17"/>
    <x v="0"/>
    <x v="3"/>
    <s v="3 Meses"/>
    <x v="0"/>
  </r>
  <r>
    <x v="2009"/>
    <x v="2"/>
    <x v="5"/>
    <x v="35"/>
    <n v="23"/>
    <x v="0"/>
    <x v="1"/>
    <x v="191"/>
    <n v="8"/>
    <n v="7"/>
    <n v="24"/>
    <d v="2024-07-08T00:00:00"/>
    <x v="3"/>
    <n v="10"/>
    <s v="Canadá"/>
    <x v="1"/>
    <x v="17"/>
    <x v="1"/>
    <x v="0"/>
    <s v="1 Mes"/>
    <x v="2"/>
  </r>
  <r>
    <x v="2010"/>
    <x v="2"/>
    <x v="5"/>
    <x v="35"/>
    <n v="17"/>
    <x v="0"/>
    <x v="1"/>
    <x v="171"/>
    <n v="9"/>
    <n v="7"/>
    <n v="24"/>
    <d v="2024-07-09T00:00:00"/>
    <x v="6"/>
    <n v="10"/>
    <s v=""/>
    <x v="6"/>
    <x v="14"/>
    <x v="0"/>
    <x v="3"/>
    <s v="3 Meses"/>
    <x v="0"/>
  </r>
  <r>
    <x v="2011"/>
    <x v="2"/>
    <x v="5"/>
    <x v="35"/>
    <n v="15"/>
    <x v="0"/>
    <x v="1"/>
    <x v="180"/>
    <n v="9"/>
    <n v="7"/>
    <n v="24"/>
    <d v="2024-07-09T00:00:00"/>
    <x v="5"/>
    <n v="10"/>
    <s v="España"/>
    <x v="2"/>
    <x v="11"/>
    <x v="0"/>
    <x v="1"/>
    <s v="6 Meses"/>
    <x v="3"/>
  </r>
  <r>
    <x v="2012"/>
    <x v="2"/>
    <x v="5"/>
    <x v="35"/>
    <n v="14"/>
    <x v="0"/>
    <x v="1"/>
    <x v="178"/>
    <n v="8"/>
    <n v="7"/>
    <n v="24"/>
    <d v="2024-07-08T00:00:00"/>
    <x v="1"/>
    <n v="10"/>
    <s v="EEUU"/>
    <x v="9"/>
    <x v="19"/>
    <x v="1"/>
    <x v="3"/>
    <s v="6 Meses"/>
    <x v="3"/>
  </r>
  <r>
    <x v="2013"/>
    <x v="2"/>
    <x v="5"/>
    <x v="35"/>
    <n v="23"/>
    <x v="0"/>
    <x v="1"/>
    <x v="191"/>
    <n v="11"/>
    <n v="7"/>
    <n v="24"/>
    <d v="2024-07-11T00:00:00"/>
    <x v="3"/>
    <n v="10"/>
    <s v="España"/>
    <x v="2"/>
    <x v="15"/>
    <x v="1"/>
    <x v="0"/>
    <s v="3 Meses"/>
    <x v="0"/>
  </r>
  <r>
    <x v="2014"/>
    <x v="2"/>
    <x v="5"/>
    <x v="35"/>
    <n v="25"/>
    <x v="0"/>
    <x v="1"/>
    <x v="195"/>
    <n v="8"/>
    <n v="7"/>
    <n v="24"/>
    <d v="2024-07-08T00:00:00"/>
    <x v="0"/>
    <n v="10"/>
    <s v="EEUU"/>
    <x v="9"/>
    <x v="18"/>
    <x v="0"/>
    <x v="3"/>
    <s v="1 Mes"/>
    <x v="2"/>
  </r>
  <r>
    <x v="2015"/>
    <x v="2"/>
    <x v="5"/>
    <x v="35"/>
    <n v="6"/>
    <x v="1"/>
    <x v="1"/>
    <x v="205"/>
    <n v="9"/>
    <n v="7"/>
    <n v="24"/>
    <d v="2024-07-09T00:00:00"/>
    <x v="5"/>
    <n v="10"/>
    <s v="Australia"/>
    <x v="3"/>
    <x v="8"/>
    <x v="0"/>
    <x v="3"/>
    <s v="1 Mes"/>
    <x v="2"/>
  </r>
  <r>
    <x v="2016"/>
    <x v="2"/>
    <x v="5"/>
    <x v="35"/>
    <n v="4"/>
    <x v="1"/>
    <x v="1"/>
    <x v="184"/>
    <n v="9"/>
    <n v="7"/>
    <n v="24"/>
    <d v="2024-07-09T00:00:00"/>
    <x v="4"/>
    <n v="10"/>
    <s v="Australia"/>
    <x v="3"/>
    <x v="0"/>
    <x v="0"/>
    <x v="1"/>
    <s v="1 Mes"/>
    <x v="2"/>
  </r>
  <r>
    <x v="2017"/>
    <x v="2"/>
    <x v="5"/>
    <x v="35"/>
    <n v="22"/>
    <x v="0"/>
    <x v="1"/>
    <x v="183"/>
    <n v="9"/>
    <n v="7"/>
    <n v="24"/>
    <d v="2024-07-09T00:00:00"/>
    <x v="5"/>
    <n v="10"/>
    <s v="EEUU"/>
    <x v="9"/>
    <x v="22"/>
    <x v="0"/>
    <x v="2"/>
    <s v="12 Meses"/>
    <x v="1"/>
  </r>
  <r>
    <x v="2018"/>
    <x v="2"/>
    <x v="5"/>
    <x v="35"/>
    <n v="11"/>
    <x v="0"/>
    <x v="1"/>
    <x v="177"/>
    <n v="9"/>
    <n v="7"/>
    <n v="24"/>
    <d v="2024-07-09T00:00:00"/>
    <x v="0"/>
    <n v="10"/>
    <s v="Francia"/>
    <x v="7"/>
    <x v="18"/>
    <x v="1"/>
    <x v="0"/>
    <s v="6 Meses"/>
    <x v="3"/>
  </r>
  <r>
    <x v="2019"/>
    <x v="2"/>
    <x v="5"/>
    <x v="35"/>
    <n v="20"/>
    <x v="0"/>
    <x v="1"/>
    <x v="188"/>
    <n v="12"/>
    <n v="7"/>
    <n v="24"/>
    <d v="2024-07-12T00:00:00"/>
    <x v="4"/>
    <n v="10"/>
    <s v="Reino Unido"/>
    <x v="5"/>
    <x v="13"/>
    <x v="0"/>
    <x v="0"/>
    <s v="1 Mes"/>
    <x v="2"/>
  </r>
  <r>
    <x v="2020"/>
    <x v="2"/>
    <x v="5"/>
    <x v="35"/>
    <n v="7"/>
    <x v="1"/>
    <x v="1"/>
    <x v="189"/>
    <n v="9"/>
    <n v="7"/>
    <n v="24"/>
    <d v="2024-07-09T00:00:00"/>
    <x v="3"/>
    <n v="10"/>
    <s v="Canadá"/>
    <x v="1"/>
    <x v="11"/>
    <x v="0"/>
    <x v="3"/>
    <s v="1 Mes"/>
    <x v="2"/>
  </r>
  <r>
    <x v="2021"/>
    <x v="2"/>
    <x v="5"/>
    <x v="35"/>
    <n v="28"/>
    <x v="0"/>
    <x v="1"/>
    <x v="175"/>
    <n v="10"/>
    <n v="7"/>
    <n v="24"/>
    <d v="2024-07-10T00:00:00"/>
    <x v="1"/>
    <n v="10"/>
    <s v="Australia"/>
    <x v="3"/>
    <x v="22"/>
    <x v="0"/>
    <x v="2"/>
    <s v="3 Meses"/>
    <x v="0"/>
  </r>
  <r>
    <x v="2022"/>
    <x v="2"/>
    <x v="5"/>
    <x v="35"/>
    <n v="23"/>
    <x v="0"/>
    <x v="1"/>
    <x v="191"/>
    <n v="10"/>
    <n v="7"/>
    <n v="24"/>
    <d v="2024-07-10T00:00:00"/>
    <x v="3"/>
    <n v="10"/>
    <s v="Reino Unido"/>
    <x v="5"/>
    <x v="8"/>
    <x v="0"/>
    <x v="2"/>
    <s v="12 Meses"/>
    <x v="1"/>
  </r>
  <r>
    <x v="2023"/>
    <x v="2"/>
    <x v="5"/>
    <x v="35"/>
    <n v="13"/>
    <x v="0"/>
    <x v="1"/>
    <x v="190"/>
    <n v="10"/>
    <n v="7"/>
    <n v="24"/>
    <d v="2024-07-10T00:00:00"/>
    <x v="4"/>
    <n v="10"/>
    <s v="Reino Unido"/>
    <x v="5"/>
    <x v="2"/>
    <x v="1"/>
    <x v="2"/>
    <s v="1 Mes"/>
    <x v="2"/>
  </r>
  <r>
    <x v="2024"/>
    <x v="2"/>
    <x v="5"/>
    <x v="35"/>
    <n v="23"/>
    <x v="0"/>
    <x v="1"/>
    <x v="191"/>
    <n v="12"/>
    <n v="7"/>
    <n v="24"/>
    <d v="2024-07-12T00:00:00"/>
    <x v="3"/>
    <n v="10"/>
    <s v="Italia"/>
    <x v="4"/>
    <x v="6"/>
    <x v="0"/>
    <x v="1"/>
    <s v="3 Meses"/>
    <x v="0"/>
  </r>
  <r>
    <x v="2025"/>
    <x v="2"/>
    <x v="5"/>
    <x v="35"/>
    <n v="3"/>
    <x v="1"/>
    <x v="1"/>
    <x v="179"/>
    <n v="10"/>
    <n v="7"/>
    <n v="24"/>
    <d v="2024-07-10T00:00:00"/>
    <x v="2"/>
    <n v="10"/>
    <s v="Canadá"/>
    <x v="1"/>
    <x v="2"/>
    <x v="0"/>
    <x v="0"/>
    <s v="6 Meses"/>
    <x v="3"/>
  </r>
  <r>
    <x v="2026"/>
    <x v="2"/>
    <x v="5"/>
    <x v="35"/>
    <n v="4"/>
    <x v="1"/>
    <x v="1"/>
    <x v="184"/>
    <n v="9"/>
    <n v="7"/>
    <n v="24"/>
    <d v="2024-07-09T00:00:00"/>
    <x v="4"/>
    <n v="10"/>
    <s v="España"/>
    <x v="2"/>
    <x v="0"/>
    <x v="1"/>
    <x v="3"/>
    <s v="3 Meses"/>
    <x v="0"/>
  </r>
  <r>
    <x v="2027"/>
    <x v="2"/>
    <x v="5"/>
    <x v="35"/>
    <n v="23"/>
    <x v="0"/>
    <x v="1"/>
    <x v="191"/>
    <n v="10"/>
    <n v="7"/>
    <n v="24"/>
    <d v="2024-07-10T00:00:00"/>
    <x v="3"/>
    <n v="10"/>
    <s v="Italia"/>
    <x v="4"/>
    <x v="18"/>
    <x v="0"/>
    <x v="2"/>
    <s v="6 Meses"/>
    <x v="3"/>
  </r>
  <r>
    <x v="2028"/>
    <x v="2"/>
    <x v="5"/>
    <x v="35"/>
    <n v="11"/>
    <x v="0"/>
    <x v="1"/>
    <x v="177"/>
    <n v="10"/>
    <n v="7"/>
    <n v="24"/>
    <d v="2024-07-10T00:00:00"/>
    <x v="0"/>
    <n v="10"/>
    <s v="Francia"/>
    <x v="7"/>
    <x v="13"/>
    <x v="1"/>
    <x v="3"/>
    <s v="1 Mes"/>
    <x v="2"/>
  </r>
  <r>
    <x v="2029"/>
    <x v="2"/>
    <x v="5"/>
    <x v="35"/>
    <n v="26"/>
    <x v="0"/>
    <x v="1"/>
    <x v="176"/>
    <n v="12"/>
    <n v="7"/>
    <n v="24"/>
    <d v="2024-07-12T00:00:00"/>
    <x v="2"/>
    <n v="10"/>
    <s v="España"/>
    <x v="2"/>
    <x v="3"/>
    <x v="0"/>
    <x v="3"/>
    <s v="3 Meses"/>
    <x v="0"/>
  </r>
  <r>
    <x v="2030"/>
    <x v="2"/>
    <x v="5"/>
    <x v="35"/>
    <n v="4"/>
    <x v="1"/>
    <x v="1"/>
    <x v="184"/>
    <n v="10"/>
    <n v="7"/>
    <n v="24"/>
    <d v="2024-07-10T00:00:00"/>
    <x v="4"/>
    <n v="10"/>
    <s v=""/>
    <x v="6"/>
    <x v="17"/>
    <x v="0"/>
    <x v="3"/>
    <s v="3 Meses"/>
    <x v="0"/>
  </r>
  <r>
    <x v="2031"/>
    <x v="2"/>
    <x v="5"/>
    <x v="35"/>
    <n v="25"/>
    <x v="0"/>
    <x v="1"/>
    <x v="195"/>
    <n v="10"/>
    <n v="7"/>
    <n v="24"/>
    <d v="2024-07-10T00:00:00"/>
    <x v="0"/>
    <n v="10"/>
    <s v="Francia"/>
    <x v="7"/>
    <x v="17"/>
    <x v="0"/>
    <x v="0"/>
    <s v="6 Meses"/>
    <x v="3"/>
  </r>
  <r>
    <x v="2032"/>
    <x v="2"/>
    <x v="5"/>
    <x v="35"/>
    <n v="13"/>
    <x v="0"/>
    <x v="1"/>
    <x v="190"/>
    <n v="10"/>
    <n v="7"/>
    <n v="24"/>
    <d v="2024-07-10T00:00:00"/>
    <x v="4"/>
    <n v="10"/>
    <s v="Reino Unido"/>
    <x v="5"/>
    <x v="20"/>
    <x v="0"/>
    <x v="3"/>
    <s v="1 Mes"/>
    <x v="2"/>
  </r>
  <r>
    <x v="2033"/>
    <x v="2"/>
    <x v="5"/>
    <x v="35"/>
    <n v="28"/>
    <x v="0"/>
    <x v="1"/>
    <x v="175"/>
    <n v="12"/>
    <n v="7"/>
    <n v="24"/>
    <d v="2024-07-12T00:00:00"/>
    <x v="1"/>
    <n v="10"/>
    <s v="Australia"/>
    <x v="3"/>
    <x v="14"/>
    <x v="0"/>
    <x v="0"/>
    <s v="1 Mes"/>
    <x v="2"/>
  </r>
  <r>
    <x v="2034"/>
    <x v="2"/>
    <x v="5"/>
    <x v="35"/>
    <n v="5"/>
    <x v="1"/>
    <x v="1"/>
    <x v="182"/>
    <n v="10"/>
    <n v="7"/>
    <n v="24"/>
    <d v="2024-07-10T00:00:00"/>
    <x v="1"/>
    <n v="10"/>
    <s v="España"/>
    <x v="2"/>
    <x v="20"/>
    <x v="0"/>
    <x v="1"/>
    <s v="6 Meses"/>
    <x v="3"/>
  </r>
  <r>
    <x v="2035"/>
    <x v="2"/>
    <x v="5"/>
    <x v="35"/>
    <n v="19"/>
    <x v="0"/>
    <x v="1"/>
    <x v="187"/>
    <n v="11"/>
    <n v="7"/>
    <n v="24"/>
    <d v="2024-07-11T00:00:00"/>
    <x v="2"/>
    <n v="10"/>
    <s v="Alemania"/>
    <x v="8"/>
    <x v="9"/>
    <x v="1"/>
    <x v="0"/>
    <s v="1 Mes"/>
    <x v="2"/>
  </r>
  <r>
    <x v="2036"/>
    <x v="2"/>
    <x v="5"/>
    <x v="35"/>
    <n v="17"/>
    <x v="0"/>
    <x v="1"/>
    <x v="171"/>
    <n v="10"/>
    <n v="7"/>
    <n v="24"/>
    <d v="2024-07-10T00:00:00"/>
    <x v="6"/>
    <n v="10"/>
    <s v="Brasil"/>
    <x v="0"/>
    <x v="21"/>
    <x v="1"/>
    <x v="0"/>
    <s v="1 Mes"/>
    <x v="2"/>
  </r>
  <r>
    <x v="2037"/>
    <x v="2"/>
    <x v="5"/>
    <x v="35"/>
    <n v="29"/>
    <x v="0"/>
    <x v="1"/>
    <x v="172"/>
    <n v="12"/>
    <n v="7"/>
    <n v="24"/>
    <d v="2024-07-12T00:00:00"/>
    <x v="5"/>
    <n v="10"/>
    <s v=""/>
    <x v="6"/>
    <x v="13"/>
    <x v="0"/>
    <x v="3"/>
    <s v="12 Meses"/>
    <x v="1"/>
  </r>
  <r>
    <x v="2038"/>
    <x v="2"/>
    <x v="5"/>
    <x v="35"/>
    <n v="7"/>
    <x v="1"/>
    <x v="1"/>
    <x v="189"/>
    <n v="10"/>
    <n v="7"/>
    <n v="24"/>
    <d v="2024-07-10T00:00:00"/>
    <x v="3"/>
    <n v="10"/>
    <s v="Canadá"/>
    <x v="1"/>
    <x v="19"/>
    <x v="0"/>
    <x v="0"/>
    <s v="12 Meses"/>
    <x v="1"/>
  </r>
  <r>
    <x v="2039"/>
    <x v="2"/>
    <x v="5"/>
    <x v="35"/>
    <n v="18"/>
    <x v="0"/>
    <x v="1"/>
    <x v="193"/>
    <n v="11"/>
    <n v="7"/>
    <n v="24"/>
    <d v="2024-07-11T00:00:00"/>
    <x v="0"/>
    <n v="10"/>
    <s v="Reino Unido"/>
    <x v="5"/>
    <x v="9"/>
    <x v="1"/>
    <x v="2"/>
    <s v="12 Meses"/>
    <x v="1"/>
  </r>
  <r>
    <x v="2040"/>
    <x v="2"/>
    <x v="5"/>
    <x v="35"/>
    <n v="29"/>
    <x v="0"/>
    <x v="1"/>
    <x v="172"/>
    <n v="12"/>
    <n v="7"/>
    <n v="24"/>
    <d v="2024-07-12T00:00:00"/>
    <x v="5"/>
    <n v="10"/>
    <s v="Francia"/>
    <x v="7"/>
    <x v="18"/>
    <x v="0"/>
    <x v="3"/>
    <s v="6 Meses"/>
    <x v="3"/>
  </r>
  <r>
    <x v="2041"/>
    <x v="2"/>
    <x v="5"/>
    <x v="35"/>
    <n v="8"/>
    <x v="1"/>
    <x v="1"/>
    <x v="206"/>
    <n v="12"/>
    <n v="7"/>
    <n v="24"/>
    <d v="2024-07-12T00:00:00"/>
    <x v="6"/>
    <n v="10"/>
    <s v="EEUU"/>
    <x v="9"/>
    <x v="10"/>
    <x v="1"/>
    <x v="1"/>
    <s v="6 Meses"/>
    <x v="3"/>
  </r>
  <r>
    <x v="2042"/>
    <x v="2"/>
    <x v="5"/>
    <x v="35"/>
    <n v="29"/>
    <x v="0"/>
    <x v="1"/>
    <x v="172"/>
    <n v="14"/>
    <n v="7"/>
    <n v="24"/>
    <d v="2024-07-14T00:00:00"/>
    <x v="5"/>
    <n v="10"/>
    <s v="Reino Unido"/>
    <x v="5"/>
    <x v="24"/>
    <x v="0"/>
    <x v="0"/>
    <s v="3 Meses"/>
    <x v="0"/>
  </r>
  <r>
    <x v="2043"/>
    <x v="2"/>
    <x v="5"/>
    <x v="35"/>
    <n v="29"/>
    <x v="11"/>
    <x v="1"/>
    <x v="139"/>
    <n v="25"/>
    <n v="6"/>
    <n v="24"/>
    <d v="2024-06-25T00:00:00"/>
    <x v="2"/>
    <n v="10"/>
    <s v="España"/>
    <x v="2"/>
    <x v="23"/>
    <x v="0"/>
    <x v="2"/>
    <s v="1 Mes"/>
    <x v="2"/>
  </r>
  <r>
    <x v="2044"/>
    <x v="2"/>
    <x v="5"/>
    <x v="35"/>
    <n v="14"/>
    <x v="0"/>
    <x v="1"/>
    <x v="178"/>
    <n v="25"/>
    <n v="6"/>
    <n v="24"/>
    <d v="2024-06-25T00:00:00"/>
    <x v="1"/>
    <n v="10"/>
    <s v="España"/>
    <x v="2"/>
    <x v="6"/>
    <x v="0"/>
    <x v="3"/>
    <s v="6 Meses"/>
    <x v="3"/>
  </r>
  <r>
    <x v="2045"/>
    <x v="2"/>
    <x v="5"/>
    <x v="35"/>
    <n v="29"/>
    <x v="11"/>
    <x v="1"/>
    <x v="139"/>
    <n v="28"/>
    <n v="6"/>
    <n v="24"/>
    <d v="2024-06-28T00:00:00"/>
    <x v="2"/>
    <n v="10"/>
    <s v="Alemania"/>
    <x v="8"/>
    <x v="15"/>
    <x v="1"/>
    <x v="0"/>
    <s v="6 Meses"/>
    <x v="3"/>
  </r>
  <r>
    <x v="2046"/>
    <x v="2"/>
    <x v="5"/>
    <x v="35"/>
    <n v="18"/>
    <x v="0"/>
    <x v="1"/>
    <x v="193"/>
    <n v="25"/>
    <n v="6"/>
    <n v="24"/>
    <d v="2024-06-25T00:00:00"/>
    <x v="0"/>
    <n v="10"/>
    <s v="Canadá"/>
    <x v="1"/>
    <x v="23"/>
    <x v="0"/>
    <x v="2"/>
    <s v="3 Meses"/>
    <x v="0"/>
  </r>
  <r>
    <x v="2047"/>
    <x v="2"/>
    <x v="5"/>
    <x v="35"/>
    <n v="18"/>
    <x v="0"/>
    <x v="1"/>
    <x v="193"/>
    <n v="26"/>
    <n v="6"/>
    <n v="24"/>
    <d v="2024-06-26T00:00:00"/>
    <x v="0"/>
    <n v="10"/>
    <s v="Australia"/>
    <x v="3"/>
    <x v="15"/>
    <x v="0"/>
    <x v="0"/>
    <s v="1 Mes"/>
    <x v="2"/>
  </r>
  <r>
    <x v="2048"/>
    <x v="2"/>
    <x v="5"/>
    <x v="35"/>
    <n v="26"/>
    <x v="11"/>
    <x v="1"/>
    <x v="156"/>
    <n v="24"/>
    <n v="6"/>
    <n v="24"/>
    <d v="2024-06-24T00:00:00"/>
    <x v="3"/>
    <n v="10"/>
    <s v="EEUU"/>
    <x v="9"/>
    <x v="18"/>
    <x v="0"/>
    <x v="1"/>
    <s v="12 Meses"/>
    <x v="1"/>
  </r>
  <r>
    <x v="2049"/>
    <x v="2"/>
    <x v="5"/>
    <x v="35"/>
    <n v="16"/>
    <x v="0"/>
    <x v="1"/>
    <x v="186"/>
    <n v="24"/>
    <n v="6"/>
    <n v="24"/>
    <d v="2024-06-24T00:00:00"/>
    <x v="3"/>
    <n v="10"/>
    <s v="Alemania"/>
    <x v="8"/>
    <x v="6"/>
    <x v="0"/>
    <x v="1"/>
    <s v="1 Mes"/>
    <x v="2"/>
  </r>
  <r>
    <x v="2050"/>
    <x v="2"/>
    <x v="5"/>
    <x v="35"/>
    <n v="2"/>
    <x v="0"/>
    <x v="1"/>
    <x v="197"/>
    <n v="27"/>
    <n v="6"/>
    <n v="24"/>
    <d v="2024-06-27T00:00:00"/>
    <x v="3"/>
    <n v="10"/>
    <s v="Australia"/>
    <x v="3"/>
    <x v="18"/>
    <x v="0"/>
    <x v="1"/>
    <s v="1 Mes"/>
    <x v="2"/>
  </r>
  <r>
    <x v="2051"/>
    <x v="2"/>
    <x v="5"/>
    <x v="35"/>
    <n v="8"/>
    <x v="0"/>
    <x v="1"/>
    <x v="148"/>
    <n v="27"/>
    <n v="6"/>
    <n v="24"/>
    <d v="2024-06-27T00:00:00"/>
    <x v="5"/>
    <n v="10"/>
    <s v="Australia"/>
    <x v="3"/>
    <x v="11"/>
    <x v="0"/>
    <x v="3"/>
    <s v="3 Meses"/>
    <x v="0"/>
  </r>
  <r>
    <x v="2052"/>
    <x v="2"/>
    <x v="5"/>
    <x v="35"/>
    <n v="4"/>
    <x v="0"/>
    <x v="1"/>
    <x v="152"/>
    <n v="25"/>
    <n v="6"/>
    <n v="24"/>
    <d v="2024-06-25T00:00:00"/>
    <x v="0"/>
    <n v="10"/>
    <s v="Canadá"/>
    <x v="1"/>
    <x v="23"/>
    <x v="1"/>
    <x v="2"/>
    <s v="1 Mes"/>
    <x v="2"/>
  </r>
  <r>
    <x v="2053"/>
    <x v="2"/>
    <x v="5"/>
    <x v="35"/>
    <n v="12"/>
    <x v="0"/>
    <x v="1"/>
    <x v="154"/>
    <n v="26"/>
    <n v="6"/>
    <n v="24"/>
    <d v="2024-06-26T00:00:00"/>
    <x v="2"/>
    <n v="10"/>
    <s v="EEUU"/>
    <x v="9"/>
    <x v="15"/>
    <x v="0"/>
    <x v="0"/>
    <s v="3 Meses"/>
    <x v="0"/>
  </r>
  <r>
    <x v="2054"/>
    <x v="2"/>
    <x v="5"/>
    <x v="35"/>
    <n v="1"/>
    <x v="0"/>
    <x v="1"/>
    <x v="131"/>
    <n v="27"/>
    <n v="6"/>
    <n v="24"/>
    <d v="2024-06-27T00:00:00"/>
    <x v="5"/>
    <n v="10"/>
    <s v="Italia"/>
    <x v="4"/>
    <x v="14"/>
    <x v="0"/>
    <x v="3"/>
    <s v="1 Mes"/>
    <x v="2"/>
  </r>
  <r>
    <x v="2055"/>
    <x v="2"/>
    <x v="5"/>
    <x v="35"/>
    <n v="13"/>
    <x v="0"/>
    <x v="1"/>
    <x v="190"/>
    <n v="25"/>
    <n v="6"/>
    <n v="24"/>
    <d v="2024-06-25T00:00:00"/>
    <x v="4"/>
    <n v="10"/>
    <s v="Alemania"/>
    <x v="8"/>
    <x v="11"/>
    <x v="0"/>
    <x v="1"/>
    <s v="1 Mes"/>
    <x v="2"/>
  </r>
  <r>
    <x v="2056"/>
    <x v="2"/>
    <x v="5"/>
    <x v="35"/>
    <n v="21"/>
    <x v="0"/>
    <x v="1"/>
    <x v="185"/>
    <n v="28"/>
    <n v="6"/>
    <n v="24"/>
    <d v="2024-06-28T00:00:00"/>
    <x v="1"/>
    <n v="10"/>
    <s v="Alemania"/>
    <x v="8"/>
    <x v="5"/>
    <x v="1"/>
    <x v="1"/>
    <s v="1 Mes"/>
    <x v="2"/>
  </r>
  <r>
    <x v="2057"/>
    <x v="2"/>
    <x v="5"/>
    <x v="35"/>
    <n v="20"/>
    <x v="0"/>
    <x v="1"/>
    <x v="188"/>
    <n v="26"/>
    <n v="6"/>
    <n v="24"/>
    <d v="2024-06-26T00:00:00"/>
    <x v="4"/>
    <n v="10"/>
    <s v="Reino Unido"/>
    <x v="5"/>
    <x v="19"/>
    <x v="1"/>
    <x v="3"/>
    <s v="6 Meses"/>
    <x v="3"/>
  </r>
  <r>
    <x v="2058"/>
    <x v="2"/>
    <x v="5"/>
    <x v="35"/>
    <n v="6"/>
    <x v="0"/>
    <x v="1"/>
    <x v="150"/>
    <n v="27"/>
    <n v="6"/>
    <n v="24"/>
    <d v="2024-06-27T00:00:00"/>
    <x v="4"/>
    <n v="10"/>
    <s v="Canadá"/>
    <x v="1"/>
    <x v="13"/>
    <x v="0"/>
    <x v="0"/>
    <s v="3 Meses"/>
    <x v="0"/>
  </r>
  <r>
    <x v="2059"/>
    <x v="2"/>
    <x v="5"/>
    <x v="35"/>
    <n v="2"/>
    <x v="0"/>
    <x v="1"/>
    <x v="197"/>
    <n v="25"/>
    <n v="6"/>
    <n v="24"/>
    <d v="2024-06-25T00:00:00"/>
    <x v="3"/>
    <n v="10"/>
    <s v="Australia"/>
    <x v="3"/>
    <x v="15"/>
    <x v="1"/>
    <x v="2"/>
    <s v="1 Mes"/>
    <x v="2"/>
  </r>
  <r>
    <x v="2060"/>
    <x v="2"/>
    <x v="5"/>
    <x v="35"/>
    <n v="3"/>
    <x v="0"/>
    <x v="1"/>
    <x v="145"/>
    <n v="26"/>
    <n v="6"/>
    <n v="24"/>
    <d v="2024-06-26T00:00:00"/>
    <x v="6"/>
    <n v="10"/>
    <s v="EEUU"/>
    <x v="9"/>
    <x v="23"/>
    <x v="1"/>
    <x v="3"/>
    <s v="1 Mes"/>
    <x v="2"/>
  </r>
  <r>
    <x v="2061"/>
    <x v="2"/>
    <x v="5"/>
    <x v="35"/>
    <n v="21"/>
    <x v="0"/>
    <x v="1"/>
    <x v="185"/>
    <n v="29"/>
    <n v="6"/>
    <n v="24"/>
    <d v="2024-06-29T00:00:00"/>
    <x v="1"/>
    <n v="10"/>
    <s v="Reino Unido"/>
    <x v="5"/>
    <x v="13"/>
    <x v="1"/>
    <x v="2"/>
    <s v="12 Meses"/>
    <x v="1"/>
  </r>
  <r>
    <x v="2062"/>
    <x v="2"/>
    <x v="5"/>
    <x v="35"/>
    <n v="15"/>
    <x v="0"/>
    <x v="1"/>
    <x v="180"/>
    <n v="29"/>
    <n v="6"/>
    <n v="24"/>
    <d v="2024-06-29T00:00:00"/>
    <x v="5"/>
    <n v="10"/>
    <s v="Australia"/>
    <x v="3"/>
    <x v="5"/>
    <x v="0"/>
    <x v="0"/>
    <s v="1 Mes"/>
    <x v="2"/>
  </r>
  <r>
    <x v="2063"/>
    <x v="2"/>
    <x v="5"/>
    <x v="35"/>
    <n v="4"/>
    <x v="0"/>
    <x v="1"/>
    <x v="152"/>
    <n v="27"/>
    <n v="6"/>
    <n v="24"/>
    <d v="2024-06-27T00:00:00"/>
    <x v="0"/>
    <n v="10"/>
    <s v="Francia"/>
    <x v="7"/>
    <x v="15"/>
    <x v="0"/>
    <x v="3"/>
    <s v="3 Meses"/>
    <x v="0"/>
  </r>
  <r>
    <x v="2064"/>
    <x v="2"/>
    <x v="5"/>
    <x v="35"/>
    <n v="1"/>
    <x v="0"/>
    <x v="1"/>
    <x v="131"/>
    <n v="28"/>
    <n v="6"/>
    <n v="24"/>
    <d v="2024-06-28T00:00:00"/>
    <x v="5"/>
    <n v="10"/>
    <s v="Brasil"/>
    <x v="0"/>
    <x v="16"/>
    <x v="0"/>
    <x v="0"/>
    <s v="1 Mes"/>
    <x v="2"/>
  </r>
  <r>
    <x v="2065"/>
    <x v="2"/>
    <x v="5"/>
    <x v="35"/>
    <n v="17"/>
    <x v="0"/>
    <x v="1"/>
    <x v="171"/>
    <n v="30"/>
    <n v="6"/>
    <n v="24"/>
    <d v="2024-06-30T00:00:00"/>
    <x v="6"/>
    <n v="10"/>
    <s v="Alemania"/>
    <x v="8"/>
    <x v="21"/>
    <x v="1"/>
    <x v="0"/>
    <s v="1 Mes"/>
    <x v="2"/>
  </r>
  <r>
    <x v="2066"/>
    <x v="2"/>
    <x v="5"/>
    <x v="35"/>
    <n v="5"/>
    <x v="0"/>
    <x v="1"/>
    <x v="147"/>
    <n v="27"/>
    <n v="6"/>
    <n v="24"/>
    <d v="2024-06-27T00:00:00"/>
    <x v="2"/>
    <n v="10"/>
    <s v=""/>
    <x v="6"/>
    <x v="22"/>
    <x v="1"/>
    <x v="0"/>
    <s v="6 Meses"/>
    <x v="3"/>
  </r>
  <r>
    <x v="2067"/>
    <x v="2"/>
    <x v="5"/>
    <x v="35"/>
    <n v="6"/>
    <x v="0"/>
    <x v="1"/>
    <x v="150"/>
    <n v="27"/>
    <n v="6"/>
    <n v="24"/>
    <d v="2024-06-27T00:00:00"/>
    <x v="4"/>
    <n v="10"/>
    <s v="Australia"/>
    <x v="3"/>
    <x v="5"/>
    <x v="0"/>
    <x v="0"/>
    <s v="12 Meses"/>
    <x v="1"/>
  </r>
  <r>
    <x v="2068"/>
    <x v="2"/>
    <x v="5"/>
    <x v="35"/>
    <n v="29"/>
    <x v="11"/>
    <x v="1"/>
    <x v="139"/>
    <n v="27"/>
    <n v="6"/>
    <n v="24"/>
    <d v="2024-06-27T00:00:00"/>
    <x v="2"/>
    <n v="10"/>
    <s v="Reino Unido"/>
    <x v="5"/>
    <x v="8"/>
    <x v="0"/>
    <x v="0"/>
    <s v="6 Meses"/>
    <x v="3"/>
  </r>
  <r>
    <x v="2069"/>
    <x v="2"/>
    <x v="5"/>
    <x v="35"/>
    <n v="13"/>
    <x v="0"/>
    <x v="1"/>
    <x v="190"/>
    <n v="28"/>
    <n v="6"/>
    <n v="24"/>
    <d v="2024-06-28T00:00:00"/>
    <x v="4"/>
    <n v="10"/>
    <s v="Alemania"/>
    <x v="8"/>
    <x v="15"/>
    <x v="0"/>
    <x v="1"/>
    <s v="12 Meses"/>
    <x v="1"/>
  </r>
  <r>
    <x v="2070"/>
    <x v="2"/>
    <x v="5"/>
    <x v="35"/>
    <n v="19"/>
    <x v="0"/>
    <x v="1"/>
    <x v="187"/>
    <n v="30"/>
    <n v="6"/>
    <n v="24"/>
    <d v="2024-06-30T00:00:00"/>
    <x v="2"/>
    <n v="10"/>
    <s v="Australia"/>
    <x v="3"/>
    <x v="15"/>
    <x v="1"/>
    <x v="3"/>
    <s v="1 Mes"/>
    <x v="2"/>
  </r>
  <r>
    <x v="2071"/>
    <x v="2"/>
    <x v="5"/>
    <x v="35"/>
    <n v="5"/>
    <x v="0"/>
    <x v="1"/>
    <x v="147"/>
    <n v="28"/>
    <n v="6"/>
    <n v="24"/>
    <d v="2024-06-28T00:00:00"/>
    <x v="2"/>
    <n v="10"/>
    <s v="Canadá"/>
    <x v="1"/>
    <x v="6"/>
    <x v="0"/>
    <x v="1"/>
    <s v="3 Meses"/>
    <x v="0"/>
  </r>
  <r>
    <x v="2072"/>
    <x v="2"/>
    <x v="5"/>
    <x v="35"/>
    <n v="5"/>
    <x v="0"/>
    <x v="1"/>
    <x v="147"/>
    <n v="27"/>
    <n v="6"/>
    <n v="24"/>
    <d v="2024-06-27T00:00:00"/>
    <x v="2"/>
    <n v="10"/>
    <s v="España"/>
    <x v="2"/>
    <x v="12"/>
    <x v="0"/>
    <x v="1"/>
    <s v="12 Meses"/>
    <x v="1"/>
  </r>
  <r>
    <x v="2073"/>
    <x v="2"/>
    <x v="5"/>
    <x v="35"/>
    <n v="29"/>
    <x v="11"/>
    <x v="1"/>
    <x v="139"/>
    <n v="28"/>
    <n v="6"/>
    <n v="24"/>
    <d v="2024-06-28T00:00:00"/>
    <x v="2"/>
    <n v="10"/>
    <s v="Alemania"/>
    <x v="8"/>
    <x v="0"/>
    <x v="1"/>
    <x v="1"/>
    <s v="1 Mes"/>
    <x v="2"/>
  </r>
  <r>
    <x v="2074"/>
    <x v="2"/>
    <x v="5"/>
    <x v="35"/>
    <n v="20"/>
    <x v="0"/>
    <x v="1"/>
    <x v="188"/>
    <n v="28"/>
    <n v="6"/>
    <n v="24"/>
    <d v="2024-06-28T00:00:00"/>
    <x v="4"/>
    <n v="10"/>
    <s v="España"/>
    <x v="2"/>
    <x v="3"/>
    <x v="1"/>
    <x v="0"/>
    <s v="12 Meses"/>
    <x v="1"/>
  </r>
  <r>
    <x v="2075"/>
    <x v="2"/>
    <x v="5"/>
    <x v="35"/>
    <n v="29"/>
    <x v="0"/>
    <x v="1"/>
    <x v="172"/>
    <n v="29"/>
    <n v="6"/>
    <n v="24"/>
    <d v="2024-06-29T00:00:00"/>
    <x v="5"/>
    <n v="10"/>
    <s v="Australia"/>
    <x v="3"/>
    <x v="2"/>
    <x v="0"/>
    <x v="2"/>
    <s v="3 Meses"/>
    <x v="0"/>
  </r>
  <r>
    <x v="2076"/>
    <x v="2"/>
    <x v="5"/>
    <x v="35"/>
    <n v="4"/>
    <x v="0"/>
    <x v="1"/>
    <x v="152"/>
    <n v="29"/>
    <n v="6"/>
    <n v="24"/>
    <d v="2024-06-29T00:00:00"/>
    <x v="0"/>
    <n v="10"/>
    <s v=""/>
    <x v="6"/>
    <x v="15"/>
    <x v="0"/>
    <x v="2"/>
    <s v="1 Mes"/>
    <x v="2"/>
  </r>
  <r>
    <x v="2077"/>
    <x v="2"/>
    <x v="5"/>
    <x v="35"/>
    <n v="31"/>
    <x v="11"/>
    <x v="1"/>
    <x v="198"/>
    <n v="30"/>
    <n v="6"/>
    <n v="24"/>
    <d v="2024-06-30T00:00:00"/>
    <x v="1"/>
    <n v="10"/>
    <s v="EEUU"/>
    <x v="9"/>
    <x v="10"/>
    <x v="1"/>
    <x v="0"/>
    <s v="6 Meses"/>
    <x v="3"/>
  </r>
  <r>
    <x v="2078"/>
    <x v="2"/>
    <x v="5"/>
    <x v="35"/>
    <n v="21"/>
    <x v="0"/>
    <x v="1"/>
    <x v="185"/>
    <n v="28"/>
    <n v="6"/>
    <n v="24"/>
    <d v="2024-06-28T00:00:00"/>
    <x v="1"/>
    <n v="10"/>
    <s v="Reino Unido"/>
    <x v="5"/>
    <x v="16"/>
    <x v="1"/>
    <x v="3"/>
    <s v="1 Mes"/>
    <x v="2"/>
  </r>
  <r>
    <x v="2079"/>
    <x v="2"/>
    <x v="5"/>
    <x v="35"/>
    <n v="4"/>
    <x v="0"/>
    <x v="1"/>
    <x v="152"/>
    <n v="29"/>
    <n v="6"/>
    <n v="24"/>
    <d v="2024-06-29T00:00:00"/>
    <x v="0"/>
    <n v="10"/>
    <s v="Australia"/>
    <x v="3"/>
    <x v="23"/>
    <x v="1"/>
    <x v="3"/>
    <s v="1 Mes"/>
    <x v="2"/>
  </r>
  <r>
    <x v="2080"/>
    <x v="2"/>
    <x v="5"/>
    <x v="35"/>
    <n v="31"/>
    <x v="11"/>
    <x v="1"/>
    <x v="198"/>
    <n v="29"/>
    <n v="6"/>
    <n v="24"/>
    <d v="2024-06-29T00:00:00"/>
    <x v="1"/>
    <n v="10"/>
    <s v="Australia"/>
    <x v="3"/>
    <x v="8"/>
    <x v="0"/>
    <x v="2"/>
    <s v="6 Meses"/>
    <x v="3"/>
  </r>
  <r>
    <x v="2081"/>
    <x v="2"/>
    <x v="5"/>
    <x v="35"/>
    <n v="17"/>
    <x v="0"/>
    <x v="1"/>
    <x v="171"/>
    <n v="29"/>
    <n v="6"/>
    <n v="24"/>
    <d v="2024-06-29T00:00:00"/>
    <x v="6"/>
    <n v="10"/>
    <s v="Reino Unido"/>
    <x v="5"/>
    <x v="5"/>
    <x v="1"/>
    <x v="1"/>
    <s v="1 Mes"/>
    <x v="2"/>
  </r>
  <r>
    <x v="2082"/>
    <x v="2"/>
    <x v="5"/>
    <x v="35"/>
    <n v="16"/>
    <x v="0"/>
    <x v="1"/>
    <x v="186"/>
    <n v="30"/>
    <n v="6"/>
    <n v="24"/>
    <d v="2024-06-30T00:00:00"/>
    <x v="3"/>
    <n v="10"/>
    <s v="Canadá"/>
    <x v="1"/>
    <x v="17"/>
    <x v="1"/>
    <x v="1"/>
    <s v="12 Meses"/>
    <x v="1"/>
  </r>
  <r>
    <x v="2083"/>
    <x v="2"/>
    <x v="5"/>
    <x v="35"/>
    <n v="4"/>
    <x v="0"/>
    <x v="1"/>
    <x v="152"/>
    <n v="30"/>
    <n v="6"/>
    <n v="24"/>
    <d v="2024-06-30T00:00:00"/>
    <x v="0"/>
    <n v="10"/>
    <s v="Italia"/>
    <x v="4"/>
    <x v="5"/>
    <x v="1"/>
    <x v="1"/>
    <s v="1 Mes"/>
    <x v="2"/>
  </r>
  <r>
    <x v="2084"/>
    <x v="1"/>
    <x v="4"/>
    <x v="36"/>
    <n v="16"/>
    <x v="4"/>
    <x v="1"/>
    <x v="242"/>
    <n v="1"/>
    <n v="7"/>
    <n v="24"/>
    <d v="2024-07-01T00:00:00"/>
    <x v="1"/>
    <n v="8"/>
    <s v="EEUU"/>
    <x v="9"/>
    <x v="19"/>
    <x v="1"/>
    <x v="0"/>
    <s v="3 Meses"/>
    <x v="0"/>
  </r>
  <r>
    <x v="2085"/>
    <x v="1"/>
    <x v="4"/>
    <x v="36"/>
    <n v="2"/>
    <x v="4"/>
    <x v="1"/>
    <x v="219"/>
    <n v="1"/>
    <n v="7"/>
    <n v="24"/>
    <d v="2024-07-01T00:00:00"/>
    <x v="1"/>
    <n v="8"/>
    <s v="Méjico"/>
    <x v="10"/>
    <x v="22"/>
    <x v="1"/>
    <x v="3"/>
    <s v="1 Mes"/>
    <x v="2"/>
  </r>
  <r>
    <x v="2086"/>
    <x v="1"/>
    <x v="4"/>
    <x v="36"/>
    <n v="3"/>
    <x v="4"/>
    <x v="1"/>
    <x v="220"/>
    <n v="1"/>
    <n v="7"/>
    <n v="24"/>
    <d v="2024-07-01T00:00:00"/>
    <x v="5"/>
    <n v="8"/>
    <s v="Australia"/>
    <x v="3"/>
    <x v="3"/>
    <x v="1"/>
    <x v="0"/>
    <s v="12 Meses"/>
    <x v="1"/>
  </r>
  <r>
    <x v="2087"/>
    <x v="1"/>
    <x v="4"/>
    <x v="36"/>
    <n v="5"/>
    <x v="4"/>
    <x v="1"/>
    <x v="224"/>
    <n v="1"/>
    <n v="7"/>
    <n v="24"/>
    <d v="2024-07-01T00:00:00"/>
    <x v="6"/>
    <n v="8"/>
    <s v="Alemania"/>
    <x v="8"/>
    <x v="15"/>
    <x v="0"/>
    <x v="2"/>
    <s v="1 Mes"/>
    <x v="2"/>
  </r>
  <r>
    <x v="2088"/>
    <x v="1"/>
    <x v="4"/>
    <x v="36"/>
    <n v="9"/>
    <x v="4"/>
    <x v="1"/>
    <x v="233"/>
    <n v="1"/>
    <n v="7"/>
    <n v="24"/>
    <d v="2024-07-01T00:00:00"/>
    <x v="1"/>
    <n v="8"/>
    <s v="EEUU"/>
    <x v="9"/>
    <x v="0"/>
    <x v="1"/>
    <x v="1"/>
    <s v="12 Meses"/>
    <x v="1"/>
  </r>
  <r>
    <x v="2089"/>
    <x v="1"/>
    <x v="4"/>
    <x v="36"/>
    <n v="8"/>
    <x v="4"/>
    <x v="1"/>
    <x v="234"/>
    <n v="3"/>
    <n v="7"/>
    <n v="24"/>
    <d v="2024-07-03T00:00:00"/>
    <x v="4"/>
    <n v="8"/>
    <s v="Canadá"/>
    <x v="1"/>
    <x v="3"/>
    <x v="0"/>
    <x v="3"/>
    <s v="6 Meses"/>
    <x v="3"/>
  </r>
  <r>
    <x v="2090"/>
    <x v="1"/>
    <x v="4"/>
    <x v="36"/>
    <n v="7"/>
    <x v="4"/>
    <x v="1"/>
    <x v="230"/>
    <n v="2"/>
    <n v="7"/>
    <n v="24"/>
    <d v="2024-07-02T00:00:00"/>
    <x v="2"/>
    <n v="8"/>
    <s v="Brasil"/>
    <x v="0"/>
    <x v="2"/>
    <x v="1"/>
    <x v="0"/>
    <s v="6 Meses"/>
    <x v="3"/>
  </r>
  <r>
    <x v="2091"/>
    <x v="1"/>
    <x v="4"/>
    <x v="36"/>
    <n v="5"/>
    <x v="4"/>
    <x v="1"/>
    <x v="224"/>
    <n v="3"/>
    <n v="7"/>
    <n v="24"/>
    <d v="2024-07-03T00:00:00"/>
    <x v="6"/>
    <n v="8"/>
    <s v="EEUU"/>
    <x v="9"/>
    <x v="14"/>
    <x v="1"/>
    <x v="0"/>
    <s v="1 Mes"/>
    <x v="2"/>
  </r>
  <r>
    <x v="2092"/>
    <x v="1"/>
    <x v="4"/>
    <x v="36"/>
    <n v="7"/>
    <x v="4"/>
    <x v="1"/>
    <x v="230"/>
    <n v="3"/>
    <n v="7"/>
    <n v="24"/>
    <d v="2024-07-03T00:00:00"/>
    <x v="2"/>
    <n v="8"/>
    <s v="Canadá"/>
    <x v="1"/>
    <x v="15"/>
    <x v="0"/>
    <x v="1"/>
    <s v="12 Meses"/>
    <x v="1"/>
  </r>
  <r>
    <x v="2093"/>
    <x v="1"/>
    <x v="4"/>
    <x v="36"/>
    <n v="6"/>
    <x v="4"/>
    <x v="1"/>
    <x v="229"/>
    <n v="3"/>
    <n v="7"/>
    <n v="24"/>
    <d v="2024-07-03T00:00:00"/>
    <x v="0"/>
    <n v="8"/>
    <s v="Reino Unido"/>
    <x v="5"/>
    <x v="21"/>
    <x v="1"/>
    <x v="3"/>
    <s v="1 Mes"/>
    <x v="2"/>
  </r>
  <r>
    <x v="2094"/>
    <x v="1"/>
    <x v="4"/>
    <x v="36"/>
    <n v="12"/>
    <x v="4"/>
    <x v="1"/>
    <x v="236"/>
    <n v="11"/>
    <n v="7"/>
    <n v="24"/>
    <d v="2024-07-11T00:00:00"/>
    <x v="6"/>
    <n v="8"/>
    <s v="EEUU"/>
    <x v="9"/>
    <x v="18"/>
    <x v="1"/>
    <x v="2"/>
    <s v="1 Mes"/>
    <x v="2"/>
  </r>
  <r>
    <x v="2095"/>
    <x v="1"/>
    <x v="4"/>
    <x v="36"/>
    <n v="18"/>
    <x v="4"/>
    <x v="1"/>
    <x v="238"/>
    <n v="28"/>
    <n v="6"/>
    <n v="24"/>
    <d v="2024-06-28T00:00:00"/>
    <x v="3"/>
    <n v="8"/>
    <s v="Canadá"/>
    <x v="1"/>
    <x v="9"/>
    <x v="1"/>
    <x v="0"/>
    <s v="6 Meses"/>
    <x v="3"/>
  </r>
  <r>
    <x v="2096"/>
    <x v="1"/>
    <x v="4"/>
    <x v="36"/>
    <n v="5"/>
    <x v="4"/>
    <x v="1"/>
    <x v="224"/>
    <n v="23"/>
    <n v="6"/>
    <n v="24"/>
    <d v="2024-06-23T00:00:00"/>
    <x v="6"/>
    <n v="8"/>
    <s v="Canadá"/>
    <x v="1"/>
    <x v="19"/>
    <x v="1"/>
    <x v="2"/>
    <s v="12 Meses"/>
    <x v="1"/>
  </r>
  <r>
    <x v="2097"/>
    <x v="1"/>
    <x v="4"/>
    <x v="36"/>
    <n v="27"/>
    <x v="4"/>
    <x v="1"/>
    <x v="243"/>
    <n v="28"/>
    <n v="6"/>
    <n v="24"/>
    <d v="2024-06-28T00:00:00"/>
    <x v="0"/>
    <n v="8"/>
    <s v="Canadá"/>
    <x v="1"/>
    <x v="22"/>
    <x v="0"/>
    <x v="1"/>
    <s v="3 Meses"/>
    <x v="0"/>
  </r>
  <r>
    <x v="2098"/>
    <x v="1"/>
    <x v="4"/>
    <x v="36"/>
    <n v="15"/>
    <x v="4"/>
    <x v="1"/>
    <x v="241"/>
    <n v="28"/>
    <n v="6"/>
    <n v="24"/>
    <d v="2024-06-28T00:00:00"/>
    <x v="4"/>
    <n v="8"/>
    <s v="Australia"/>
    <x v="3"/>
    <x v="24"/>
    <x v="1"/>
    <x v="0"/>
    <s v="1 Mes"/>
    <x v="2"/>
  </r>
  <r>
    <x v="2099"/>
    <x v="1"/>
    <x v="4"/>
    <x v="36"/>
    <n v="4"/>
    <x v="4"/>
    <x v="1"/>
    <x v="227"/>
    <n v="27"/>
    <n v="6"/>
    <n v="24"/>
    <d v="2024-06-27T00:00:00"/>
    <x v="3"/>
    <n v="8"/>
    <s v="Alemania"/>
    <x v="8"/>
    <x v="22"/>
    <x v="1"/>
    <x v="2"/>
    <s v="6 Meses"/>
    <x v="3"/>
  </r>
  <r>
    <x v="2100"/>
    <x v="1"/>
    <x v="4"/>
    <x v="36"/>
    <n v="4"/>
    <x v="4"/>
    <x v="1"/>
    <x v="227"/>
    <n v="27"/>
    <n v="6"/>
    <n v="24"/>
    <d v="2024-06-27T00:00:00"/>
    <x v="3"/>
    <n v="8"/>
    <s v="EEUU"/>
    <x v="9"/>
    <x v="5"/>
    <x v="1"/>
    <x v="1"/>
    <s v="1 Mes"/>
    <x v="2"/>
  </r>
  <r>
    <x v="2101"/>
    <x v="1"/>
    <x v="4"/>
    <x v="36"/>
    <n v="12"/>
    <x v="4"/>
    <x v="1"/>
    <x v="236"/>
    <n v="24"/>
    <n v="6"/>
    <n v="24"/>
    <d v="2024-06-24T00:00:00"/>
    <x v="6"/>
    <n v="8"/>
    <s v="Australia"/>
    <x v="3"/>
    <x v="18"/>
    <x v="0"/>
    <x v="3"/>
    <s v="3 Meses"/>
    <x v="0"/>
  </r>
  <r>
    <x v="2102"/>
    <x v="1"/>
    <x v="4"/>
    <x v="36"/>
    <n v="20"/>
    <x v="4"/>
    <x v="1"/>
    <x v="244"/>
    <n v="25"/>
    <n v="6"/>
    <n v="24"/>
    <d v="2024-06-25T00:00:00"/>
    <x v="0"/>
    <n v="8"/>
    <s v="Reino Unido"/>
    <x v="5"/>
    <x v="4"/>
    <x v="0"/>
    <x v="2"/>
    <s v="1 Mes"/>
    <x v="2"/>
  </r>
  <r>
    <x v="2103"/>
    <x v="1"/>
    <x v="4"/>
    <x v="36"/>
    <n v="3"/>
    <x v="4"/>
    <x v="1"/>
    <x v="220"/>
    <n v="27"/>
    <n v="6"/>
    <n v="24"/>
    <d v="2024-06-27T00:00:00"/>
    <x v="5"/>
    <n v="8"/>
    <s v="Australia"/>
    <x v="3"/>
    <x v="12"/>
    <x v="1"/>
    <x v="0"/>
    <s v="12 Meses"/>
    <x v="1"/>
  </r>
  <r>
    <x v="2104"/>
    <x v="1"/>
    <x v="4"/>
    <x v="36"/>
    <n v="11"/>
    <x v="4"/>
    <x v="1"/>
    <x v="235"/>
    <n v="28"/>
    <n v="6"/>
    <n v="24"/>
    <d v="2024-06-28T00:00:00"/>
    <x v="3"/>
    <n v="8"/>
    <s v="Reino Unido"/>
    <x v="5"/>
    <x v="4"/>
    <x v="0"/>
    <x v="2"/>
    <s v="6 Meses"/>
    <x v="3"/>
  </r>
  <r>
    <x v="2105"/>
    <x v="1"/>
    <x v="4"/>
    <x v="36"/>
    <n v="1"/>
    <x v="4"/>
    <x v="1"/>
    <x v="225"/>
    <n v="25"/>
    <n v="6"/>
    <n v="24"/>
    <d v="2024-06-25T00:00:00"/>
    <x v="4"/>
    <n v="8"/>
    <s v="Brasil"/>
    <x v="0"/>
    <x v="23"/>
    <x v="0"/>
    <x v="2"/>
    <s v="12 Meses"/>
    <x v="1"/>
  </r>
  <r>
    <x v="2106"/>
    <x v="1"/>
    <x v="4"/>
    <x v="36"/>
    <n v="30"/>
    <x v="1"/>
    <x v="1"/>
    <x v="209"/>
    <n v="27"/>
    <n v="6"/>
    <n v="24"/>
    <d v="2024-06-27T00:00:00"/>
    <x v="0"/>
    <n v="8"/>
    <s v="EEUU"/>
    <x v="9"/>
    <x v="24"/>
    <x v="0"/>
    <x v="3"/>
    <s v="1 Mes"/>
    <x v="2"/>
  </r>
  <r>
    <x v="2107"/>
    <x v="1"/>
    <x v="4"/>
    <x v="36"/>
    <n v="17"/>
    <x v="4"/>
    <x v="1"/>
    <x v="239"/>
    <n v="28"/>
    <n v="6"/>
    <n v="24"/>
    <d v="2024-06-28T00:00:00"/>
    <x v="5"/>
    <n v="8"/>
    <s v="España"/>
    <x v="2"/>
    <x v="6"/>
    <x v="1"/>
    <x v="1"/>
    <s v="3 Meses"/>
    <x v="0"/>
  </r>
  <r>
    <x v="2108"/>
    <x v="1"/>
    <x v="4"/>
    <x v="36"/>
    <n v="18"/>
    <x v="4"/>
    <x v="1"/>
    <x v="238"/>
    <n v="26"/>
    <n v="6"/>
    <n v="24"/>
    <d v="2024-06-26T00:00:00"/>
    <x v="3"/>
    <n v="8"/>
    <s v="EEUU"/>
    <x v="9"/>
    <x v="21"/>
    <x v="1"/>
    <x v="3"/>
    <s v="1 Mes"/>
    <x v="2"/>
  </r>
  <r>
    <x v="2109"/>
    <x v="1"/>
    <x v="4"/>
    <x v="36"/>
    <n v="6"/>
    <x v="4"/>
    <x v="1"/>
    <x v="229"/>
    <n v="25"/>
    <n v="6"/>
    <n v="24"/>
    <d v="2024-06-25T00:00:00"/>
    <x v="0"/>
    <n v="8"/>
    <s v="Australia"/>
    <x v="3"/>
    <x v="7"/>
    <x v="0"/>
    <x v="1"/>
    <s v="3 Meses"/>
    <x v="0"/>
  </r>
  <r>
    <x v="2110"/>
    <x v="1"/>
    <x v="4"/>
    <x v="36"/>
    <n v="17"/>
    <x v="4"/>
    <x v="1"/>
    <x v="239"/>
    <n v="28"/>
    <n v="6"/>
    <n v="24"/>
    <d v="2024-06-28T00:00:00"/>
    <x v="5"/>
    <n v="8"/>
    <s v="Reino Unido"/>
    <x v="5"/>
    <x v="12"/>
    <x v="0"/>
    <x v="1"/>
    <s v="6 Meses"/>
    <x v="3"/>
  </r>
  <r>
    <x v="2111"/>
    <x v="1"/>
    <x v="4"/>
    <x v="36"/>
    <n v="10"/>
    <x v="4"/>
    <x v="1"/>
    <x v="232"/>
    <n v="26"/>
    <n v="6"/>
    <n v="24"/>
    <d v="2024-06-26T00:00:00"/>
    <x v="5"/>
    <n v="8"/>
    <s v="España"/>
    <x v="2"/>
    <x v="20"/>
    <x v="1"/>
    <x v="0"/>
    <s v="3 Meses"/>
    <x v="0"/>
  </r>
  <r>
    <x v="2112"/>
    <x v="1"/>
    <x v="4"/>
    <x v="36"/>
    <n v="16"/>
    <x v="4"/>
    <x v="1"/>
    <x v="242"/>
    <n v="28"/>
    <n v="6"/>
    <n v="24"/>
    <d v="2024-06-28T00:00:00"/>
    <x v="1"/>
    <n v="8"/>
    <s v="Reino Unido"/>
    <x v="5"/>
    <x v="24"/>
    <x v="0"/>
    <x v="3"/>
    <s v="6 Meses"/>
    <x v="3"/>
  </r>
  <r>
    <x v="2113"/>
    <x v="1"/>
    <x v="4"/>
    <x v="36"/>
    <n v="17"/>
    <x v="4"/>
    <x v="1"/>
    <x v="239"/>
    <n v="26"/>
    <n v="6"/>
    <n v="24"/>
    <d v="2024-06-26T00:00:00"/>
    <x v="5"/>
    <n v="8"/>
    <s v="Italia"/>
    <x v="4"/>
    <x v="13"/>
    <x v="0"/>
    <x v="3"/>
    <s v="6 Meses"/>
    <x v="3"/>
  </r>
  <r>
    <x v="2114"/>
    <x v="1"/>
    <x v="4"/>
    <x v="36"/>
    <n v="18"/>
    <x v="4"/>
    <x v="1"/>
    <x v="238"/>
    <n v="27"/>
    <n v="6"/>
    <n v="24"/>
    <d v="2024-06-27T00:00:00"/>
    <x v="3"/>
    <n v="8"/>
    <s v="EEUU"/>
    <x v="9"/>
    <x v="15"/>
    <x v="0"/>
    <x v="2"/>
    <s v="3 Meses"/>
    <x v="0"/>
  </r>
  <r>
    <x v="2115"/>
    <x v="1"/>
    <x v="4"/>
    <x v="36"/>
    <n v="28"/>
    <x v="1"/>
    <x v="1"/>
    <x v="201"/>
    <n v="27"/>
    <n v="6"/>
    <n v="24"/>
    <d v="2024-06-27T00:00:00"/>
    <x v="3"/>
    <n v="8"/>
    <s v="Méjico"/>
    <x v="10"/>
    <x v="18"/>
    <x v="0"/>
    <x v="1"/>
    <s v="6 Meses"/>
    <x v="3"/>
  </r>
  <r>
    <x v="2116"/>
    <x v="1"/>
    <x v="4"/>
    <x v="36"/>
    <n v="7"/>
    <x v="4"/>
    <x v="1"/>
    <x v="230"/>
    <n v="28"/>
    <n v="6"/>
    <n v="24"/>
    <d v="2024-06-28T00:00:00"/>
    <x v="2"/>
    <n v="8"/>
    <s v="Italia"/>
    <x v="4"/>
    <x v="8"/>
    <x v="0"/>
    <x v="2"/>
    <s v="12 Meses"/>
    <x v="1"/>
  </r>
  <r>
    <x v="2117"/>
    <x v="1"/>
    <x v="4"/>
    <x v="36"/>
    <n v="1"/>
    <x v="4"/>
    <x v="1"/>
    <x v="225"/>
    <n v="27"/>
    <n v="6"/>
    <n v="24"/>
    <d v="2024-06-27T00:00:00"/>
    <x v="4"/>
    <n v="8"/>
    <s v=""/>
    <x v="6"/>
    <x v="20"/>
    <x v="1"/>
    <x v="3"/>
    <s v="3 Meses"/>
    <x v="0"/>
  </r>
  <r>
    <x v="2118"/>
    <x v="1"/>
    <x v="4"/>
    <x v="36"/>
    <n v="1"/>
    <x v="4"/>
    <x v="1"/>
    <x v="225"/>
    <n v="29"/>
    <n v="6"/>
    <n v="24"/>
    <d v="2024-06-29T00:00:00"/>
    <x v="4"/>
    <n v="8"/>
    <s v="Australia"/>
    <x v="3"/>
    <x v="15"/>
    <x v="0"/>
    <x v="3"/>
    <s v="1 Mes"/>
    <x v="2"/>
  </r>
  <r>
    <x v="2119"/>
    <x v="1"/>
    <x v="4"/>
    <x v="36"/>
    <n v="31"/>
    <x v="1"/>
    <x v="1"/>
    <x v="210"/>
    <n v="30"/>
    <n v="6"/>
    <n v="24"/>
    <d v="2024-06-30T00:00:00"/>
    <x v="2"/>
    <n v="8"/>
    <s v="Australia"/>
    <x v="3"/>
    <x v="24"/>
    <x v="1"/>
    <x v="3"/>
    <s v="1 Mes"/>
    <x v="2"/>
  </r>
  <r>
    <x v="2120"/>
    <x v="1"/>
    <x v="4"/>
    <x v="36"/>
    <n v="12"/>
    <x v="4"/>
    <x v="1"/>
    <x v="236"/>
    <n v="29"/>
    <n v="6"/>
    <n v="24"/>
    <d v="2024-06-29T00:00:00"/>
    <x v="6"/>
    <n v="8"/>
    <s v="Reino Unido"/>
    <x v="5"/>
    <x v="20"/>
    <x v="0"/>
    <x v="2"/>
    <s v="12 Meses"/>
    <x v="1"/>
  </r>
  <r>
    <x v="2121"/>
    <x v="1"/>
    <x v="4"/>
    <x v="36"/>
    <n v="6"/>
    <x v="4"/>
    <x v="1"/>
    <x v="229"/>
    <n v="30"/>
    <n v="6"/>
    <n v="24"/>
    <d v="2024-06-30T00:00:00"/>
    <x v="0"/>
    <n v="8"/>
    <s v="Canadá"/>
    <x v="1"/>
    <x v="22"/>
    <x v="1"/>
    <x v="0"/>
    <s v="3 Meses"/>
    <x v="0"/>
  </r>
  <r>
    <x v="2122"/>
    <x v="1"/>
    <x v="4"/>
    <x v="36"/>
    <n v="8"/>
    <x v="4"/>
    <x v="1"/>
    <x v="234"/>
    <n v="30"/>
    <n v="6"/>
    <n v="24"/>
    <d v="2024-06-30T00:00:00"/>
    <x v="4"/>
    <n v="8"/>
    <s v="EEUU"/>
    <x v="9"/>
    <x v="16"/>
    <x v="1"/>
    <x v="0"/>
    <s v="6 Meses"/>
    <x v="3"/>
  </r>
  <r>
    <x v="2123"/>
    <x v="1"/>
    <x v="1"/>
    <x v="37"/>
    <n v="3"/>
    <x v="3"/>
    <x v="1"/>
    <x v="249"/>
    <n v="25"/>
    <n v="6"/>
    <n v="24"/>
    <d v="2024-06-25T00:00:00"/>
    <x v="6"/>
    <n v="7"/>
    <s v="Australia"/>
    <x v="3"/>
    <x v="2"/>
    <x v="0"/>
    <x v="3"/>
    <s v="3 Meses"/>
    <x v="0"/>
  </r>
  <r>
    <x v="2124"/>
    <x v="1"/>
    <x v="1"/>
    <x v="37"/>
    <n v="7"/>
    <x v="3"/>
    <x v="1"/>
    <x v="254"/>
    <n v="28"/>
    <n v="6"/>
    <n v="24"/>
    <d v="2024-06-28T00:00:00"/>
    <x v="1"/>
    <n v="7"/>
    <s v="Canadá"/>
    <x v="1"/>
    <x v="0"/>
    <x v="1"/>
    <x v="3"/>
    <s v="1 Mes"/>
    <x v="2"/>
  </r>
  <r>
    <x v="2125"/>
    <x v="1"/>
    <x v="1"/>
    <x v="37"/>
    <n v="21"/>
    <x v="3"/>
    <x v="1"/>
    <x v="255"/>
    <n v="26"/>
    <n v="6"/>
    <n v="24"/>
    <d v="2024-06-26T00:00:00"/>
    <x v="1"/>
    <n v="7"/>
    <s v="Brasil"/>
    <x v="0"/>
    <x v="21"/>
    <x v="0"/>
    <x v="2"/>
    <s v="3 Meses"/>
    <x v="0"/>
  </r>
  <r>
    <x v="2126"/>
    <x v="1"/>
    <x v="1"/>
    <x v="37"/>
    <n v="11"/>
    <x v="3"/>
    <x v="1"/>
    <x v="256"/>
    <n v="28"/>
    <n v="6"/>
    <n v="24"/>
    <d v="2024-06-28T00:00:00"/>
    <x v="0"/>
    <n v="7"/>
    <s v="Italia"/>
    <x v="4"/>
    <x v="5"/>
    <x v="1"/>
    <x v="0"/>
    <s v="6 Meses"/>
    <x v="3"/>
  </r>
  <r>
    <x v="2127"/>
    <x v="1"/>
    <x v="1"/>
    <x v="37"/>
    <n v="9"/>
    <x v="3"/>
    <x v="1"/>
    <x v="257"/>
    <n v="25"/>
    <n v="6"/>
    <n v="24"/>
    <d v="2024-06-25T00:00:00"/>
    <x v="3"/>
    <n v="7"/>
    <s v="Reino Unido"/>
    <x v="5"/>
    <x v="22"/>
    <x v="0"/>
    <x v="3"/>
    <s v="6 Meses"/>
    <x v="3"/>
  </r>
  <r>
    <x v="2128"/>
    <x v="2"/>
    <x v="5"/>
    <x v="38"/>
    <n v="3"/>
    <x v="1"/>
    <x v="1"/>
    <x v="179"/>
    <n v="1"/>
    <n v="7"/>
    <n v="24"/>
    <d v="2024-07-01T00:00:00"/>
    <x v="2"/>
    <n v="9"/>
    <s v="Alemania"/>
    <x v="8"/>
    <x v="14"/>
    <x v="0"/>
    <x v="3"/>
    <s v="6 Meses"/>
    <x v="3"/>
  </r>
  <r>
    <x v="2129"/>
    <x v="2"/>
    <x v="5"/>
    <x v="38"/>
    <n v="2"/>
    <x v="1"/>
    <x v="1"/>
    <x v="181"/>
    <n v="1"/>
    <n v="7"/>
    <n v="24"/>
    <d v="2024-07-01T00:00:00"/>
    <x v="0"/>
    <n v="9"/>
    <s v="Italia"/>
    <x v="4"/>
    <x v="8"/>
    <x v="1"/>
    <x v="3"/>
    <s v="1 Mes"/>
    <x v="2"/>
  </r>
  <r>
    <x v="2130"/>
    <x v="2"/>
    <x v="5"/>
    <x v="38"/>
    <n v="4"/>
    <x v="1"/>
    <x v="1"/>
    <x v="184"/>
    <n v="1"/>
    <n v="7"/>
    <n v="24"/>
    <d v="2024-07-01T00:00:00"/>
    <x v="4"/>
    <n v="9"/>
    <s v="Canadá"/>
    <x v="1"/>
    <x v="16"/>
    <x v="1"/>
    <x v="3"/>
    <s v="1 Mes"/>
    <x v="2"/>
  </r>
  <r>
    <x v="2131"/>
    <x v="2"/>
    <x v="5"/>
    <x v="38"/>
    <n v="6"/>
    <x v="1"/>
    <x v="1"/>
    <x v="205"/>
    <n v="2"/>
    <n v="7"/>
    <n v="24"/>
    <d v="2024-07-02T00:00:00"/>
    <x v="5"/>
    <n v="9"/>
    <s v="Italia"/>
    <x v="4"/>
    <x v="15"/>
    <x v="0"/>
    <x v="3"/>
    <s v="3 Meses"/>
    <x v="0"/>
  </r>
  <r>
    <x v="2132"/>
    <x v="2"/>
    <x v="5"/>
    <x v="38"/>
    <n v="8"/>
    <x v="1"/>
    <x v="1"/>
    <x v="206"/>
    <n v="3"/>
    <n v="7"/>
    <n v="24"/>
    <d v="2024-07-03T00:00:00"/>
    <x v="6"/>
    <n v="9"/>
    <s v="Canadá"/>
    <x v="1"/>
    <x v="7"/>
    <x v="0"/>
    <x v="2"/>
    <s v="12 Meses"/>
    <x v="1"/>
  </r>
  <r>
    <x v="2133"/>
    <x v="2"/>
    <x v="5"/>
    <x v="38"/>
    <n v="19"/>
    <x v="1"/>
    <x v="1"/>
    <x v="218"/>
    <n v="2"/>
    <n v="7"/>
    <n v="24"/>
    <d v="2024-07-02T00:00:00"/>
    <x v="1"/>
    <n v="9"/>
    <s v="Canadá"/>
    <x v="1"/>
    <x v="11"/>
    <x v="0"/>
    <x v="2"/>
    <s v="1 Mes"/>
    <x v="2"/>
  </r>
  <r>
    <x v="2134"/>
    <x v="2"/>
    <x v="5"/>
    <x v="38"/>
    <n v="25"/>
    <x v="1"/>
    <x v="1"/>
    <x v="211"/>
    <n v="1"/>
    <n v="7"/>
    <n v="24"/>
    <d v="2024-07-01T00:00:00"/>
    <x v="4"/>
    <n v="9"/>
    <s v="España"/>
    <x v="2"/>
    <x v="24"/>
    <x v="0"/>
    <x v="3"/>
    <s v="1 Mes"/>
    <x v="2"/>
  </r>
  <r>
    <x v="2135"/>
    <x v="2"/>
    <x v="5"/>
    <x v="38"/>
    <n v="20"/>
    <x v="1"/>
    <x v="1"/>
    <x v="231"/>
    <n v="2"/>
    <n v="7"/>
    <n v="24"/>
    <d v="2024-07-02T00:00:00"/>
    <x v="5"/>
    <n v="9"/>
    <s v="Méjico"/>
    <x v="10"/>
    <x v="14"/>
    <x v="1"/>
    <x v="3"/>
    <s v="1 Mes"/>
    <x v="2"/>
  </r>
  <r>
    <x v="2136"/>
    <x v="2"/>
    <x v="5"/>
    <x v="38"/>
    <n v="5"/>
    <x v="1"/>
    <x v="1"/>
    <x v="182"/>
    <n v="3"/>
    <n v="7"/>
    <n v="24"/>
    <d v="2024-07-03T00:00:00"/>
    <x v="1"/>
    <n v="9"/>
    <s v="Canadá"/>
    <x v="1"/>
    <x v="22"/>
    <x v="0"/>
    <x v="3"/>
    <s v="1 Mes"/>
    <x v="2"/>
  </r>
  <r>
    <x v="2137"/>
    <x v="2"/>
    <x v="5"/>
    <x v="38"/>
    <n v="9"/>
    <x v="1"/>
    <x v="1"/>
    <x v="212"/>
    <n v="3"/>
    <n v="7"/>
    <n v="24"/>
    <d v="2024-07-03T00:00:00"/>
    <x v="0"/>
    <n v="9"/>
    <s v="Brasil"/>
    <x v="0"/>
    <x v="5"/>
    <x v="1"/>
    <x v="2"/>
    <s v="1 Mes"/>
    <x v="2"/>
  </r>
  <r>
    <x v="2138"/>
    <x v="2"/>
    <x v="5"/>
    <x v="38"/>
    <n v="14"/>
    <x v="1"/>
    <x v="1"/>
    <x v="204"/>
    <n v="1"/>
    <n v="7"/>
    <n v="24"/>
    <d v="2024-07-01T00:00:00"/>
    <x v="3"/>
    <n v="9"/>
    <s v="Australia"/>
    <x v="3"/>
    <x v="10"/>
    <x v="0"/>
    <x v="1"/>
    <s v="12 Meses"/>
    <x v="1"/>
  </r>
  <r>
    <x v="2139"/>
    <x v="2"/>
    <x v="5"/>
    <x v="38"/>
    <n v="25"/>
    <x v="1"/>
    <x v="1"/>
    <x v="211"/>
    <n v="1"/>
    <n v="7"/>
    <n v="24"/>
    <d v="2024-07-01T00:00:00"/>
    <x v="4"/>
    <n v="9"/>
    <s v="España"/>
    <x v="2"/>
    <x v="9"/>
    <x v="1"/>
    <x v="3"/>
    <s v="3 Meses"/>
    <x v="0"/>
  </r>
  <r>
    <x v="2140"/>
    <x v="2"/>
    <x v="5"/>
    <x v="38"/>
    <n v="28"/>
    <x v="1"/>
    <x v="1"/>
    <x v="201"/>
    <n v="1"/>
    <n v="7"/>
    <n v="24"/>
    <d v="2024-07-01T00:00:00"/>
    <x v="3"/>
    <n v="9"/>
    <s v="Australia"/>
    <x v="3"/>
    <x v="14"/>
    <x v="0"/>
    <x v="0"/>
    <s v="1 Mes"/>
    <x v="2"/>
  </r>
  <r>
    <x v="2141"/>
    <x v="2"/>
    <x v="5"/>
    <x v="38"/>
    <n v="18"/>
    <x v="1"/>
    <x v="1"/>
    <x v="226"/>
    <n v="2"/>
    <n v="7"/>
    <n v="24"/>
    <d v="2024-07-02T00:00:00"/>
    <x v="4"/>
    <n v="9"/>
    <s v="Francia"/>
    <x v="7"/>
    <x v="21"/>
    <x v="1"/>
    <x v="0"/>
    <s v="1 Mes"/>
    <x v="2"/>
  </r>
  <r>
    <x v="2142"/>
    <x v="2"/>
    <x v="5"/>
    <x v="38"/>
    <n v="4"/>
    <x v="1"/>
    <x v="1"/>
    <x v="184"/>
    <n v="1"/>
    <n v="7"/>
    <n v="24"/>
    <d v="2024-07-01T00:00:00"/>
    <x v="4"/>
    <n v="9"/>
    <s v="EEUU"/>
    <x v="9"/>
    <x v="24"/>
    <x v="1"/>
    <x v="0"/>
    <s v="6 Meses"/>
    <x v="3"/>
  </r>
  <r>
    <x v="2143"/>
    <x v="2"/>
    <x v="5"/>
    <x v="38"/>
    <n v="6"/>
    <x v="1"/>
    <x v="1"/>
    <x v="205"/>
    <n v="3"/>
    <n v="7"/>
    <n v="24"/>
    <d v="2024-07-03T00:00:00"/>
    <x v="5"/>
    <n v="9"/>
    <s v="España"/>
    <x v="2"/>
    <x v="24"/>
    <x v="1"/>
    <x v="3"/>
    <s v="1 Mes"/>
    <x v="2"/>
  </r>
  <r>
    <x v="2144"/>
    <x v="2"/>
    <x v="5"/>
    <x v="38"/>
    <n v="7"/>
    <x v="1"/>
    <x v="1"/>
    <x v="189"/>
    <n v="1"/>
    <n v="7"/>
    <n v="24"/>
    <d v="2024-07-01T00:00:00"/>
    <x v="3"/>
    <n v="9"/>
    <s v="Francia"/>
    <x v="7"/>
    <x v="22"/>
    <x v="0"/>
    <x v="3"/>
    <s v="3 Meses"/>
    <x v="0"/>
  </r>
  <r>
    <x v="2145"/>
    <x v="2"/>
    <x v="5"/>
    <x v="38"/>
    <n v="10"/>
    <x v="1"/>
    <x v="1"/>
    <x v="215"/>
    <n v="3"/>
    <n v="7"/>
    <n v="24"/>
    <d v="2024-07-03T00:00:00"/>
    <x v="2"/>
    <n v="9"/>
    <s v="Alemania"/>
    <x v="8"/>
    <x v="20"/>
    <x v="0"/>
    <x v="2"/>
    <s v="6 Meses"/>
    <x v="3"/>
  </r>
  <r>
    <x v="2146"/>
    <x v="2"/>
    <x v="5"/>
    <x v="38"/>
    <n v="23"/>
    <x v="1"/>
    <x v="1"/>
    <x v="208"/>
    <n v="1"/>
    <n v="7"/>
    <n v="24"/>
    <d v="2024-07-01T00:00:00"/>
    <x v="0"/>
    <n v="9"/>
    <s v="Brasil"/>
    <x v="0"/>
    <x v="23"/>
    <x v="1"/>
    <x v="1"/>
    <s v="6 Meses"/>
    <x v="3"/>
  </r>
  <r>
    <x v="2147"/>
    <x v="2"/>
    <x v="5"/>
    <x v="38"/>
    <n v="31"/>
    <x v="1"/>
    <x v="1"/>
    <x v="210"/>
    <n v="2"/>
    <n v="7"/>
    <n v="24"/>
    <d v="2024-07-02T00:00:00"/>
    <x v="2"/>
    <n v="9"/>
    <s v="Reino Unido"/>
    <x v="5"/>
    <x v="5"/>
    <x v="1"/>
    <x v="0"/>
    <s v="6 Meses"/>
    <x v="3"/>
  </r>
  <r>
    <x v="2148"/>
    <x v="2"/>
    <x v="5"/>
    <x v="38"/>
    <n v="20"/>
    <x v="1"/>
    <x v="1"/>
    <x v="231"/>
    <n v="2"/>
    <n v="7"/>
    <n v="24"/>
    <d v="2024-07-02T00:00:00"/>
    <x v="5"/>
    <n v="9"/>
    <s v="EEUU"/>
    <x v="9"/>
    <x v="1"/>
    <x v="0"/>
    <x v="0"/>
    <s v="3 Meses"/>
    <x v="0"/>
  </r>
  <r>
    <x v="2149"/>
    <x v="2"/>
    <x v="5"/>
    <x v="38"/>
    <n v="3"/>
    <x v="1"/>
    <x v="1"/>
    <x v="179"/>
    <n v="1"/>
    <n v="7"/>
    <n v="24"/>
    <d v="2024-07-01T00:00:00"/>
    <x v="2"/>
    <n v="9"/>
    <s v="Reino Unido"/>
    <x v="5"/>
    <x v="3"/>
    <x v="1"/>
    <x v="3"/>
    <s v="6 Meses"/>
    <x v="3"/>
  </r>
  <r>
    <x v="2150"/>
    <x v="2"/>
    <x v="5"/>
    <x v="38"/>
    <n v="8"/>
    <x v="1"/>
    <x v="1"/>
    <x v="206"/>
    <n v="1"/>
    <n v="7"/>
    <n v="24"/>
    <d v="2024-07-01T00:00:00"/>
    <x v="6"/>
    <n v="9"/>
    <s v="Italia"/>
    <x v="4"/>
    <x v="14"/>
    <x v="0"/>
    <x v="0"/>
    <s v="6 Meses"/>
    <x v="3"/>
  </r>
  <r>
    <x v="2151"/>
    <x v="2"/>
    <x v="5"/>
    <x v="38"/>
    <n v="10"/>
    <x v="1"/>
    <x v="1"/>
    <x v="215"/>
    <n v="4"/>
    <n v="7"/>
    <n v="24"/>
    <d v="2024-07-04T00:00:00"/>
    <x v="2"/>
    <n v="9"/>
    <s v="Canadá"/>
    <x v="1"/>
    <x v="21"/>
    <x v="0"/>
    <x v="1"/>
    <s v="1 Mes"/>
    <x v="2"/>
  </r>
  <r>
    <x v="2152"/>
    <x v="2"/>
    <x v="5"/>
    <x v="38"/>
    <n v="12"/>
    <x v="1"/>
    <x v="1"/>
    <x v="223"/>
    <n v="1"/>
    <n v="7"/>
    <n v="24"/>
    <d v="2024-07-01T00:00:00"/>
    <x v="1"/>
    <n v="9"/>
    <s v=""/>
    <x v="6"/>
    <x v="11"/>
    <x v="0"/>
    <x v="2"/>
    <s v="6 Meses"/>
    <x v="3"/>
  </r>
  <r>
    <x v="2153"/>
    <x v="2"/>
    <x v="5"/>
    <x v="38"/>
    <n v="14"/>
    <x v="1"/>
    <x v="1"/>
    <x v="204"/>
    <n v="2"/>
    <n v="7"/>
    <n v="24"/>
    <d v="2024-07-02T00:00:00"/>
    <x v="3"/>
    <n v="9"/>
    <s v="Méjico"/>
    <x v="10"/>
    <x v="15"/>
    <x v="0"/>
    <x v="1"/>
    <s v="3 Meses"/>
    <x v="0"/>
  </r>
  <r>
    <x v="2154"/>
    <x v="2"/>
    <x v="5"/>
    <x v="38"/>
    <n v="19"/>
    <x v="1"/>
    <x v="1"/>
    <x v="218"/>
    <n v="2"/>
    <n v="7"/>
    <n v="24"/>
    <d v="2024-07-02T00:00:00"/>
    <x v="1"/>
    <n v="9"/>
    <s v="Brasil"/>
    <x v="0"/>
    <x v="7"/>
    <x v="0"/>
    <x v="0"/>
    <s v="12 Meses"/>
    <x v="1"/>
  </r>
  <r>
    <x v="2155"/>
    <x v="2"/>
    <x v="5"/>
    <x v="38"/>
    <n v="25"/>
    <x v="1"/>
    <x v="1"/>
    <x v="211"/>
    <n v="2"/>
    <n v="7"/>
    <n v="24"/>
    <d v="2024-07-02T00:00:00"/>
    <x v="4"/>
    <n v="9"/>
    <s v="Alemania"/>
    <x v="8"/>
    <x v="22"/>
    <x v="0"/>
    <x v="3"/>
    <s v="12 Meses"/>
    <x v="1"/>
  </r>
  <r>
    <x v="2156"/>
    <x v="2"/>
    <x v="5"/>
    <x v="38"/>
    <n v="24"/>
    <x v="1"/>
    <x v="1"/>
    <x v="202"/>
    <n v="4"/>
    <n v="7"/>
    <n v="24"/>
    <d v="2024-07-04T00:00:00"/>
    <x v="2"/>
    <n v="9"/>
    <s v="EEUU"/>
    <x v="9"/>
    <x v="7"/>
    <x v="1"/>
    <x v="1"/>
    <s v="3 Meses"/>
    <x v="0"/>
  </r>
  <r>
    <x v="2157"/>
    <x v="2"/>
    <x v="5"/>
    <x v="38"/>
    <n v="6"/>
    <x v="1"/>
    <x v="1"/>
    <x v="205"/>
    <n v="2"/>
    <n v="7"/>
    <n v="24"/>
    <d v="2024-07-02T00:00:00"/>
    <x v="5"/>
    <n v="9"/>
    <s v="Canadá"/>
    <x v="1"/>
    <x v="9"/>
    <x v="1"/>
    <x v="2"/>
    <s v="6 Meses"/>
    <x v="3"/>
  </r>
  <r>
    <x v="2158"/>
    <x v="2"/>
    <x v="5"/>
    <x v="38"/>
    <n v="9"/>
    <x v="1"/>
    <x v="1"/>
    <x v="212"/>
    <n v="1"/>
    <n v="7"/>
    <n v="24"/>
    <d v="2024-07-01T00:00:00"/>
    <x v="0"/>
    <n v="9"/>
    <s v="Canadá"/>
    <x v="1"/>
    <x v="23"/>
    <x v="0"/>
    <x v="2"/>
    <s v="3 Meses"/>
    <x v="0"/>
  </r>
  <r>
    <x v="2159"/>
    <x v="2"/>
    <x v="5"/>
    <x v="38"/>
    <n v="12"/>
    <x v="1"/>
    <x v="1"/>
    <x v="223"/>
    <n v="4"/>
    <n v="7"/>
    <n v="24"/>
    <d v="2024-07-04T00:00:00"/>
    <x v="1"/>
    <n v="9"/>
    <s v="Italia"/>
    <x v="4"/>
    <x v="1"/>
    <x v="1"/>
    <x v="3"/>
    <s v="3 Meses"/>
    <x v="0"/>
  </r>
  <r>
    <x v="2160"/>
    <x v="2"/>
    <x v="5"/>
    <x v="38"/>
    <n v="14"/>
    <x v="1"/>
    <x v="1"/>
    <x v="204"/>
    <n v="3"/>
    <n v="7"/>
    <n v="24"/>
    <d v="2024-07-03T00:00:00"/>
    <x v="3"/>
    <n v="9"/>
    <s v="Italia"/>
    <x v="4"/>
    <x v="15"/>
    <x v="1"/>
    <x v="3"/>
    <s v="1 Mes"/>
    <x v="2"/>
  </r>
  <r>
    <x v="2161"/>
    <x v="2"/>
    <x v="5"/>
    <x v="38"/>
    <n v="23"/>
    <x v="1"/>
    <x v="1"/>
    <x v="208"/>
    <n v="2"/>
    <n v="7"/>
    <n v="24"/>
    <d v="2024-07-02T00:00:00"/>
    <x v="0"/>
    <n v="9"/>
    <s v="Australia"/>
    <x v="3"/>
    <x v="6"/>
    <x v="0"/>
    <x v="2"/>
    <s v="1 Mes"/>
    <x v="2"/>
  </r>
  <r>
    <x v="2162"/>
    <x v="2"/>
    <x v="5"/>
    <x v="38"/>
    <n v="24"/>
    <x v="1"/>
    <x v="1"/>
    <x v="202"/>
    <n v="3"/>
    <n v="7"/>
    <n v="24"/>
    <d v="2024-07-03T00:00:00"/>
    <x v="2"/>
    <n v="9"/>
    <s v="Francia"/>
    <x v="7"/>
    <x v="5"/>
    <x v="0"/>
    <x v="0"/>
    <s v="1 Mes"/>
    <x v="2"/>
  </r>
  <r>
    <x v="2163"/>
    <x v="2"/>
    <x v="5"/>
    <x v="38"/>
    <n v="25"/>
    <x v="1"/>
    <x v="1"/>
    <x v="211"/>
    <n v="3"/>
    <n v="7"/>
    <n v="24"/>
    <d v="2024-07-03T00:00:00"/>
    <x v="4"/>
    <n v="9"/>
    <s v="Alemania"/>
    <x v="8"/>
    <x v="26"/>
    <x v="1"/>
    <x v="2"/>
    <s v="3 Meses"/>
    <x v="0"/>
  </r>
  <r>
    <x v="2164"/>
    <x v="2"/>
    <x v="5"/>
    <x v="38"/>
    <n v="4"/>
    <x v="4"/>
    <x v="1"/>
    <x v="227"/>
    <n v="6"/>
    <n v="7"/>
    <n v="24"/>
    <d v="2024-07-06T00:00:00"/>
    <x v="3"/>
    <n v="9"/>
    <s v="Australia"/>
    <x v="3"/>
    <x v="10"/>
    <x v="1"/>
    <x v="1"/>
    <s v="6 Meses"/>
    <x v="3"/>
  </r>
  <r>
    <x v="2165"/>
    <x v="2"/>
    <x v="5"/>
    <x v="38"/>
    <n v="27"/>
    <x v="1"/>
    <x v="1"/>
    <x v="213"/>
    <n v="3"/>
    <n v="7"/>
    <n v="24"/>
    <d v="2024-07-03T00:00:00"/>
    <x v="5"/>
    <n v="9"/>
    <s v=""/>
    <x v="6"/>
    <x v="17"/>
    <x v="0"/>
    <x v="3"/>
    <s v="12 Meses"/>
    <x v="1"/>
  </r>
  <r>
    <x v="2166"/>
    <x v="2"/>
    <x v="5"/>
    <x v="38"/>
    <n v="5"/>
    <x v="1"/>
    <x v="1"/>
    <x v="182"/>
    <n v="1"/>
    <n v="7"/>
    <n v="24"/>
    <d v="2024-07-01T00:00:00"/>
    <x v="1"/>
    <n v="9"/>
    <s v="EEUU"/>
    <x v="9"/>
    <x v="1"/>
    <x v="1"/>
    <x v="2"/>
    <s v="12 Meses"/>
    <x v="1"/>
  </r>
  <r>
    <x v="2167"/>
    <x v="2"/>
    <x v="5"/>
    <x v="38"/>
    <n v="13"/>
    <x v="1"/>
    <x v="1"/>
    <x v="217"/>
    <n v="4"/>
    <n v="7"/>
    <n v="24"/>
    <d v="2024-07-04T00:00:00"/>
    <x v="5"/>
    <n v="9"/>
    <s v="Australia"/>
    <x v="3"/>
    <x v="13"/>
    <x v="1"/>
    <x v="3"/>
    <s v="1 Mes"/>
    <x v="2"/>
  </r>
  <r>
    <x v="2168"/>
    <x v="2"/>
    <x v="5"/>
    <x v="38"/>
    <n v="16"/>
    <x v="1"/>
    <x v="1"/>
    <x v="228"/>
    <n v="3"/>
    <n v="7"/>
    <n v="24"/>
    <d v="2024-07-03T00:00:00"/>
    <x v="0"/>
    <n v="9"/>
    <s v="Méjico"/>
    <x v="10"/>
    <x v="7"/>
    <x v="1"/>
    <x v="2"/>
    <s v="3 Meses"/>
    <x v="0"/>
  </r>
  <r>
    <x v="2169"/>
    <x v="2"/>
    <x v="5"/>
    <x v="38"/>
    <n v="24"/>
    <x v="1"/>
    <x v="1"/>
    <x v="202"/>
    <n v="3"/>
    <n v="7"/>
    <n v="24"/>
    <d v="2024-07-03T00:00:00"/>
    <x v="2"/>
    <n v="9"/>
    <s v="EEUU"/>
    <x v="9"/>
    <x v="4"/>
    <x v="0"/>
    <x v="0"/>
    <s v="1 Mes"/>
    <x v="2"/>
  </r>
  <r>
    <x v="2170"/>
    <x v="2"/>
    <x v="5"/>
    <x v="38"/>
    <n v="29"/>
    <x v="1"/>
    <x v="1"/>
    <x v="222"/>
    <n v="3"/>
    <n v="7"/>
    <n v="24"/>
    <d v="2024-07-03T00:00:00"/>
    <x v="6"/>
    <n v="9"/>
    <s v="Brasil"/>
    <x v="0"/>
    <x v="12"/>
    <x v="1"/>
    <x v="0"/>
    <s v="1 Mes"/>
    <x v="2"/>
  </r>
  <r>
    <x v="2171"/>
    <x v="2"/>
    <x v="5"/>
    <x v="38"/>
    <n v="4"/>
    <x v="4"/>
    <x v="1"/>
    <x v="227"/>
    <n v="6"/>
    <n v="7"/>
    <n v="24"/>
    <d v="2024-07-06T00:00:00"/>
    <x v="3"/>
    <n v="9"/>
    <s v="Méjico"/>
    <x v="10"/>
    <x v="20"/>
    <x v="0"/>
    <x v="2"/>
    <s v="12 Meses"/>
    <x v="1"/>
  </r>
  <r>
    <x v="2172"/>
    <x v="2"/>
    <x v="5"/>
    <x v="38"/>
    <n v="25"/>
    <x v="1"/>
    <x v="1"/>
    <x v="211"/>
    <n v="3"/>
    <n v="7"/>
    <n v="24"/>
    <d v="2024-07-03T00:00:00"/>
    <x v="4"/>
    <n v="9"/>
    <s v="EEUU"/>
    <x v="9"/>
    <x v="17"/>
    <x v="0"/>
    <x v="1"/>
    <s v="12 Meses"/>
    <x v="1"/>
  </r>
  <r>
    <x v="2173"/>
    <x v="2"/>
    <x v="5"/>
    <x v="38"/>
    <n v="26"/>
    <x v="1"/>
    <x v="1"/>
    <x v="207"/>
    <n v="4"/>
    <n v="7"/>
    <n v="24"/>
    <d v="2024-07-04T00:00:00"/>
    <x v="1"/>
    <n v="9"/>
    <s v=""/>
    <x v="6"/>
    <x v="13"/>
    <x v="0"/>
    <x v="3"/>
    <s v="1 Mes"/>
    <x v="2"/>
  </r>
  <r>
    <x v="2174"/>
    <x v="2"/>
    <x v="5"/>
    <x v="38"/>
    <n v="7"/>
    <x v="1"/>
    <x v="1"/>
    <x v="189"/>
    <n v="2"/>
    <n v="7"/>
    <n v="24"/>
    <d v="2024-07-02T00:00:00"/>
    <x v="3"/>
    <n v="9"/>
    <s v="Australia"/>
    <x v="3"/>
    <x v="8"/>
    <x v="1"/>
    <x v="3"/>
    <s v="12 Meses"/>
    <x v="1"/>
  </r>
  <r>
    <x v="2175"/>
    <x v="2"/>
    <x v="5"/>
    <x v="38"/>
    <n v="13"/>
    <x v="1"/>
    <x v="1"/>
    <x v="217"/>
    <n v="5"/>
    <n v="7"/>
    <n v="24"/>
    <d v="2024-07-05T00:00:00"/>
    <x v="5"/>
    <n v="9"/>
    <s v="Reino Unido"/>
    <x v="5"/>
    <x v="23"/>
    <x v="0"/>
    <x v="2"/>
    <s v="12 Meses"/>
    <x v="1"/>
  </r>
  <r>
    <x v="2176"/>
    <x v="2"/>
    <x v="5"/>
    <x v="38"/>
    <n v="17"/>
    <x v="1"/>
    <x v="1"/>
    <x v="216"/>
    <n v="4"/>
    <n v="7"/>
    <n v="24"/>
    <d v="2024-07-04T00:00:00"/>
    <x v="2"/>
    <n v="9"/>
    <s v="Canadá"/>
    <x v="1"/>
    <x v="17"/>
    <x v="0"/>
    <x v="1"/>
    <s v="1 Mes"/>
    <x v="2"/>
  </r>
  <r>
    <x v="2177"/>
    <x v="2"/>
    <x v="5"/>
    <x v="38"/>
    <n v="24"/>
    <x v="1"/>
    <x v="1"/>
    <x v="202"/>
    <n v="6"/>
    <n v="7"/>
    <n v="24"/>
    <d v="2024-07-06T00:00:00"/>
    <x v="2"/>
    <n v="9"/>
    <s v="España"/>
    <x v="2"/>
    <x v="10"/>
    <x v="1"/>
    <x v="0"/>
    <s v="1 Mes"/>
    <x v="2"/>
  </r>
  <r>
    <x v="2178"/>
    <x v="2"/>
    <x v="5"/>
    <x v="38"/>
    <n v="31"/>
    <x v="1"/>
    <x v="1"/>
    <x v="210"/>
    <n v="4"/>
    <n v="7"/>
    <n v="24"/>
    <d v="2024-07-04T00:00:00"/>
    <x v="2"/>
    <n v="9"/>
    <s v="Francia"/>
    <x v="7"/>
    <x v="13"/>
    <x v="0"/>
    <x v="0"/>
    <s v="1 Mes"/>
    <x v="2"/>
  </r>
  <r>
    <x v="2179"/>
    <x v="2"/>
    <x v="5"/>
    <x v="38"/>
    <n v="5"/>
    <x v="4"/>
    <x v="1"/>
    <x v="224"/>
    <n v="6"/>
    <n v="7"/>
    <n v="24"/>
    <d v="2024-07-06T00:00:00"/>
    <x v="6"/>
    <n v="9"/>
    <s v="Canadá"/>
    <x v="1"/>
    <x v="17"/>
    <x v="0"/>
    <x v="1"/>
    <s v="12 Meses"/>
    <x v="1"/>
  </r>
  <r>
    <x v="2180"/>
    <x v="2"/>
    <x v="5"/>
    <x v="38"/>
    <n v="1"/>
    <x v="4"/>
    <x v="1"/>
    <x v="225"/>
    <n v="5"/>
    <n v="7"/>
    <n v="24"/>
    <d v="2024-07-05T00:00:00"/>
    <x v="4"/>
    <n v="9"/>
    <s v="Reino Unido"/>
    <x v="5"/>
    <x v="10"/>
    <x v="0"/>
    <x v="3"/>
    <s v="1 Mes"/>
    <x v="2"/>
  </r>
  <r>
    <x v="2181"/>
    <x v="2"/>
    <x v="5"/>
    <x v="38"/>
    <n v="27"/>
    <x v="1"/>
    <x v="1"/>
    <x v="213"/>
    <n v="3"/>
    <n v="7"/>
    <n v="24"/>
    <d v="2024-07-03T00:00:00"/>
    <x v="5"/>
    <n v="9"/>
    <s v="EEUU"/>
    <x v="9"/>
    <x v="7"/>
    <x v="1"/>
    <x v="2"/>
    <s v="6 Meses"/>
    <x v="3"/>
  </r>
  <r>
    <x v="2182"/>
    <x v="2"/>
    <x v="5"/>
    <x v="38"/>
    <n v="16"/>
    <x v="1"/>
    <x v="1"/>
    <x v="228"/>
    <n v="4"/>
    <n v="7"/>
    <n v="24"/>
    <d v="2024-07-04T00:00:00"/>
    <x v="0"/>
    <n v="9"/>
    <s v="Reino Unido"/>
    <x v="5"/>
    <x v="22"/>
    <x v="0"/>
    <x v="2"/>
    <s v="3 Meses"/>
    <x v="0"/>
  </r>
  <r>
    <x v="2183"/>
    <x v="2"/>
    <x v="5"/>
    <x v="38"/>
    <n v="14"/>
    <x v="1"/>
    <x v="1"/>
    <x v="204"/>
    <n v="4"/>
    <n v="7"/>
    <n v="24"/>
    <d v="2024-07-04T00:00:00"/>
    <x v="3"/>
    <n v="9"/>
    <s v="Australia"/>
    <x v="3"/>
    <x v="20"/>
    <x v="1"/>
    <x v="2"/>
    <s v="1 Mes"/>
    <x v="2"/>
  </r>
  <r>
    <x v="2184"/>
    <x v="2"/>
    <x v="5"/>
    <x v="38"/>
    <n v="5"/>
    <x v="1"/>
    <x v="1"/>
    <x v="182"/>
    <n v="4"/>
    <n v="7"/>
    <n v="24"/>
    <d v="2024-07-04T00:00:00"/>
    <x v="1"/>
    <n v="9"/>
    <s v="Canadá"/>
    <x v="1"/>
    <x v="18"/>
    <x v="0"/>
    <x v="0"/>
    <s v="12 Meses"/>
    <x v="1"/>
  </r>
  <r>
    <x v="2185"/>
    <x v="2"/>
    <x v="5"/>
    <x v="38"/>
    <n v="7"/>
    <x v="1"/>
    <x v="1"/>
    <x v="189"/>
    <n v="3"/>
    <n v="7"/>
    <n v="24"/>
    <d v="2024-07-03T00:00:00"/>
    <x v="3"/>
    <n v="9"/>
    <s v=""/>
    <x v="6"/>
    <x v="5"/>
    <x v="0"/>
    <x v="3"/>
    <s v="3 Meses"/>
    <x v="0"/>
  </r>
  <r>
    <x v="2186"/>
    <x v="2"/>
    <x v="5"/>
    <x v="38"/>
    <n v="15"/>
    <x v="1"/>
    <x v="1"/>
    <x v="221"/>
    <n v="6"/>
    <n v="7"/>
    <n v="24"/>
    <d v="2024-07-06T00:00:00"/>
    <x v="6"/>
    <n v="9"/>
    <s v="EEUU"/>
    <x v="9"/>
    <x v="17"/>
    <x v="1"/>
    <x v="3"/>
    <s v="1 Mes"/>
    <x v="2"/>
  </r>
  <r>
    <x v="2187"/>
    <x v="2"/>
    <x v="5"/>
    <x v="38"/>
    <n v="21"/>
    <x v="1"/>
    <x v="1"/>
    <x v="203"/>
    <n v="4"/>
    <n v="7"/>
    <n v="24"/>
    <d v="2024-07-04T00:00:00"/>
    <x v="3"/>
    <n v="9"/>
    <s v="EEUU"/>
    <x v="9"/>
    <x v="22"/>
    <x v="0"/>
    <x v="3"/>
    <s v="3 Meses"/>
    <x v="0"/>
  </r>
  <r>
    <x v="2188"/>
    <x v="2"/>
    <x v="5"/>
    <x v="38"/>
    <n v="27"/>
    <x v="1"/>
    <x v="1"/>
    <x v="213"/>
    <n v="6"/>
    <n v="7"/>
    <n v="24"/>
    <d v="2024-07-06T00:00:00"/>
    <x v="5"/>
    <n v="9"/>
    <s v="Reino Unido"/>
    <x v="5"/>
    <x v="8"/>
    <x v="0"/>
    <x v="2"/>
    <s v="3 Meses"/>
    <x v="0"/>
  </r>
  <r>
    <x v="2189"/>
    <x v="2"/>
    <x v="5"/>
    <x v="38"/>
    <n v="31"/>
    <x v="1"/>
    <x v="1"/>
    <x v="210"/>
    <n v="4"/>
    <n v="7"/>
    <n v="24"/>
    <d v="2024-07-04T00:00:00"/>
    <x v="2"/>
    <n v="9"/>
    <s v="Alemania"/>
    <x v="8"/>
    <x v="6"/>
    <x v="0"/>
    <x v="2"/>
    <s v="1 Mes"/>
    <x v="2"/>
  </r>
  <r>
    <x v="2190"/>
    <x v="2"/>
    <x v="5"/>
    <x v="38"/>
    <n v="6"/>
    <x v="4"/>
    <x v="1"/>
    <x v="229"/>
    <n v="6"/>
    <n v="7"/>
    <n v="24"/>
    <d v="2024-07-06T00:00:00"/>
    <x v="0"/>
    <n v="9"/>
    <s v=""/>
    <x v="6"/>
    <x v="13"/>
    <x v="0"/>
    <x v="0"/>
    <s v="12 Meses"/>
    <x v="1"/>
  </r>
  <r>
    <x v="2191"/>
    <x v="2"/>
    <x v="5"/>
    <x v="38"/>
    <n v="2"/>
    <x v="4"/>
    <x v="1"/>
    <x v="219"/>
    <n v="5"/>
    <n v="7"/>
    <n v="24"/>
    <d v="2024-07-05T00:00:00"/>
    <x v="1"/>
    <n v="9"/>
    <s v="España"/>
    <x v="2"/>
    <x v="24"/>
    <x v="1"/>
    <x v="3"/>
    <s v="3 Meses"/>
    <x v="0"/>
  </r>
  <r>
    <x v="2192"/>
    <x v="2"/>
    <x v="5"/>
    <x v="38"/>
    <n v="17"/>
    <x v="1"/>
    <x v="1"/>
    <x v="216"/>
    <n v="3"/>
    <n v="7"/>
    <n v="24"/>
    <d v="2024-07-03T00:00:00"/>
    <x v="2"/>
    <n v="9"/>
    <s v="Italia"/>
    <x v="4"/>
    <x v="1"/>
    <x v="0"/>
    <x v="2"/>
    <s v="12 Meses"/>
    <x v="1"/>
  </r>
  <r>
    <x v="2193"/>
    <x v="2"/>
    <x v="5"/>
    <x v="38"/>
    <n v="6"/>
    <x v="1"/>
    <x v="1"/>
    <x v="205"/>
    <n v="4"/>
    <n v="7"/>
    <n v="24"/>
    <d v="2024-07-04T00:00:00"/>
    <x v="5"/>
    <n v="9"/>
    <s v="Reino Unido"/>
    <x v="5"/>
    <x v="12"/>
    <x v="1"/>
    <x v="3"/>
    <s v="1 Mes"/>
    <x v="2"/>
  </r>
  <r>
    <x v="2194"/>
    <x v="2"/>
    <x v="5"/>
    <x v="38"/>
    <n v="8"/>
    <x v="1"/>
    <x v="1"/>
    <x v="206"/>
    <n v="4"/>
    <n v="7"/>
    <n v="24"/>
    <d v="2024-07-04T00:00:00"/>
    <x v="6"/>
    <n v="9"/>
    <s v="EEUU"/>
    <x v="9"/>
    <x v="2"/>
    <x v="1"/>
    <x v="1"/>
    <s v="3 Meses"/>
    <x v="0"/>
  </r>
  <r>
    <x v="2195"/>
    <x v="2"/>
    <x v="5"/>
    <x v="38"/>
    <n v="15"/>
    <x v="1"/>
    <x v="1"/>
    <x v="221"/>
    <n v="6"/>
    <n v="7"/>
    <n v="24"/>
    <d v="2024-07-06T00:00:00"/>
    <x v="6"/>
    <n v="9"/>
    <s v="EEUU"/>
    <x v="9"/>
    <x v="24"/>
    <x v="0"/>
    <x v="0"/>
    <s v="12 Meses"/>
    <x v="1"/>
  </r>
  <r>
    <x v="2196"/>
    <x v="2"/>
    <x v="5"/>
    <x v="38"/>
    <n v="21"/>
    <x v="1"/>
    <x v="1"/>
    <x v="203"/>
    <n v="6"/>
    <n v="7"/>
    <n v="24"/>
    <d v="2024-07-06T00:00:00"/>
    <x v="3"/>
    <n v="9"/>
    <s v="Canadá"/>
    <x v="1"/>
    <x v="16"/>
    <x v="0"/>
    <x v="3"/>
    <s v="1 Mes"/>
    <x v="2"/>
  </r>
  <r>
    <x v="2197"/>
    <x v="2"/>
    <x v="5"/>
    <x v="38"/>
    <n v="27"/>
    <x v="1"/>
    <x v="1"/>
    <x v="213"/>
    <n v="6"/>
    <n v="7"/>
    <n v="24"/>
    <d v="2024-07-06T00:00:00"/>
    <x v="5"/>
    <n v="9"/>
    <s v="Canadá"/>
    <x v="1"/>
    <x v="23"/>
    <x v="1"/>
    <x v="3"/>
    <s v="6 Meses"/>
    <x v="3"/>
  </r>
  <r>
    <x v="2198"/>
    <x v="2"/>
    <x v="5"/>
    <x v="38"/>
    <n v="3"/>
    <x v="4"/>
    <x v="1"/>
    <x v="220"/>
    <n v="5"/>
    <n v="7"/>
    <n v="24"/>
    <d v="2024-07-05T00:00:00"/>
    <x v="5"/>
    <n v="9"/>
    <s v="Italia"/>
    <x v="4"/>
    <x v="14"/>
    <x v="1"/>
    <x v="2"/>
    <s v="6 Meses"/>
    <x v="3"/>
  </r>
  <r>
    <x v="2199"/>
    <x v="2"/>
    <x v="5"/>
    <x v="38"/>
    <n v="3"/>
    <x v="4"/>
    <x v="1"/>
    <x v="220"/>
    <n v="7"/>
    <n v="7"/>
    <n v="24"/>
    <d v="2024-07-07T00:00:00"/>
    <x v="5"/>
    <n v="9"/>
    <s v="EEUU"/>
    <x v="9"/>
    <x v="9"/>
    <x v="0"/>
    <x v="3"/>
    <s v="3 Meses"/>
    <x v="0"/>
  </r>
  <r>
    <x v="2200"/>
    <x v="2"/>
    <x v="5"/>
    <x v="38"/>
    <n v="4"/>
    <x v="4"/>
    <x v="1"/>
    <x v="227"/>
    <n v="5"/>
    <n v="7"/>
    <n v="24"/>
    <d v="2024-07-05T00:00:00"/>
    <x v="3"/>
    <n v="9"/>
    <s v="Italia"/>
    <x v="4"/>
    <x v="6"/>
    <x v="1"/>
    <x v="1"/>
    <s v="12 Meses"/>
    <x v="1"/>
  </r>
  <r>
    <x v="2201"/>
    <x v="2"/>
    <x v="5"/>
    <x v="38"/>
    <n v="27"/>
    <x v="1"/>
    <x v="1"/>
    <x v="213"/>
    <n v="4"/>
    <n v="7"/>
    <n v="24"/>
    <d v="2024-07-04T00:00:00"/>
    <x v="5"/>
    <n v="9"/>
    <s v="Brasil"/>
    <x v="0"/>
    <x v="15"/>
    <x v="1"/>
    <x v="3"/>
    <s v="12 Meses"/>
    <x v="1"/>
  </r>
  <r>
    <x v="2202"/>
    <x v="2"/>
    <x v="5"/>
    <x v="38"/>
    <n v="6"/>
    <x v="1"/>
    <x v="1"/>
    <x v="205"/>
    <n v="5"/>
    <n v="7"/>
    <n v="24"/>
    <d v="2024-07-05T00:00:00"/>
    <x v="5"/>
    <n v="9"/>
    <s v=""/>
    <x v="6"/>
    <x v="13"/>
    <x v="0"/>
    <x v="2"/>
    <s v="1 Mes"/>
    <x v="2"/>
  </r>
  <r>
    <x v="2203"/>
    <x v="2"/>
    <x v="5"/>
    <x v="38"/>
    <n v="9"/>
    <x v="1"/>
    <x v="1"/>
    <x v="212"/>
    <n v="6"/>
    <n v="7"/>
    <n v="24"/>
    <d v="2024-07-06T00:00:00"/>
    <x v="0"/>
    <n v="9"/>
    <s v="Italia"/>
    <x v="4"/>
    <x v="11"/>
    <x v="1"/>
    <x v="0"/>
    <s v="12 Meses"/>
    <x v="1"/>
  </r>
  <r>
    <x v="2204"/>
    <x v="2"/>
    <x v="5"/>
    <x v="38"/>
    <n v="16"/>
    <x v="1"/>
    <x v="1"/>
    <x v="228"/>
    <n v="6"/>
    <n v="7"/>
    <n v="24"/>
    <d v="2024-07-06T00:00:00"/>
    <x v="0"/>
    <n v="9"/>
    <s v="Francia"/>
    <x v="7"/>
    <x v="14"/>
    <x v="1"/>
    <x v="3"/>
    <s v="1 Mes"/>
    <x v="2"/>
  </r>
  <r>
    <x v="2205"/>
    <x v="2"/>
    <x v="5"/>
    <x v="38"/>
    <n v="21"/>
    <x v="1"/>
    <x v="1"/>
    <x v="203"/>
    <n v="7"/>
    <n v="7"/>
    <n v="24"/>
    <d v="2024-07-07T00:00:00"/>
    <x v="3"/>
    <n v="9"/>
    <s v="Méjico"/>
    <x v="10"/>
    <x v="0"/>
    <x v="1"/>
    <x v="2"/>
    <s v="1 Mes"/>
    <x v="2"/>
  </r>
  <r>
    <x v="2206"/>
    <x v="2"/>
    <x v="5"/>
    <x v="38"/>
    <n v="27"/>
    <x v="1"/>
    <x v="1"/>
    <x v="213"/>
    <n v="6"/>
    <n v="7"/>
    <n v="24"/>
    <d v="2024-07-06T00:00:00"/>
    <x v="5"/>
    <n v="9"/>
    <s v="Italia"/>
    <x v="4"/>
    <x v="2"/>
    <x v="0"/>
    <x v="3"/>
    <s v="3 Meses"/>
    <x v="0"/>
  </r>
  <r>
    <x v="2207"/>
    <x v="2"/>
    <x v="5"/>
    <x v="38"/>
    <n v="1"/>
    <x v="4"/>
    <x v="1"/>
    <x v="225"/>
    <n v="5"/>
    <n v="7"/>
    <n v="24"/>
    <d v="2024-07-05T00:00:00"/>
    <x v="4"/>
    <n v="9"/>
    <s v="Francia"/>
    <x v="7"/>
    <x v="0"/>
    <x v="0"/>
    <x v="1"/>
    <s v="3 Meses"/>
    <x v="0"/>
  </r>
  <r>
    <x v="2208"/>
    <x v="2"/>
    <x v="5"/>
    <x v="38"/>
    <n v="4"/>
    <x v="4"/>
    <x v="1"/>
    <x v="227"/>
    <n v="7"/>
    <n v="7"/>
    <n v="24"/>
    <d v="2024-07-07T00:00:00"/>
    <x v="3"/>
    <n v="9"/>
    <s v="Méjico"/>
    <x v="10"/>
    <x v="9"/>
    <x v="0"/>
    <x v="2"/>
    <s v="3 Meses"/>
    <x v="0"/>
  </r>
  <r>
    <x v="2209"/>
    <x v="2"/>
    <x v="5"/>
    <x v="38"/>
    <n v="2"/>
    <x v="4"/>
    <x v="1"/>
    <x v="219"/>
    <n v="5"/>
    <n v="7"/>
    <n v="24"/>
    <d v="2024-07-05T00:00:00"/>
    <x v="1"/>
    <n v="9"/>
    <s v="Italia"/>
    <x v="4"/>
    <x v="28"/>
    <x v="0"/>
    <x v="0"/>
    <s v="3 Meses"/>
    <x v="0"/>
  </r>
  <r>
    <x v="2210"/>
    <x v="2"/>
    <x v="5"/>
    <x v="38"/>
    <n v="31"/>
    <x v="1"/>
    <x v="1"/>
    <x v="210"/>
    <n v="4"/>
    <n v="7"/>
    <n v="24"/>
    <d v="2024-07-04T00:00:00"/>
    <x v="2"/>
    <n v="9"/>
    <s v="España"/>
    <x v="2"/>
    <x v="2"/>
    <x v="0"/>
    <x v="1"/>
    <s v="6 Meses"/>
    <x v="3"/>
  </r>
  <r>
    <x v="2211"/>
    <x v="2"/>
    <x v="5"/>
    <x v="38"/>
    <n v="9"/>
    <x v="1"/>
    <x v="1"/>
    <x v="212"/>
    <n v="7"/>
    <n v="7"/>
    <n v="24"/>
    <d v="2024-07-07T00:00:00"/>
    <x v="0"/>
    <n v="9"/>
    <s v="Brasil"/>
    <x v="0"/>
    <x v="12"/>
    <x v="0"/>
    <x v="1"/>
    <s v="12 Meses"/>
    <x v="1"/>
  </r>
  <r>
    <x v="2212"/>
    <x v="2"/>
    <x v="5"/>
    <x v="38"/>
    <n v="17"/>
    <x v="1"/>
    <x v="1"/>
    <x v="216"/>
    <n v="6"/>
    <n v="7"/>
    <n v="24"/>
    <d v="2024-07-06T00:00:00"/>
    <x v="2"/>
    <n v="9"/>
    <s v="EEUU"/>
    <x v="9"/>
    <x v="10"/>
    <x v="0"/>
    <x v="2"/>
    <s v="1 Mes"/>
    <x v="2"/>
  </r>
  <r>
    <x v="2213"/>
    <x v="2"/>
    <x v="5"/>
    <x v="38"/>
    <n v="22"/>
    <x v="1"/>
    <x v="1"/>
    <x v="214"/>
    <n v="9"/>
    <n v="7"/>
    <n v="24"/>
    <d v="2024-07-09T00:00:00"/>
    <x v="6"/>
    <n v="9"/>
    <s v="Alemania"/>
    <x v="8"/>
    <x v="20"/>
    <x v="0"/>
    <x v="1"/>
    <s v="12 Meses"/>
    <x v="1"/>
  </r>
  <r>
    <x v="2214"/>
    <x v="2"/>
    <x v="5"/>
    <x v="38"/>
    <n v="28"/>
    <x v="1"/>
    <x v="1"/>
    <x v="201"/>
    <n v="6"/>
    <n v="7"/>
    <n v="24"/>
    <d v="2024-07-06T00:00:00"/>
    <x v="3"/>
    <n v="9"/>
    <s v=""/>
    <x v="6"/>
    <x v="20"/>
    <x v="0"/>
    <x v="2"/>
    <s v="3 Meses"/>
    <x v="0"/>
  </r>
  <r>
    <x v="2215"/>
    <x v="2"/>
    <x v="5"/>
    <x v="38"/>
    <n v="4"/>
    <x v="4"/>
    <x v="1"/>
    <x v="227"/>
    <n v="5"/>
    <n v="7"/>
    <n v="24"/>
    <d v="2024-07-05T00:00:00"/>
    <x v="3"/>
    <n v="9"/>
    <s v="Brasil"/>
    <x v="0"/>
    <x v="18"/>
    <x v="1"/>
    <x v="0"/>
    <s v="1 Mes"/>
    <x v="2"/>
  </r>
  <r>
    <x v="2216"/>
    <x v="2"/>
    <x v="5"/>
    <x v="38"/>
    <n v="5"/>
    <x v="4"/>
    <x v="1"/>
    <x v="224"/>
    <n v="7"/>
    <n v="7"/>
    <n v="24"/>
    <d v="2024-07-07T00:00:00"/>
    <x v="6"/>
    <n v="9"/>
    <s v="EEUU"/>
    <x v="9"/>
    <x v="19"/>
    <x v="1"/>
    <x v="1"/>
    <s v="1 Mes"/>
    <x v="2"/>
  </r>
  <r>
    <x v="2217"/>
    <x v="2"/>
    <x v="5"/>
    <x v="38"/>
    <n v="5"/>
    <x v="4"/>
    <x v="1"/>
    <x v="224"/>
    <n v="5"/>
    <n v="7"/>
    <n v="24"/>
    <d v="2024-07-05T00:00:00"/>
    <x v="6"/>
    <n v="9"/>
    <s v="EEUU"/>
    <x v="9"/>
    <x v="6"/>
    <x v="0"/>
    <x v="2"/>
    <s v="3 Meses"/>
    <x v="0"/>
  </r>
  <r>
    <x v="2218"/>
    <x v="2"/>
    <x v="5"/>
    <x v="38"/>
    <n v="26"/>
    <x v="1"/>
    <x v="1"/>
    <x v="207"/>
    <n v="4"/>
    <n v="7"/>
    <n v="24"/>
    <d v="2024-07-04T00:00:00"/>
    <x v="1"/>
    <n v="9"/>
    <s v="España"/>
    <x v="2"/>
    <x v="21"/>
    <x v="0"/>
    <x v="2"/>
    <s v="6 Meses"/>
    <x v="3"/>
  </r>
  <r>
    <x v="2219"/>
    <x v="2"/>
    <x v="5"/>
    <x v="38"/>
    <n v="16"/>
    <x v="1"/>
    <x v="1"/>
    <x v="228"/>
    <n v="7"/>
    <n v="7"/>
    <n v="24"/>
    <d v="2024-07-07T00:00:00"/>
    <x v="0"/>
    <n v="9"/>
    <s v="Alemania"/>
    <x v="8"/>
    <x v="14"/>
    <x v="0"/>
    <x v="1"/>
    <s v="12 Meses"/>
    <x v="1"/>
  </r>
  <r>
    <x v="2220"/>
    <x v="2"/>
    <x v="5"/>
    <x v="38"/>
    <n v="8"/>
    <x v="1"/>
    <x v="1"/>
    <x v="206"/>
    <n v="5"/>
    <n v="7"/>
    <n v="24"/>
    <d v="2024-07-05T00:00:00"/>
    <x v="6"/>
    <n v="9"/>
    <s v="Francia"/>
    <x v="7"/>
    <x v="14"/>
    <x v="0"/>
    <x v="3"/>
    <s v="6 Meses"/>
    <x v="3"/>
  </r>
  <r>
    <x v="2221"/>
    <x v="2"/>
    <x v="5"/>
    <x v="38"/>
    <n v="11"/>
    <x v="1"/>
    <x v="1"/>
    <x v="194"/>
    <n v="8"/>
    <n v="7"/>
    <n v="24"/>
    <d v="2024-07-08T00:00:00"/>
    <x v="4"/>
    <n v="9"/>
    <s v="Francia"/>
    <x v="7"/>
    <x v="20"/>
    <x v="1"/>
    <x v="0"/>
    <s v="1 Mes"/>
    <x v="2"/>
  </r>
  <r>
    <x v="2222"/>
    <x v="2"/>
    <x v="5"/>
    <x v="38"/>
    <n v="18"/>
    <x v="1"/>
    <x v="1"/>
    <x v="226"/>
    <n v="7"/>
    <n v="7"/>
    <n v="24"/>
    <d v="2024-07-07T00:00:00"/>
    <x v="4"/>
    <n v="9"/>
    <s v="Canadá"/>
    <x v="1"/>
    <x v="1"/>
    <x v="1"/>
    <x v="3"/>
    <s v="6 Meses"/>
    <x v="3"/>
  </r>
  <r>
    <x v="2223"/>
    <x v="2"/>
    <x v="5"/>
    <x v="38"/>
    <n v="23"/>
    <x v="1"/>
    <x v="1"/>
    <x v="208"/>
    <n v="9"/>
    <n v="7"/>
    <n v="24"/>
    <d v="2024-07-09T00:00:00"/>
    <x v="0"/>
    <n v="9"/>
    <s v="Alemania"/>
    <x v="8"/>
    <x v="8"/>
    <x v="0"/>
    <x v="3"/>
    <s v="12 Meses"/>
    <x v="1"/>
  </r>
  <r>
    <x v="2224"/>
    <x v="2"/>
    <x v="5"/>
    <x v="38"/>
    <n v="31"/>
    <x v="1"/>
    <x v="1"/>
    <x v="210"/>
    <n v="7"/>
    <n v="7"/>
    <n v="24"/>
    <d v="2024-07-07T00:00:00"/>
    <x v="2"/>
    <n v="9"/>
    <s v=""/>
    <x v="6"/>
    <x v="7"/>
    <x v="1"/>
    <x v="3"/>
    <s v="1 Mes"/>
    <x v="2"/>
  </r>
  <r>
    <x v="2225"/>
    <x v="2"/>
    <x v="5"/>
    <x v="38"/>
    <n v="3"/>
    <x v="4"/>
    <x v="1"/>
    <x v="220"/>
    <n v="5"/>
    <n v="7"/>
    <n v="24"/>
    <d v="2024-07-05T00:00:00"/>
    <x v="5"/>
    <n v="9"/>
    <s v="Alemania"/>
    <x v="8"/>
    <x v="9"/>
    <x v="1"/>
    <x v="1"/>
    <s v="12 Meses"/>
    <x v="1"/>
  </r>
  <r>
    <x v="2226"/>
    <x v="2"/>
    <x v="5"/>
    <x v="38"/>
    <n v="5"/>
    <x v="4"/>
    <x v="1"/>
    <x v="224"/>
    <n v="7"/>
    <n v="7"/>
    <n v="24"/>
    <d v="2024-07-07T00:00:00"/>
    <x v="6"/>
    <n v="9"/>
    <s v="Reino Unido"/>
    <x v="5"/>
    <x v="14"/>
    <x v="0"/>
    <x v="3"/>
    <s v="12 Meses"/>
    <x v="1"/>
  </r>
  <r>
    <x v="2227"/>
    <x v="2"/>
    <x v="5"/>
    <x v="38"/>
    <n v="5"/>
    <x v="4"/>
    <x v="1"/>
    <x v="224"/>
    <n v="6"/>
    <n v="7"/>
    <n v="24"/>
    <d v="2024-07-06T00:00:00"/>
    <x v="6"/>
    <n v="9"/>
    <s v="Australia"/>
    <x v="3"/>
    <x v="12"/>
    <x v="0"/>
    <x v="0"/>
    <s v="1 Mes"/>
    <x v="2"/>
  </r>
  <r>
    <x v="2228"/>
    <x v="2"/>
    <x v="5"/>
    <x v="38"/>
    <n v="24"/>
    <x v="1"/>
    <x v="1"/>
    <x v="202"/>
    <n v="4"/>
    <n v="7"/>
    <n v="24"/>
    <d v="2024-07-04T00:00:00"/>
    <x v="2"/>
    <n v="9"/>
    <s v="Brasil"/>
    <x v="0"/>
    <x v="16"/>
    <x v="0"/>
    <x v="1"/>
    <s v="1 Mes"/>
    <x v="2"/>
  </r>
  <r>
    <x v="2229"/>
    <x v="2"/>
    <x v="5"/>
    <x v="38"/>
    <n v="8"/>
    <x v="1"/>
    <x v="1"/>
    <x v="206"/>
    <n v="7"/>
    <n v="7"/>
    <n v="24"/>
    <d v="2024-07-07T00:00:00"/>
    <x v="6"/>
    <n v="9"/>
    <s v="Méjico"/>
    <x v="10"/>
    <x v="6"/>
    <x v="1"/>
    <x v="0"/>
    <s v="1 Mes"/>
    <x v="2"/>
  </r>
  <r>
    <x v="2230"/>
    <x v="2"/>
    <x v="5"/>
    <x v="38"/>
    <n v="12"/>
    <x v="1"/>
    <x v="1"/>
    <x v="223"/>
    <n v="8"/>
    <n v="7"/>
    <n v="24"/>
    <d v="2024-07-08T00:00:00"/>
    <x v="1"/>
    <n v="9"/>
    <s v="Reino Unido"/>
    <x v="5"/>
    <x v="20"/>
    <x v="0"/>
    <x v="3"/>
    <s v="3 Meses"/>
    <x v="0"/>
  </r>
  <r>
    <x v="2231"/>
    <x v="2"/>
    <x v="5"/>
    <x v="38"/>
    <n v="21"/>
    <x v="1"/>
    <x v="1"/>
    <x v="203"/>
    <n v="7"/>
    <n v="7"/>
    <n v="24"/>
    <d v="2024-07-07T00:00:00"/>
    <x v="3"/>
    <n v="9"/>
    <s v="Brasil"/>
    <x v="0"/>
    <x v="16"/>
    <x v="0"/>
    <x v="1"/>
    <s v="12 Meses"/>
    <x v="1"/>
  </r>
  <r>
    <x v="2232"/>
    <x v="2"/>
    <x v="5"/>
    <x v="38"/>
    <n v="25"/>
    <x v="1"/>
    <x v="1"/>
    <x v="211"/>
    <n v="9"/>
    <n v="7"/>
    <n v="24"/>
    <d v="2024-07-09T00:00:00"/>
    <x v="4"/>
    <n v="9"/>
    <s v="EEUU"/>
    <x v="9"/>
    <x v="10"/>
    <x v="1"/>
    <x v="3"/>
    <s v="6 Meses"/>
    <x v="3"/>
  </r>
  <r>
    <x v="2233"/>
    <x v="2"/>
    <x v="5"/>
    <x v="38"/>
    <n v="31"/>
    <x v="1"/>
    <x v="1"/>
    <x v="210"/>
    <n v="7"/>
    <n v="7"/>
    <n v="24"/>
    <d v="2024-07-07T00:00:00"/>
    <x v="2"/>
    <n v="9"/>
    <s v="Australia"/>
    <x v="3"/>
    <x v="18"/>
    <x v="1"/>
    <x v="3"/>
    <s v="1 Mes"/>
    <x v="2"/>
  </r>
  <r>
    <x v="2234"/>
    <x v="2"/>
    <x v="5"/>
    <x v="38"/>
    <n v="3"/>
    <x v="4"/>
    <x v="1"/>
    <x v="220"/>
    <n v="5"/>
    <n v="7"/>
    <n v="24"/>
    <d v="2024-07-05T00:00:00"/>
    <x v="5"/>
    <n v="9"/>
    <s v="Australia"/>
    <x v="3"/>
    <x v="2"/>
    <x v="1"/>
    <x v="3"/>
    <s v="3 Meses"/>
    <x v="0"/>
  </r>
  <r>
    <x v="2235"/>
    <x v="2"/>
    <x v="5"/>
    <x v="38"/>
    <n v="6"/>
    <x v="4"/>
    <x v="1"/>
    <x v="229"/>
    <n v="7"/>
    <n v="7"/>
    <n v="24"/>
    <d v="2024-07-07T00:00:00"/>
    <x v="0"/>
    <n v="9"/>
    <s v="EEUU"/>
    <x v="9"/>
    <x v="0"/>
    <x v="1"/>
    <x v="0"/>
    <s v="6 Meses"/>
    <x v="3"/>
  </r>
  <r>
    <x v="2236"/>
    <x v="2"/>
    <x v="5"/>
    <x v="38"/>
    <n v="4"/>
    <x v="4"/>
    <x v="1"/>
    <x v="227"/>
    <n v="6"/>
    <n v="7"/>
    <n v="24"/>
    <d v="2024-07-06T00:00:00"/>
    <x v="3"/>
    <n v="9"/>
    <s v="EEUU"/>
    <x v="9"/>
    <x v="16"/>
    <x v="0"/>
    <x v="1"/>
    <s v="1 Mes"/>
    <x v="2"/>
  </r>
  <r>
    <x v="2237"/>
    <x v="2"/>
    <x v="5"/>
    <x v="38"/>
    <n v="18"/>
    <x v="1"/>
    <x v="1"/>
    <x v="226"/>
    <n v="5"/>
    <n v="7"/>
    <n v="24"/>
    <d v="2024-07-05T00:00:00"/>
    <x v="4"/>
    <n v="9"/>
    <s v="Australia"/>
    <x v="3"/>
    <x v="15"/>
    <x v="0"/>
    <x v="0"/>
    <s v="6 Meses"/>
    <x v="3"/>
  </r>
  <r>
    <x v="2238"/>
    <x v="2"/>
    <x v="5"/>
    <x v="38"/>
    <n v="13"/>
    <x v="1"/>
    <x v="1"/>
    <x v="217"/>
    <n v="8"/>
    <n v="7"/>
    <n v="24"/>
    <d v="2024-07-08T00:00:00"/>
    <x v="5"/>
    <n v="9"/>
    <s v="Canadá"/>
    <x v="1"/>
    <x v="2"/>
    <x v="0"/>
    <x v="1"/>
    <s v="3 Meses"/>
    <x v="0"/>
  </r>
  <r>
    <x v="2239"/>
    <x v="2"/>
    <x v="5"/>
    <x v="38"/>
    <n v="20"/>
    <x v="1"/>
    <x v="1"/>
    <x v="231"/>
    <n v="7"/>
    <n v="7"/>
    <n v="24"/>
    <d v="2024-07-07T00:00:00"/>
    <x v="5"/>
    <n v="9"/>
    <s v="Reino Unido"/>
    <x v="5"/>
    <x v="8"/>
    <x v="0"/>
    <x v="2"/>
    <s v="6 Meses"/>
    <x v="3"/>
  </r>
  <r>
    <x v="2240"/>
    <x v="2"/>
    <x v="5"/>
    <x v="38"/>
    <n v="24"/>
    <x v="1"/>
    <x v="1"/>
    <x v="202"/>
    <n v="9"/>
    <n v="7"/>
    <n v="24"/>
    <d v="2024-07-09T00:00:00"/>
    <x v="2"/>
    <n v="9"/>
    <s v="EEUU"/>
    <x v="9"/>
    <x v="5"/>
    <x v="0"/>
    <x v="0"/>
    <s v="3 Meses"/>
    <x v="0"/>
  </r>
  <r>
    <x v="2241"/>
    <x v="2"/>
    <x v="5"/>
    <x v="38"/>
    <n v="1"/>
    <x v="4"/>
    <x v="1"/>
    <x v="225"/>
    <n v="8"/>
    <n v="7"/>
    <n v="24"/>
    <d v="2024-07-08T00:00:00"/>
    <x v="4"/>
    <n v="9"/>
    <s v="España"/>
    <x v="2"/>
    <x v="6"/>
    <x v="1"/>
    <x v="2"/>
    <s v="1 Mes"/>
    <x v="2"/>
  </r>
  <r>
    <x v="2242"/>
    <x v="2"/>
    <x v="5"/>
    <x v="38"/>
    <n v="4"/>
    <x v="4"/>
    <x v="1"/>
    <x v="227"/>
    <n v="6"/>
    <n v="7"/>
    <n v="24"/>
    <d v="2024-07-06T00:00:00"/>
    <x v="3"/>
    <n v="9"/>
    <s v="España"/>
    <x v="2"/>
    <x v="11"/>
    <x v="0"/>
    <x v="3"/>
    <s v="1 Mes"/>
    <x v="2"/>
  </r>
  <r>
    <x v="2243"/>
    <x v="2"/>
    <x v="5"/>
    <x v="38"/>
    <n v="7"/>
    <x v="4"/>
    <x v="1"/>
    <x v="230"/>
    <n v="8"/>
    <n v="7"/>
    <n v="24"/>
    <d v="2024-07-08T00:00:00"/>
    <x v="2"/>
    <n v="9"/>
    <s v="Canadá"/>
    <x v="1"/>
    <x v="24"/>
    <x v="0"/>
    <x v="1"/>
    <s v="3 Meses"/>
    <x v="0"/>
  </r>
  <r>
    <x v="2244"/>
    <x v="2"/>
    <x v="5"/>
    <x v="38"/>
    <n v="5"/>
    <x v="4"/>
    <x v="1"/>
    <x v="224"/>
    <n v="9"/>
    <n v="7"/>
    <n v="24"/>
    <d v="2024-07-09T00:00:00"/>
    <x v="6"/>
    <n v="9"/>
    <s v=""/>
    <x v="6"/>
    <x v="8"/>
    <x v="0"/>
    <x v="1"/>
    <s v="6 Meses"/>
    <x v="3"/>
  </r>
  <r>
    <x v="2245"/>
    <x v="2"/>
    <x v="5"/>
    <x v="38"/>
    <n v="22"/>
    <x v="1"/>
    <x v="1"/>
    <x v="214"/>
    <n v="6"/>
    <n v="7"/>
    <n v="24"/>
    <d v="2024-07-06T00:00:00"/>
    <x v="6"/>
    <n v="9"/>
    <s v="Reino Unido"/>
    <x v="5"/>
    <x v="12"/>
    <x v="0"/>
    <x v="0"/>
    <s v="12 Meses"/>
    <x v="1"/>
  </r>
  <r>
    <x v="2246"/>
    <x v="2"/>
    <x v="5"/>
    <x v="38"/>
    <n v="15"/>
    <x v="1"/>
    <x v="1"/>
    <x v="221"/>
    <n v="9"/>
    <n v="7"/>
    <n v="24"/>
    <d v="2024-07-09T00:00:00"/>
    <x v="6"/>
    <n v="9"/>
    <s v="EEUU"/>
    <x v="9"/>
    <x v="16"/>
    <x v="0"/>
    <x v="1"/>
    <s v="1 Mes"/>
    <x v="2"/>
  </r>
  <r>
    <x v="2247"/>
    <x v="2"/>
    <x v="5"/>
    <x v="38"/>
    <n v="11"/>
    <x v="1"/>
    <x v="1"/>
    <x v="194"/>
    <n v="8"/>
    <n v="7"/>
    <n v="24"/>
    <d v="2024-07-08T00:00:00"/>
    <x v="4"/>
    <n v="9"/>
    <s v="Australia"/>
    <x v="3"/>
    <x v="19"/>
    <x v="1"/>
    <x v="2"/>
    <s v="1 Mes"/>
    <x v="2"/>
  </r>
  <r>
    <x v="2248"/>
    <x v="2"/>
    <x v="5"/>
    <x v="38"/>
    <n v="20"/>
    <x v="1"/>
    <x v="1"/>
    <x v="231"/>
    <n v="7"/>
    <n v="7"/>
    <n v="24"/>
    <d v="2024-07-07T00:00:00"/>
    <x v="5"/>
    <n v="9"/>
    <s v="Reino Unido"/>
    <x v="5"/>
    <x v="15"/>
    <x v="0"/>
    <x v="3"/>
    <s v="3 Meses"/>
    <x v="0"/>
  </r>
  <r>
    <x v="2249"/>
    <x v="2"/>
    <x v="5"/>
    <x v="38"/>
    <n v="25"/>
    <x v="1"/>
    <x v="1"/>
    <x v="211"/>
    <n v="9"/>
    <n v="7"/>
    <n v="24"/>
    <d v="2024-07-09T00:00:00"/>
    <x v="4"/>
    <n v="9"/>
    <s v="España"/>
    <x v="2"/>
    <x v="7"/>
    <x v="1"/>
    <x v="1"/>
    <s v="3 Meses"/>
    <x v="0"/>
  </r>
  <r>
    <x v="2250"/>
    <x v="2"/>
    <x v="5"/>
    <x v="38"/>
    <n v="1"/>
    <x v="4"/>
    <x v="1"/>
    <x v="225"/>
    <n v="9"/>
    <n v="7"/>
    <n v="24"/>
    <d v="2024-07-09T00:00:00"/>
    <x v="4"/>
    <n v="9"/>
    <s v="Canadá"/>
    <x v="1"/>
    <x v="6"/>
    <x v="1"/>
    <x v="3"/>
    <s v="1 Mes"/>
    <x v="2"/>
  </r>
  <r>
    <x v="2251"/>
    <x v="2"/>
    <x v="5"/>
    <x v="38"/>
    <n v="4"/>
    <x v="4"/>
    <x v="1"/>
    <x v="227"/>
    <n v="6"/>
    <n v="7"/>
    <n v="24"/>
    <d v="2024-07-06T00:00:00"/>
    <x v="3"/>
    <n v="9"/>
    <s v="Reino Unido"/>
    <x v="5"/>
    <x v="9"/>
    <x v="0"/>
    <x v="1"/>
    <s v="1 Mes"/>
    <x v="2"/>
  </r>
  <r>
    <x v="2252"/>
    <x v="2"/>
    <x v="5"/>
    <x v="38"/>
    <n v="6"/>
    <x v="4"/>
    <x v="1"/>
    <x v="229"/>
    <n v="8"/>
    <n v="7"/>
    <n v="24"/>
    <d v="2024-07-08T00:00:00"/>
    <x v="0"/>
    <n v="9"/>
    <s v="Australia"/>
    <x v="3"/>
    <x v="6"/>
    <x v="0"/>
    <x v="1"/>
    <s v="12 Meses"/>
    <x v="1"/>
  </r>
  <r>
    <x v="2253"/>
    <x v="2"/>
    <x v="5"/>
    <x v="38"/>
    <n v="7"/>
    <x v="4"/>
    <x v="1"/>
    <x v="230"/>
    <n v="10"/>
    <n v="7"/>
    <n v="24"/>
    <d v="2024-07-10T00:00:00"/>
    <x v="2"/>
    <n v="9"/>
    <s v="España"/>
    <x v="2"/>
    <x v="20"/>
    <x v="1"/>
    <x v="2"/>
    <s v="1 Mes"/>
    <x v="2"/>
  </r>
  <r>
    <x v="2254"/>
    <x v="2"/>
    <x v="5"/>
    <x v="38"/>
    <n v="31"/>
    <x v="1"/>
    <x v="1"/>
    <x v="210"/>
    <n v="6"/>
    <n v="7"/>
    <n v="24"/>
    <d v="2024-07-06T00:00:00"/>
    <x v="2"/>
    <n v="9"/>
    <s v="Italia"/>
    <x v="4"/>
    <x v="10"/>
    <x v="0"/>
    <x v="0"/>
    <s v="1 Mes"/>
    <x v="2"/>
  </r>
  <r>
    <x v="2255"/>
    <x v="2"/>
    <x v="5"/>
    <x v="38"/>
    <n v="11"/>
    <x v="1"/>
    <x v="1"/>
    <x v="194"/>
    <n v="8"/>
    <n v="7"/>
    <n v="24"/>
    <d v="2024-07-08T00:00:00"/>
    <x v="4"/>
    <n v="9"/>
    <s v="EEUU"/>
    <x v="9"/>
    <x v="4"/>
    <x v="1"/>
    <x v="1"/>
    <s v="6 Meses"/>
    <x v="3"/>
  </r>
  <r>
    <x v="2256"/>
    <x v="2"/>
    <x v="5"/>
    <x v="38"/>
    <n v="19"/>
    <x v="1"/>
    <x v="1"/>
    <x v="218"/>
    <n v="10"/>
    <n v="7"/>
    <n v="24"/>
    <d v="2024-07-10T00:00:00"/>
    <x v="1"/>
    <n v="9"/>
    <s v="Alemania"/>
    <x v="8"/>
    <x v="5"/>
    <x v="1"/>
    <x v="0"/>
    <s v="6 Meses"/>
    <x v="3"/>
  </r>
  <r>
    <x v="2257"/>
    <x v="2"/>
    <x v="5"/>
    <x v="38"/>
    <n v="24"/>
    <x v="1"/>
    <x v="1"/>
    <x v="202"/>
    <n v="10"/>
    <n v="7"/>
    <n v="24"/>
    <d v="2024-07-10T00:00:00"/>
    <x v="2"/>
    <n v="9"/>
    <s v="Reino Unido"/>
    <x v="5"/>
    <x v="4"/>
    <x v="0"/>
    <x v="1"/>
    <s v="3 Meses"/>
    <x v="0"/>
  </r>
  <r>
    <x v="2258"/>
    <x v="2"/>
    <x v="5"/>
    <x v="38"/>
    <n v="1"/>
    <x v="4"/>
    <x v="1"/>
    <x v="225"/>
    <n v="8"/>
    <n v="7"/>
    <n v="24"/>
    <d v="2024-07-08T00:00:00"/>
    <x v="4"/>
    <n v="9"/>
    <s v="Reino Unido"/>
    <x v="5"/>
    <x v="5"/>
    <x v="1"/>
    <x v="2"/>
    <s v="6 Meses"/>
    <x v="3"/>
  </r>
  <r>
    <x v="2259"/>
    <x v="2"/>
    <x v="5"/>
    <x v="38"/>
    <n v="5"/>
    <x v="4"/>
    <x v="1"/>
    <x v="224"/>
    <n v="6"/>
    <n v="7"/>
    <n v="24"/>
    <d v="2024-07-06T00:00:00"/>
    <x v="6"/>
    <n v="9"/>
    <s v="Australia"/>
    <x v="3"/>
    <x v="5"/>
    <x v="1"/>
    <x v="3"/>
    <s v="12 Meses"/>
    <x v="1"/>
  </r>
  <r>
    <x v="2260"/>
    <x v="2"/>
    <x v="5"/>
    <x v="38"/>
    <n v="8"/>
    <x v="4"/>
    <x v="1"/>
    <x v="234"/>
    <n v="8"/>
    <n v="7"/>
    <n v="24"/>
    <d v="2024-07-08T00:00:00"/>
    <x v="4"/>
    <n v="9"/>
    <s v="Australia"/>
    <x v="3"/>
    <x v="24"/>
    <x v="1"/>
    <x v="3"/>
    <s v="12 Meses"/>
    <x v="1"/>
  </r>
  <r>
    <x v="2261"/>
    <x v="2"/>
    <x v="5"/>
    <x v="38"/>
    <n v="9"/>
    <x v="4"/>
    <x v="1"/>
    <x v="233"/>
    <n v="10"/>
    <n v="7"/>
    <n v="24"/>
    <d v="2024-07-10T00:00:00"/>
    <x v="1"/>
    <n v="9"/>
    <s v="EEUU"/>
    <x v="9"/>
    <x v="8"/>
    <x v="1"/>
    <x v="0"/>
    <s v="12 Meses"/>
    <x v="1"/>
  </r>
  <r>
    <x v="2262"/>
    <x v="2"/>
    <x v="5"/>
    <x v="38"/>
    <n v="4"/>
    <x v="4"/>
    <x v="1"/>
    <x v="227"/>
    <n v="7"/>
    <n v="7"/>
    <n v="24"/>
    <d v="2024-07-07T00:00:00"/>
    <x v="3"/>
    <n v="9"/>
    <s v="Canadá"/>
    <x v="1"/>
    <x v="17"/>
    <x v="1"/>
    <x v="0"/>
    <s v="3 Meses"/>
    <x v="0"/>
  </r>
  <r>
    <x v="2263"/>
    <x v="2"/>
    <x v="5"/>
    <x v="38"/>
    <n v="12"/>
    <x v="1"/>
    <x v="1"/>
    <x v="223"/>
    <n v="9"/>
    <n v="7"/>
    <n v="24"/>
    <d v="2024-07-09T00:00:00"/>
    <x v="1"/>
    <n v="9"/>
    <s v="Canadá"/>
    <x v="1"/>
    <x v="13"/>
    <x v="1"/>
    <x v="1"/>
    <s v="1 Mes"/>
    <x v="2"/>
  </r>
  <r>
    <x v="2264"/>
    <x v="2"/>
    <x v="5"/>
    <x v="38"/>
    <n v="12"/>
    <x v="1"/>
    <x v="1"/>
    <x v="223"/>
    <n v="8"/>
    <n v="7"/>
    <n v="24"/>
    <d v="2024-07-08T00:00:00"/>
    <x v="1"/>
    <n v="9"/>
    <s v="Reino Unido"/>
    <x v="5"/>
    <x v="7"/>
    <x v="1"/>
    <x v="3"/>
    <s v="3 Meses"/>
    <x v="0"/>
  </r>
  <r>
    <x v="2265"/>
    <x v="2"/>
    <x v="5"/>
    <x v="38"/>
    <n v="13"/>
    <x v="1"/>
    <x v="1"/>
    <x v="217"/>
    <n v="9"/>
    <n v="7"/>
    <n v="24"/>
    <d v="2024-07-09T00:00:00"/>
    <x v="5"/>
    <n v="9"/>
    <s v="EEUU"/>
    <x v="9"/>
    <x v="22"/>
    <x v="1"/>
    <x v="2"/>
    <s v="1 Mes"/>
    <x v="2"/>
  </r>
  <r>
    <x v="2266"/>
    <x v="2"/>
    <x v="5"/>
    <x v="38"/>
    <n v="23"/>
    <x v="1"/>
    <x v="1"/>
    <x v="208"/>
    <n v="9"/>
    <n v="7"/>
    <n v="24"/>
    <d v="2024-07-09T00:00:00"/>
    <x v="0"/>
    <n v="9"/>
    <s v="Reino Unido"/>
    <x v="5"/>
    <x v="2"/>
    <x v="1"/>
    <x v="0"/>
    <s v="1 Mes"/>
    <x v="2"/>
  </r>
  <r>
    <x v="2267"/>
    <x v="2"/>
    <x v="5"/>
    <x v="38"/>
    <n v="31"/>
    <x v="1"/>
    <x v="1"/>
    <x v="210"/>
    <n v="7"/>
    <n v="7"/>
    <n v="24"/>
    <d v="2024-07-07T00:00:00"/>
    <x v="2"/>
    <n v="9"/>
    <s v="Reino Unido"/>
    <x v="5"/>
    <x v="8"/>
    <x v="1"/>
    <x v="1"/>
    <s v="12 Meses"/>
    <x v="1"/>
  </r>
  <r>
    <x v="2268"/>
    <x v="2"/>
    <x v="5"/>
    <x v="38"/>
    <n v="5"/>
    <x v="4"/>
    <x v="1"/>
    <x v="224"/>
    <n v="9"/>
    <n v="7"/>
    <n v="24"/>
    <d v="2024-07-09T00:00:00"/>
    <x v="6"/>
    <n v="9"/>
    <s v="Reino Unido"/>
    <x v="5"/>
    <x v="8"/>
    <x v="0"/>
    <x v="1"/>
    <s v="6 Meses"/>
    <x v="3"/>
  </r>
  <r>
    <x v="2269"/>
    <x v="2"/>
    <x v="5"/>
    <x v="38"/>
    <n v="8"/>
    <x v="4"/>
    <x v="1"/>
    <x v="234"/>
    <n v="9"/>
    <n v="7"/>
    <n v="24"/>
    <d v="2024-07-09T00:00:00"/>
    <x v="4"/>
    <n v="9"/>
    <s v="Australia"/>
    <x v="3"/>
    <x v="2"/>
    <x v="1"/>
    <x v="3"/>
    <s v="1 Mes"/>
    <x v="2"/>
  </r>
  <r>
    <x v="2270"/>
    <x v="2"/>
    <x v="5"/>
    <x v="38"/>
    <n v="9"/>
    <x v="4"/>
    <x v="1"/>
    <x v="233"/>
    <n v="10"/>
    <n v="7"/>
    <n v="24"/>
    <d v="2024-07-10T00:00:00"/>
    <x v="1"/>
    <n v="9"/>
    <s v="Francia"/>
    <x v="7"/>
    <x v="0"/>
    <x v="0"/>
    <x v="1"/>
    <s v="1 Mes"/>
    <x v="2"/>
  </r>
  <r>
    <x v="2271"/>
    <x v="2"/>
    <x v="5"/>
    <x v="38"/>
    <n v="2"/>
    <x v="4"/>
    <x v="1"/>
    <x v="219"/>
    <n v="8"/>
    <n v="7"/>
    <n v="24"/>
    <d v="2024-07-08T00:00:00"/>
    <x v="1"/>
    <n v="9"/>
    <s v="Brasil"/>
    <x v="0"/>
    <x v="18"/>
    <x v="0"/>
    <x v="3"/>
    <s v="6 Meses"/>
    <x v="3"/>
  </r>
  <r>
    <x v="2272"/>
    <x v="2"/>
    <x v="5"/>
    <x v="38"/>
    <n v="30"/>
    <x v="1"/>
    <x v="1"/>
    <x v="209"/>
    <n v="9"/>
    <n v="7"/>
    <n v="24"/>
    <d v="2024-07-09T00:00:00"/>
    <x v="0"/>
    <n v="9"/>
    <s v="EEUU"/>
    <x v="9"/>
    <x v="14"/>
    <x v="0"/>
    <x v="3"/>
    <s v="12 Meses"/>
    <x v="1"/>
  </r>
  <r>
    <x v="2273"/>
    <x v="2"/>
    <x v="5"/>
    <x v="38"/>
    <n v="13"/>
    <x v="1"/>
    <x v="1"/>
    <x v="217"/>
    <n v="8"/>
    <n v="7"/>
    <n v="24"/>
    <d v="2024-07-08T00:00:00"/>
    <x v="5"/>
    <n v="9"/>
    <s v="Brasil"/>
    <x v="0"/>
    <x v="19"/>
    <x v="1"/>
    <x v="2"/>
    <s v="1 Mes"/>
    <x v="2"/>
  </r>
  <r>
    <x v="2274"/>
    <x v="2"/>
    <x v="5"/>
    <x v="38"/>
    <n v="15"/>
    <x v="1"/>
    <x v="1"/>
    <x v="221"/>
    <n v="9"/>
    <n v="7"/>
    <n v="24"/>
    <d v="2024-07-09T00:00:00"/>
    <x v="6"/>
    <n v="9"/>
    <s v="Canadá"/>
    <x v="1"/>
    <x v="14"/>
    <x v="0"/>
    <x v="0"/>
    <s v="3 Meses"/>
    <x v="0"/>
  </r>
  <r>
    <x v="2275"/>
    <x v="2"/>
    <x v="5"/>
    <x v="38"/>
    <n v="17"/>
    <x v="1"/>
    <x v="1"/>
    <x v="216"/>
    <n v="11"/>
    <n v="7"/>
    <n v="24"/>
    <d v="2024-07-11T00:00:00"/>
    <x v="2"/>
    <n v="9"/>
    <s v="EEUU"/>
    <x v="9"/>
    <x v="23"/>
    <x v="1"/>
    <x v="0"/>
    <s v="6 Meses"/>
    <x v="3"/>
  </r>
  <r>
    <x v="2276"/>
    <x v="2"/>
    <x v="5"/>
    <x v="38"/>
    <n v="22"/>
    <x v="1"/>
    <x v="1"/>
    <x v="214"/>
    <n v="10"/>
    <n v="7"/>
    <n v="24"/>
    <d v="2024-07-10T00:00:00"/>
    <x v="6"/>
    <n v="9"/>
    <s v="Australia"/>
    <x v="3"/>
    <x v="11"/>
    <x v="0"/>
    <x v="2"/>
    <s v="3 Meses"/>
    <x v="0"/>
  </r>
  <r>
    <x v="2277"/>
    <x v="2"/>
    <x v="5"/>
    <x v="38"/>
    <n v="25"/>
    <x v="1"/>
    <x v="1"/>
    <x v="211"/>
    <n v="11"/>
    <n v="7"/>
    <n v="24"/>
    <d v="2024-07-11T00:00:00"/>
    <x v="4"/>
    <n v="9"/>
    <s v="Francia"/>
    <x v="7"/>
    <x v="13"/>
    <x v="1"/>
    <x v="0"/>
    <s v="12 Meses"/>
    <x v="1"/>
  </r>
  <r>
    <x v="2278"/>
    <x v="2"/>
    <x v="5"/>
    <x v="38"/>
    <n v="4"/>
    <x v="4"/>
    <x v="1"/>
    <x v="227"/>
    <n v="10"/>
    <n v="7"/>
    <n v="24"/>
    <d v="2024-07-10T00:00:00"/>
    <x v="3"/>
    <n v="9"/>
    <s v="Italia"/>
    <x v="4"/>
    <x v="10"/>
    <x v="0"/>
    <x v="1"/>
    <s v="6 Meses"/>
    <x v="3"/>
  </r>
  <r>
    <x v="2279"/>
    <x v="2"/>
    <x v="5"/>
    <x v="38"/>
    <n v="8"/>
    <x v="4"/>
    <x v="1"/>
    <x v="234"/>
    <n v="10"/>
    <n v="7"/>
    <n v="24"/>
    <d v="2024-07-10T00:00:00"/>
    <x v="4"/>
    <n v="9"/>
    <s v="Canadá"/>
    <x v="1"/>
    <x v="18"/>
    <x v="0"/>
    <x v="1"/>
    <s v="12 Meses"/>
    <x v="1"/>
  </r>
  <r>
    <x v="2280"/>
    <x v="2"/>
    <x v="5"/>
    <x v="38"/>
    <n v="9"/>
    <x v="4"/>
    <x v="1"/>
    <x v="233"/>
    <n v="9"/>
    <n v="7"/>
    <n v="24"/>
    <d v="2024-07-09T00:00:00"/>
    <x v="1"/>
    <n v="9"/>
    <s v="EEUU"/>
    <x v="9"/>
    <x v="23"/>
    <x v="1"/>
    <x v="3"/>
    <s v="12 Meses"/>
    <x v="1"/>
  </r>
  <r>
    <x v="2281"/>
    <x v="2"/>
    <x v="5"/>
    <x v="38"/>
    <n v="3"/>
    <x v="4"/>
    <x v="1"/>
    <x v="220"/>
    <n v="10"/>
    <n v="7"/>
    <n v="24"/>
    <d v="2024-07-10T00:00:00"/>
    <x v="5"/>
    <n v="9"/>
    <s v="Reino Unido"/>
    <x v="5"/>
    <x v="7"/>
    <x v="0"/>
    <x v="0"/>
    <s v="1 Mes"/>
    <x v="2"/>
  </r>
  <r>
    <x v="2282"/>
    <x v="2"/>
    <x v="5"/>
    <x v="38"/>
    <n v="27"/>
    <x v="1"/>
    <x v="1"/>
    <x v="213"/>
    <n v="9"/>
    <n v="7"/>
    <n v="24"/>
    <d v="2024-07-09T00:00:00"/>
    <x v="5"/>
    <n v="9"/>
    <s v="España"/>
    <x v="2"/>
    <x v="24"/>
    <x v="1"/>
    <x v="3"/>
    <s v="3 Meses"/>
    <x v="0"/>
  </r>
  <r>
    <x v="2283"/>
    <x v="2"/>
    <x v="5"/>
    <x v="38"/>
    <n v="14"/>
    <x v="1"/>
    <x v="1"/>
    <x v="204"/>
    <n v="8"/>
    <n v="7"/>
    <n v="24"/>
    <d v="2024-07-08T00:00:00"/>
    <x v="3"/>
    <n v="9"/>
    <s v="Canadá"/>
    <x v="1"/>
    <x v="19"/>
    <x v="1"/>
    <x v="3"/>
    <s v="1 Mes"/>
    <x v="2"/>
  </r>
  <r>
    <x v="2284"/>
    <x v="2"/>
    <x v="5"/>
    <x v="38"/>
    <n v="18"/>
    <x v="1"/>
    <x v="1"/>
    <x v="226"/>
    <n v="11"/>
    <n v="7"/>
    <n v="24"/>
    <d v="2024-07-11T00:00:00"/>
    <x v="4"/>
    <n v="9"/>
    <s v="EEUU"/>
    <x v="9"/>
    <x v="3"/>
    <x v="0"/>
    <x v="3"/>
    <s v="3 Meses"/>
    <x v="0"/>
  </r>
  <r>
    <x v="2285"/>
    <x v="2"/>
    <x v="5"/>
    <x v="38"/>
    <n v="25"/>
    <x v="1"/>
    <x v="1"/>
    <x v="211"/>
    <n v="10"/>
    <n v="7"/>
    <n v="24"/>
    <d v="2024-07-10T00:00:00"/>
    <x v="4"/>
    <n v="9"/>
    <s v="EEUU"/>
    <x v="9"/>
    <x v="0"/>
    <x v="0"/>
    <x v="2"/>
    <s v="6 Meses"/>
    <x v="3"/>
  </r>
  <r>
    <x v="2286"/>
    <x v="2"/>
    <x v="5"/>
    <x v="38"/>
    <n v="26"/>
    <x v="1"/>
    <x v="1"/>
    <x v="207"/>
    <n v="11"/>
    <n v="7"/>
    <n v="24"/>
    <d v="2024-07-11T00:00:00"/>
    <x v="1"/>
    <n v="9"/>
    <s v="Italia"/>
    <x v="4"/>
    <x v="12"/>
    <x v="1"/>
    <x v="0"/>
    <s v="1 Mes"/>
    <x v="2"/>
  </r>
  <r>
    <x v="2287"/>
    <x v="2"/>
    <x v="5"/>
    <x v="38"/>
    <n v="29"/>
    <x v="1"/>
    <x v="1"/>
    <x v="222"/>
    <n v="10"/>
    <n v="7"/>
    <n v="24"/>
    <d v="2024-07-10T00:00:00"/>
    <x v="6"/>
    <n v="9"/>
    <s v="Canadá"/>
    <x v="1"/>
    <x v="22"/>
    <x v="0"/>
    <x v="2"/>
    <s v="1 Mes"/>
    <x v="2"/>
  </r>
  <r>
    <x v="2288"/>
    <x v="2"/>
    <x v="5"/>
    <x v="38"/>
    <n v="6"/>
    <x v="4"/>
    <x v="1"/>
    <x v="229"/>
    <n v="10"/>
    <n v="7"/>
    <n v="24"/>
    <d v="2024-07-10T00:00:00"/>
    <x v="0"/>
    <n v="9"/>
    <s v=""/>
    <x v="6"/>
    <x v="20"/>
    <x v="1"/>
    <x v="3"/>
    <s v="1 Mes"/>
    <x v="2"/>
  </r>
  <r>
    <x v="2289"/>
    <x v="2"/>
    <x v="5"/>
    <x v="38"/>
    <n v="7"/>
    <x v="4"/>
    <x v="1"/>
    <x v="230"/>
    <n v="10"/>
    <n v="7"/>
    <n v="24"/>
    <d v="2024-07-10T00:00:00"/>
    <x v="2"/>
    <n v="9"/>
    <s v="EEUU"/>
    <x v="9"/>
    <x v="7"/>
    <x v="1"/>
    <x v="0"/>
    <s v="1 Mes"/>
    <x v="2"/>
  </r>
  <r>
    <x v="2290"/>
    <x v="2"/>
    <x v="5"/>
    <x v="38"/>
    <n v="10"/>
    <x v="4"/>
    <x v="1"/>
    <x v="232"/>
    <n v="10"/>
    <n v="7"/>
    <n v="24"/>
    <d v="2024-07-10T00:00:00"/>
    <x v="5"/>
    <n v="9"/>
    <s v="Italia"/>
    <x v="4"/>
    <x v="13"/>
    <x v="0"/>
    <x v="2"/>
    <s v="3 Meses"/>
    <x v="0"/>
  </r>
  <r>
    <x v="2291"/>
    <x v="2"/>
    <x v="5"/>
    <x v="38"/>
    <n v="9"/>
    <x v="4"/>
    <x v="1"/>
    <x v="233"/>
    <n v="10"/>
    <n v="7"/>
    <n v="24"/>
    <d v="2024-07-10T00:00:00"/>
    <x v="1"/>
    <n v="9"/>
    <s v="Francia"/>
    <x v="7"/>
    <x v="9"/>
    <x v="0"/>
    <x v="2"/>
    <s v="1 Mes"/>
    <x v="2"/>
  </r>
  <r>
    <x v="2292"/>
    <x v="2"/>
    <x v="5"/>
    <x v="38"/>
    <n v="27"/>
    <x v="1"/>
    <x v="1"/>
    <x v="213"/>
    <n v="11"/>
    <n v="7"/>
    <n v="24"/>
    <d v="2024-07-11T00:00:00"/>
    <x v="5"/>
    <n v="9"/>
    <s v="España"/>
    <x v="2"/>
    <x v="19"/>
    <x v="1"/>
    <x v="2"/>
    <s v="1 Mes"/>
    <x v="2"/>
  </r>
  <r>
    <x v="2293"/>
    <x v="2"/>
    <x v="5"/>
    <x v="38"/>
    <n v="15"/>
    <x v="1"/>
    <x v="1"/>
    <x v="221"/>
    <n v="9"/>
    <n v="7"/>
    <n v="24"/>
    <d v="2024-07-09T00:00:00"/>
    <x v="6"/>
    <n v="9"/>
    <s v="Alemania"/>
    <x v="8"/>
    <x v="19"/>
    <x v="1"/>
    <x v="3"/>
    <s v="1 Mes"/>
    <x v="2"/>
  </r>
  <r>
    <x v="2294"/>
    <x v="2"/>
    <x v="5"/>
    <x v="38"/>
    <n v="18"/>
    <x v="1"/>
    <x v="1"/>
    <x v="226"/>
    <n v="11"/>
    <n v="7"/>
    <n v="24"/>
    <d v="2024-07-11T00:00:00"/>
    <x v="4"/>
    <n v="9"/>
    <s v="Reino Unido"/>
    <x v="5"/>
    <x v="5"/>
    <x v="1"/>
    <x v="2"/>
    <s v="1 Mes"/>
    <x v="2"/>
  </r>
  <r>
    <x v="2295"/>
    <x v="2"/>
    <x v="5"/>
    <x v="38"/>
    <n v="25"/>
    <x v="1"/>
    <x v="1"/>
    <x v="211"/>
    <n v="11"/>
    <n v="7"/>
    <n v="24"/>
    <d v="2024-07-11T00:00:00"/>
    <x v="4"/>
    <n v="9"/>
    <s v="EEUU"/>
    <x v="9"/>
    <x v="21"/>
    <x v="0"/>
    <x v="3"/>
    <s v="12 Meses"/>
    <x v="1"/>
  </r>
  <r>
    <x v="2296"/>
    <x v="2"/>
    <x v="5"/>
    <x v="38"/>
    <n v="30"/>
    <x v="1"/>
    <x v="1"/>
    <x v="209"/>
    <n v="10"/>
    <n v="7"/>
    <n v="24"/>
    <d v="2024-07-10T00:00:00"/>
    <x v="0"/>
    <n v="9"/>
    <s v="EEUU"/>
    <x v="9"/>
    <x v="18"/>
    <x v="0"/>
    <x v="2"/>
    <s v="3 Meses"/>
    <x v="0"/>
  </r>
  <r>
    <x v="2297"/>
    <x v="2"/>
    <x v="5"/>
    <x v="38"/>
    <n v="7"/>
    <x v="4"/>
    <x v="1"/>
    <x v="230"/>
    <n v="10"/>
    <n v="7"/>
    <n v="24"/>
    <d v="2024-07-10T00:00:00"/>
    <x v="2"/>
    <n v="9"/>
    <s v=""/>
    <x v="6"/>
    <x v="0"/>
    <x v="0"/>
    <x v="2"/>
    <s v="12 Meses"/>
    <x v="1"/>
  </r>
  <r>
    <x v="2298"/>
    <x v="2"/>
    <x v="5"/>
    <x v="38"/>
    <n v="8"/>
    <x v="4"/>
    <x v="1"/>
    <x v="234"/>
    <n v="10"/>
    <n v="7"/>
    <n v="24"/>
    <d v="2024-07-10T00:00:00"/>
    <x v="4"/>
    <n v="9"/>
    <s v="Reino Unido"/>
    <x v="5"/>
    <x v="15"/>
    <x v="0"/>
    <x v="2"/>
    <s v="3 Meses"/>
    <x v="0"/>
  </r>
  <r>
    <x v="2299"/>
    <x v="2"/>
    <x v="5"/>
    <x v="38"/>
    <n v="9"/>
    <x v="4"/>
    <x v="1"/>
    <x v="233"/>
    <n v="10"/>
    <n v="7"/>
    <n v="24"/>
    <d v="2024-07-10T00:00:00"/>
    <x v="1"/>
    <n v="9"/>
    <s v="Reino Unido"/>
    <x v="5"/>
    <x v="20"/>
    <x v="1"/>
    <x v="0"/>
    <s v="3 Meses"/>
    <x v="0"/>
  </r>
  <r>
    <x v="2300"/>
    <x v="2"/>
    <x v="5"/>
    <x v="38"/>
    <n v="10"/>
    <x v="4"/>
    <x v="1"/>
    <x v="232"/>
    <n v="11"/>
    <n v="7"/>
    <n v="24"/>
    <d v="2024-07-11T00:00:00"/>
    <x v="5"/>
    <n v="9"/>
    <s v="Italia"/>
    <x v="4"/>
    <x v="3"/>
    <x v="1"/>
    <x v="0"/>
    <s v="1 Mes"/>
    <x v="2"/>
  </r>
  <r>
    <x v="2301"/>
    <x v="2"/>
    <x v="5"/>
    <x v="38"/>
    <n v="31"/>
    <x v="1"/>
    <x v="1"/>
    <x v="210"/>
    <n v="9"/>
    <n v="7"/>
    <n v="24"/>
    <d v="2024-07-09T00:00:00"/>
    <x v="2"/>
    <n v="9"/>
    <s v="Francia"/>
    <x v="7"/>
    <x v="12"/>
    <x v="0"/>
    <x v="3"/>
    <s v="1 Mes"/>
    <x v="2"/>
  </r>
  <r>
    <x v="2302"/>
    <x v="2"/>
    <x v="5"/>
    <x v="38"/>
    <n v="14"/>
    <x v="1"/>
    <x v="1"/>
    <x v="204"/>
    <n v="11"/>
    <n v="7"/>
    <n v="24"/>
    <d v="2024-07-11T00:00:00"/>
    <x v="3"/>
    <n v="9"/>
    <s v="España"/>
    <x v="2"/>
    <x v="6"/>
    <x v="0"/>
    <x v="3"/>
    <s v="1 Mes"/>
    <x v="2"/>
  </r>
  <r>
    <x v="2303"/>
    <x v="2"/>
    <x v="5"/>
    <x v="38"/>
    <n v="16"/>
    <x v="1"/>
    <x v="1"/>
    <x v="228"/>
    <n v="9"/>
    <n v="7"/>
    <n v="24"/>
    <d v="2024-07-09T00:00:00"/>
    <x v="0"/>
    <n v="9"/>
    <s v="EEUU"/>
    <x v="9"/>
    <x v="6"/>
    <x v="1"/>
    <x v="1"/>
    <s v="3 Meses"/>
    <x v="0"/>
  </r>
  <r>
    <x v="2304"/>
    <x v="2"/>
    <x v="5"/>
    <x v="38"/>
    <n v="19"/>
    <x v="1"/>
    <x v="1"/>
    <x v="218"/>
    <n v="12"/>
    <n v="7"/>
    <n v="24"/>
    <d v="2024-07-12T00:00:00"/>
    <x v="1"/>
    <n v="9"/>
    <s v="Alemania"/>
    <x v="8"/>
    <x v="12"/>
    <x v="1"/>
    <x v="1"/>
    <s v="12 Meses"/>
    <x v="1"/>
  </r>
  <r>
    <x v="2305"/>
    <x v="2"/>
    <x v="5"/>
    <x v="38"/>
    <n v="29"/>
    <x v="1"/>
    <x v="1"/>
    <x v="222"/>
    <n v="12"/>
    <n v="7"/>
    <n v="24"/>
    <d v="2024-07-12T00:00:00"/>
    <x v="6"/>
    <n v="9"/>
    <s v="España"/>
    <x v="2"/>
    <x v="10"/>
    <x v="1"/>
    <x v="0"/>
    <s v="12 Meses"/>
    <x v="1"/>
  </r>
  <r>
    <x v="2306"/>
    <x v="2"/>
    <x v="5"/>
    <x v="38"/>
    <n v="3"/>
    <x v="4"/>
    <x v="1"/>
    <x v="220"/>
    <n v="11"/>
    <n v="7"/>
    <n v="24"/>
    <d v="2024-07-11T00:00:00"/>
    <x v="5"/>
    <n v="9"/>
    <s v="Italia"/>
    <x v="4"/>
    <x v="19"/>
    <x v="1"/>
    <x v="1"/>
    <s v="3 Meses"/>
    <x v="0"/>
  </r>
  <r>
    <x v="2307"/>
    <x v="2"/>
    <x v="5"/>
    <x v="38"/>
    <n v="7"/>
    <x v="4"/>
    <x v="1"/>
    <x v="230"/>
    <n v="10"/>
    <n v="7"/>
    <n v="24"/>
    <d v="2024-07-10T00:00:00"/>
    <x v="2"/>
    <n v="9"/>
    <s v="Francia"/>
    <x v="7"/>
    <x v="0"/>
    <x v="0"/>
    <x v="3"/>
    <s v="3 Meses"/>
    <x v="0"/>
  </r>
  <r>
    <x v="2308"/>
    <x v="2"/>
    <x v="5"/>
    <x v="38"/>
    <n v="10"/>
    <x v="4"/>
    <x v="1"/>
    <x v="232"/>
    <n v="10"/>
    <n v="7"/>
    <n v="24"/>
    <d v="2024-07-10T00:00:00"/>
    <x v="5"/>
    <n v="9"/>
    <s v="Brasil"/>
    <x v="0"/>
    <x v="9"/>
    <x v="0"/>
    <x v="2"/>
    <s v="3 Meses"/>
    <x v="0"/>
  </r>
  <r>
    <x v="2309"/>
    <x v="2"/>
    <x v="5"/>
    <x v="38"/>
    <n v="10"/>
    <x v="4"/>
    <x v="1"/>
    <x v="232"/>
    <n v="11"/>
    <n v="7"/>
    <n v="24"/>
    <d v="2024-07-11T00:00:00"/>
    <x v="5"/>
    <n v="9"/>
    <s v="EEUU"/>
    <x v="9"/>
    <x v="18"/>
    <x v="1"/>
    <x v="2"/>
    <s v="1 Mes"/>
    <x v="2"/>
  </r>
  <r>
    <x v="2310"/>
    <x v="2"/>
    <x v="5"/>
    <x v="38"/>
    <n v="3"/>
    <x v="4"/>
    <x v="1"/>
    <x v="220"/>
    <n v="11"/>
    <n v="7"/>
    <n v="24"/>
    <d v="2024-07-11T00:00:00"/>
    <x v="5"/>
    <n v="9"/>
    <s v="Australia"/>
    <x v="3"/>
    <x v="0"/>
    <x v="1"/>
    <x v="3"/>
    <s v="3 Meses"/>
    <x v="0"/>
  </r>
  <r>
    <x v="2311"/>
    <x v="2"/>
    <x v="5"/>
    <x v="38"/>
    <n v="1"/>
    <x v="4"/>
    <x v="1"/>
    <x v="225"/>
    <n v="11"/>
    <n v="7"/>
    <n v="24"/>
    <d v="2024-07-11T00:00:00"/>
    <x v="4"/>
    <n v="9"/>
    <s v="Reino Unido"/>
    <x v="5"/>
    <x v="22"/>
    <x v="1"/>
    <x v="0"/>
    <s v="1 Mes"/>
    <x v="2"/>
  </r>
  <r>
    <x v="2312"/>
    <x v="2"/>
    <x v="5"/>
    <x v="38"/>
    <n v="22"/>
    <x v="1"/>
    <x v="1"/>
    <x v="214"/>
    <n v="13"/>
    <n v="7"/>
    <n v="24"/>
    <d v="2024-07-13T00:00:00"/>
    <x v="6"/>
    <n v="9"/>
    <s v="Alemania"/>
    <x v="8"/>
    <x v="1"/>
    <x v="0"/>
    <x v="1"/>
    <s v="1 Mes"/>
    <x v="2"/>
  </r>
  <r>
    <x v="2313"/>
    <x v="2"/>
    <x v="5"/>
    <x v="38"/>
    <n v="18"/>
    <x v="1"/>
    <x v="1"/>
    <x v="226"/>
    <n v="10"/>
    <n v="7"/>
    <n v="24"/>
    <d v="2024-07-10T00:00:00"/>
    <x v="4"/>
    <n v="9"/>
    <s v="Australia"/>
    <x v="3"/>
    <x v="14"/>
    <x v="1"/>
    <x v="3"/>
    <s v="6 Meses"/>
    <x v="3"/>
  </r>
  <r>
    <x v="2314"/>
    <x v="2"/>
    <x v="5"/>
    <x v="38"/>
    <n v="20"/>
    <x v="1"/>
    <x v="1"/>
    <x v="231"/>
    <n v="12"/>
    <n v="7"/>
    <n v="24"/>
    <d v="2024-07-12T00:00:00"/>
    <x v="5"/>
    <n v="9"/>
    <s v="Reino Unido"/>
    <x v="5"/>
    <x v="18"/>
    <x v="0"/>
    <x v="0"/>
    <s v="3 Meses"/>
    <x v="0"/>
  </r>
  <r>
    <x v="2315"/>
    <x v="2"/>
    <x v="5"/>
    <x v="38"/>
    <n v="27"/>
    <x v="1"/>
    <x v="1"/>
    <x v="213"/>
    <n v="12"/>
    <n v="7"/>
    <n v="24"/>
    <d v="2024-07-12T00:00:00"/>
    <x v="5"/>
    <n v="9"/>
    <s v="España"/>
    <x v="2"/>
    <x v="10"/>
    <x v="0"/>
    <x v="1"/>
    <s v="12 Meses"/>
    <x v="1"/>
  </r>
  <r>
    <x v="2316"/>
    <x v="2"/>
    <x v="5"/>
    <x v="38"/>
    <n v="1"/>
    <x v="4"/>
    <x v="1"/>
    <x v="225"/>
    <n v="11"/>
    <n v="7"/>
    <n v="24"/>
    <d v="2024-07-11T00:00:00"/>
    <x v="4"/>
    <n v="9"/>
    <s v="Italia"/>
    <x v="4"/>
    <x v="4"/>
    <x v="0"/>
    <x v="0"/>
    <s v="3 Meses"/>
    <x v="0"/>
  </r>
  <r>
    <x v="2317"/>
    <x v="2"/>
    <x v="5"/>
    <x v="38"/>
    <n v="8"/>
    <x v="4"/>
    <x v="1"/>
    <x v="234"/>
    <n v="11"/>
    <n v="7"/>
    <n v="24"/>
    <d v="2024-07-11T00:00:00"/>
    <x v="4"/>
    <n v="9"/>
    <s v=""/>
    <x v="6"/>
    <x v="20"/>
    <x v="1"/>
    <x v="0"/>
    <s v="3 Meses"/>
    <x v="0"/>
  </r>
  <r>
    <x v="2318"/>
    <x v="2"/>
    <x v="5"/>
    <x v="38"/>
    <n v="11"/>
    <x v="4"/>
    <x v="1"/>
    <x v="235"/>
    <n v="12"/>
    <n v="7"/>
    <n v="24"/>
    <d v="2024-07-12T00:00:00"/>
    <x v="3"/>
    <n v="9"/>
    <s v="Canadá"/>
    <x v="1"/>
    <x v="3"/>
    <x v="0"/>
    <x v="1"/>
    <s v="6 Meses"/>
    <x v="3"/>
  </r>
  <r>
    <x v="2319"/>
    <x v="2"/>
    <x v="5"/>
    <x v="38"/>
    <n v="11"/>
    <x v="4"/>
    <x v="1"/>
    <x v="235"/>
    <n v="12"/>
    <n v="7"/>
    <n v="24"/>
    <d v="2024-07-12T00:00:00"/>
    <x v="3"/>
    <n v="9"/>
    <s v="España"/>
    <x v="2"/>
    <x v="7"/>
    <x v="1"/>
    <x v="0"/>
    <s v="3 Meses"/>
    <x v="0"/>
  </r>
  <r>
    <x v="2320"/>
    <x v="2"/>
    <x v="5"/>
    <x v="38"/>
    <n v="2"/>
    <x v="4"/>
    <x v="1"/>
    <x v="219"/>
    <n v="11"/>
    <n v="7"/>
    <n v="24"/>
    <d v="2024-07-11T00:00:00"/>
    <x v="1"/>
    <n v="9"/>
    <s v="Reino Unido"/>
    <x v="5"/>
    <x v="20"/>
    <x v="0"/>
    <x v="2"/>
    <s v="1 Mes"/>
    <x v="2"/>
  </r>
  <r>
    <x v="2321"/>
    <x v="2"/>
    <x v="5"/>
    <x v="38"/>
    <n v="31"/>
    <x v="1"/>
    <x v="1"/>
    <x v="210"/>
    <n v="13"/>
    <n v="7"/>
    <n v="24"/>
    <d v="2024-07-13T00:00:00"/>
    <x v="2"/>
    <n v="9"/>
    <s v=""/>
    <x v="6"/>
    <x v="6"/>
    <x v="1"/>
    <x v="1"/>
    <s v="1 Mes"/>
    <x v="2"/>
  </r>
  <r>
    <x v="2322"/>
    <x v="2"/>
    <x v="5"/>
    <x v="38"/>
    <n v="29"/>
    <x v="1"/>
    <x v="1"/>
    <x v="222"/>
    <n v="11"/>
    <n v="7"/>
    <n v="24"/>
    <d v="2024-07-11T00:00:00"/>
    <x v="6"/>
    <n v="9"/>
    <s v="Italia"/>
    <x v="4"/>
    <x v="24"/>
    <x v="1"/>
    <x v="1"/>
    <s v="1 Mes"/>
    <x v="2"/>
  </r>
  <r>
    <x v="2323"/>
    <x v="2"/>
    <x v="5"/>
    <x v="38"/>
    <n v="17"/>
    <x v="1"/>
    <x v="1"/>
    <x v="216"/>
    <n v="13"/>
    <n v="7"/>
    <n v="24"/>
    <d v="2024-07-13T00:00:00"/>
    <x v="2"/>
    <n v="9"/>
    <s v="Alemania"/>
    <x v="8"/>
    <x v="20"/>
    <x v="1"/>
    <x v="3"/>
    <s v="6 Meses"/>
    <x v="3"/>
  </r>
  <r>
    <x v="2324"/>
    <x v="2"/>
    <x v="5"/>
    <x v="38"/>
    <n v="16"/>
    <x v="1"/>
    <x v="1"/>
    <x v="228"/>
    <n v="11"/>
    <n v="7"/>
    <n v="24"/>
    <d v="2024-07-11T00:00:00"/>
    <x v="0"/>
    <n v="9"/>
    <s v="Alemania"/>
    <x v="8"/>
    <x v="0"/>
    <x v="0"/>
    <x v="3"/>
    <s v="1 Mes"/>
    <x v="2"/>
  </r>
  <r>
    <x v="2325"/>
    <x v="2"/>
    <x v="5"/>
    <x v="38"/>
    <n v="16"/>
    <x v="1"/>
    <x v="1"/>
    <x v="228"/>
    <n v="10"/>
    <n v="7"/>
    <n v="24"/>
    <d v="2024-07-10T00:00:00"/>
    <x v="0"/>
    <n v="9"/>
    <s v="Reino Unido"/>
    <x v="5"/>
    <x v="13"/>
    <x v="0"/>
    <x v="1"/>
    <s v="12 Meses"/>
    <x v="1"/>
  </r>
  <r>
    <x v="2326"/>
    <x v="2"/>
    <x v="5"/>
    <x v="38"/>
    <n v="21"/>
    <x v="1"/>
    <x v="1"/>
    <x v="203"/>
    <n v="12"/>
    <n v="7"/>
    <n v="24"/>
    <d v="2024-07-12T00:00:00"/>
    <x v="3"/>
    <n v="9"/>
    <s v="Francia"/>
    <x v="7"/>
    <x v="24"/>
    <x v="1"/>
    <x v="0"/>
    <s v="6 Meses"/>
    <x v="3"/>
  </r>
  <r>
    <x v="2327"/>
    <x v="2"/>
    <x v="5"/>
    <x v="38"/>
    <n v="29"/>
    <x v="1"/>
    <x v="1"/>
    <x v="222"/>
    <n v="13"/>
    <n v="7"/>
    <n v="24"/>
    <d v="2024-07-13T00:00:00"/>
    <x v="6"/>
    <n v="9"/>
    <s v="Brasil"/>
    <x v="0"/>
    <x v="23"/>
    <x v="0"/>
    <x v="1"/>
    <s v="12 Meses"/>
    <x v="1"/>
  </r>
  <r>
    <x v="2328"/>
    <x v="2"/>
    <x v="5"/>
    <x v="38"/>
    <n v="4"/>
    <x v="4"/>
    <x v="1"/>
    <x v="227"/>
    <n v="13"/>
    <n v="7"/>
    <n v="24"/>
    <d v="2024-07-13T00:00:00"/>
    <x v="3"/>
    <n v="9"/>
    <s v="Canadá"/>
    <x v="1"/>
    <x v="13"/>
    <x v="0"/>
    <x v="0"/>
    <s v="3 Meses"/>
    <x v="0"/>
  </r>
  <r>
    <x v="2329"/>
    <x v="2"/>
    <x v="5"/>
    <x v="38"/>
    <n v="9"/>
    <x v="4"/>
    <x v="1"/>
    <x v="233"/>
    <n v="11"/>
    <n v="7"/>
    <n v="24"/>
    <d v="2024-07-11T00:00:00"/>
    <x v="1"/>
    <n v="9"/>
    <s v="Canadá"/>
    <x v="1"/>
    <x v="19"/>
    <x v="0"/>
    <x v="0"/>
    <s v="3 Meses"/>
    <x v="0"/>
  </r>
  <r>
    <x v="2330"/>
    <x v="2"/>
    <x v="5"/>
    <x v="38"/>
    <n v="12"/>
    <x v="4"/>
    <x v="1"/>
    <x v="236"/>
    <n v="13"/>
    <n v="7"/>
    <n v="24"/>
    <d v="2024-07-13T00:00:00"/>
    <x v="6"/>
    <n v="9"/>
    <s v="Italia"/>
    <x v="4"/>
    <x v="0"/>
    <x v="0"/>
    <x v="2"/>
    <s v="1 Mes"/>
    <x v="2"/>
  </r>
  <r>
    <x v="2331"/>
    <x v="2"/>
    <x v="5"/>
    <x v="38"/>
    <n v="13"/>
    <x v="4"/>
    <x v="1"/>
    <x v="237"/>
    <n v="13"/>
    <n v="7"/>
    <n v="24"/>
    <d v="2024-07-13T00:00:00"/>
    <x v="0"/>
    <n v="9"/>
    <s v="Canadá"/>
    <x v="1"/>
    <x v="17"/>
    <x v="0"/>
    <x v="2"/>
    <s v="12 Meses"/>
    <x v="1"/>
  </r>
  <r>
    <x v="2332"/>
    <x v="2"/>
    <x v="5"/>
    <x v="38"/>
    <n v="3"/>
    <x v="4"/>
    <x v="1"/>
    <x v="220"/>
    <n v="11"/>
    <n v="7"/>
    <n v="24"/>
    <d v="2024-07-11T00:00:00"/>
    <x v="5"/>
    <n v="9"/>
    <s v="EEUU"/>
    <x v="9"/>
    <x v="20"/>
    <x v="1"/>
    <x v="0"/>
    <s v="1 Mes"/>
    <x v="2"/>
  </r>
  <r>
    <x v="2333"/>
    <x v="2"/>
    <x v="5"/>
    <x v="38"/>
    <n v="26"/>
    <x v="1"/>
    <x v="1"/>
    <x v="207"/>
    <n v="11"/>
    <n v="7"/>
    <n v="24"/>
    <d v="2024-07-11T00:00:00"/>
    <x v="1"/>
    <n v="9"/>
    <s v="Reino Unido"/>
    <x v="5"/>
    <x v="17"/>
    <x v="0"/>
    <x v="1"/>
    <s v="1 Mes"/>
    <x v="2"/>
  </r>
  <r>
    <x v="2334"/>
    <x v="2"/>
    <x v="5"/>
    <x v="38"/>
    <n v="20"/>
    <x v="1"/>
    <x v="1"/>
    <x v="231"/>
    <n v="13"/>
    <n v="7"/>
    <n v="24"/>
    <d v="2024-07-13T00:00:00"/>
    <x v="5"/>
    <n v="9"/>
    <s v="Canadá"/>
    <x v="1"/>
    <x v="18"/>
    <x v="0"/>
    <x v="0"/>
    <s v="12 Meses"/>
    <x v="1"/>
  </r>
  <r>
    <x v="2335"/>
    <x v="2"/>
    <x v="5"/>
    <x v="38"/>
    <n v="17"/>
    <x v="1"/>
    <x v="1"/>
    <x v="216"/>
    <n v="11"/>
    <n v="7"/>
    <n v="24"/>
    <d v="2024-07-11T00:00:00"/>
    <x v="2"/>
    <n v="9"/>
    <s v="EEUU"/>
    <x v="9"/>
    <x v="7"/>
    <x v="1"/>
    <x v="1"/>
    <s v="3 Meses"/>
    <x v="0"/>
  </r>
  <r>
    <x v="2336"/>
    <x v="0"/>
    <x v="0"/>
    <x v="38"/>
    <n v="7"/>
    <x v="2"/>
    <x v="2"/>
    <x v="258"/>
    <n v="22"/>
    <n v="6"/>
    <n v="24"/>
    <d v="2024-06-22T00:00:00"/>
    <x v="6"/>
    <n v="6"/>
    <s v="Reino Unido"/>
    <x v="5"/>
    <x v="11"/>
    <x v="0"/>
    <x v="2"/>
    <s v="12 Meses"/>
    <x v="1"/>
  </r>
  <r>
    <x v="2337"/>
    <x v="0"/>
    <x v="0"/>
    <x v="38"/>
    <n v="28"/>
    <x v="3"/>
    <x v="1"/>
    <x v="259"/>
    <n v="23"/>
    <n v="6"/>
    <n v="24"/>
    <d v="2024-06-23T00:00:00"/>
    <x v="1"/>
    <n v="6"/>
    <s v="Canadá"/>
    <x v="1"/>
    <x v="24"/>
    <x v="0"/>
    <x v="2"/>
    <s v="1 Mes"/>
    <x v="2"/>
  </r>
  <r>
    <x v="2338"/>
    <x v="0"/>
    <x v="0"/>
    <x v="38"/>
    <n v="20"/>
    <x v="2"/>
    <x v="2"/>
    <x v="260"/>
    <n v="22"/>
    <n v="6"/>
    <n v="24"/>
    <d v="2024-06-22T00:00:00"/>
    <x v="3"/>
    <n v="6"/>
    <s v="Reino Unido"/>
    <x v="5"/>
    <x v="13"/>
    <x v="0"/>
    <x v="3"/>
    <s v="3 Meses"/>
    <x v="0"/>
  </r>
  <r>
    <x v="2339"/>
    <x v="2"/>
    <x v="5"/>
    <x v="38"/>
    <n v="5"/>
    <x v="1"/>
    <x v="1"/>
    <x v="182"/>
    <n v="25"/>
    <n v="6"/>
    <n v="24"/>
    <d v="2024-06-25T00:00:00"/>
    <x v="1"/>
    <n v="9"/>
    <s v="Australia"/>
    <x v="3"/>
    <x v="22"/>
    <x v="0"/>
    <x v="2"/>
    <s v="6 Meses"/>
    <x v="3"/>
  </r>
  <r>
    <x v="2340"/>
    <x v="2"/>
    <x v="5"/>
    <x v="38"/>
    <n v="1"/>
    <x v="1"/>
    <x v="1"/>
    <x v="196"/>
    <n v="25"/>
    <n v="6"/>
    <n v="24"/>
    <d v="2024-06-25T00:00:00"/>
    <x v="6"/>
    <n v="9"/>
    <s v=""/>
    <x v="6"/>
    <x v="7"/>
    <x v="0"/>
    <x v="3"/>
    <s v="3 Meses"/>
    <x v="0"/>
  </r>
  <r>
    <x v="2341"/>
    <x v="2"/>
    <x v="5"/>
    <x v="38"/>
    <n v="11"/>
    <x v="1"/>
    <x v="1"/>
    <x v="194"/>
    <n v="22"/>
    <n v="6"/>
    <n v="24"/>
    <d v="2024-06-22T00:00:00"/>
    <x v="4"/>
    <n v="9"/>
    <s v="Brasil"/>
    <x v="0"/>
    <x v="13"/>
    <x v="0"/>
    <x v="1"/>
    <s v="12 Meses"/>
    <x v="1"/>
  </r>
  <r>
    <x v="2342"/>
    <x v="0"/>
    <x v="0"/>
    <x v="38"/>
    <n v="25"/>
    <x v="3"/>
    <x v="1"/>
    <x v="261"/>
    <n v="23"/>
    <n v="6"/>
    <n v="24"/>
    <d v="2024-06-23T00:00:00"/>
    <x v="0"/>
    <n v="6"/>
    <s v="Alemania"/>
    <x v="8"/>
    <x v="6"/>
    <x v="0"/>
    <x v="1"/>
    <s v="1 Mes"/>
    <x v="2"/>
  </r>
  <r>
    <x v="2343"/>
    <x v="0"/>
    <x v="0"/>
    <x v="38"/>
    <n v="11"/>
    <x v="2"/>
    <x v="2"/>
    <x v="262"/>
    <n v="24"/>
    <n v="6"/>
    <n v="24"/>
    <d v="2024-06-24T00:00:00"/>
    <x v="1"/>
    <n v="6"/>
    <s v="Francia"/>
    <x v="7"/>
    <x v="15"/>
    <x v="1"/>
    <x v="0"/>
    <s v="1 Mes"/>
    <x v="2"/>
  </r>
  <r>
    <x v="2344"/>
    <x v="2"/>
    <x v="5"/>
    <x v="38"/>
    <n v="20"/>
    <x v="1"/>
    <x v="1"/>
    <x v="231"/>
    <n v="26"/>
    <n v="6"/>
    <n v="24"/>
    <d v="2024-06-26T00:00:00"/>
    <x v="5"/>
    <n v="9"/>
    <s v="Italia"/>
    <x v="4"/>
    <x v="7"/>
    <x v="0"/>
    <x v="1"/>
    <s v="1 Mes"/>
    <x v="2"/>
  </r>
  <r>
    <x v="2345"/>
    <x v="2"/>
    <x v="5"/>
    <x v="38"/>
    <n v="20"/>
    <x v="1"/>
    <x v="1"/>
    <x v="231"/>
    <n v="26"/>
    <n v="6"/>
    <n v="24"/>
    <d v="2024-06-26T00:00:00"/>
    <x v="5"/>
    <n v="9"/>
    <s v="EEUU"/>
    <x v="9"/>
    <x v="22"/>
    <x v="1"/>
    <x v="1"/>
    <s v="6 Meses"/>
    <x v="3"/>
  </r>
  <r>
    <x v="2346"/>
    <x v="2"/>
    <x v="5"/>
    <x v="38"/>
    <n v="18"/>
    <x v="1"/>
    <x v="1"/>
    <x v="226"/>
    <n v="25"/>
    <n v="6"/>
    <n v="24"/>
    <d v="2024-06-25T00:00:00"/>
    <x v="4"/>
    <n v="9"/>
    <s v="Australia"/>
    <x v="3"/>
    <x v="20"/>
    <x v="0"/>
    <x v="2"/>
    <s v="1 Mes"/>
    <x v="2"/>
  </r>
  <r>
    <x v="2347"/>
    <x v="2"/>
    <x v="5"/>
    <x v="38"/>
    <n v="6"/>
    <x v="1"/>
    <x v="1"/>
    <x v="205"/>
    <n v="25"/>
    <n v="6"/>
    <n v="24"/>
    <d v="2024-06-25T00:00:00"/>
    <x v="5"/>
    <n v="9"/>
    <s v="Australia"/>
    <x v="3"/>
    <x v="19"/>
    <x v="1"/>
    <x v="0"/>
    <s v="1 Mes"/>
    <x v="2"/>
  </r>
  <r>
    <x v="2348"/>
    <x v="2"/>
    <x v="5"/>
    <x v="38"/>
    <n v="19"/>
    <x v="1"/>
    <x v="1"/>
    <x v="218"/>
    <n v="28"/>
    <n v="6"/>
    <n v="24"/>
    <d v="2024-06-28T00:00:00"/>
    <x v="1"/>
    <n v="9"/>
    <s v="EEUU"/>
    <x v="9"/>
    <x v="23"/>
    <x v="0"/>
    <x v="1"/>
    <s v="1 Mes"/>
    <x v="2"/>
  </r>
  <r>
    <x v="2349"/>
    <x v="2"/>
    <x v="5"/>
    <x v="38"/>
    <n v="23"/>
    <x v="1"/>
    <x v="1"/>
    <x v="208"/>
    <n v="24"/>
    <n v="6"/>
    <n v="24"/>
    <d v="2024-06-24T00:00:00"/>
    <x v="0"/>
    <n v="9"/>
    <s v="Francia"/>
    <x v="7"/>
    <x v="6"/>
    <x v="1"/>
    <x v="0"/>
    <s v="3 Meses"/>
    <x v="0"/>
  </r>
  <r>
    <x v="2350"/>
    <x v="0"/>
    <x v="0"/>
    <x v="38"/>
    <n v="20"/>
    <x v="2"/>
    <x v="2"/>
    <x v="260"/>
    <n v="26"/>
    <n v="6"/>
    <n v="24"/>
    <d v="2024-06-26T00:00:00"/>
    <x v="3"/>
    <n v="6"/>
    <s v="Italia"/>
    <x v="4"/>
    <x v="9"/>
    <x v="1"/>
    <x v="0"/>
    <s v="6 Meses"/>
    <x v="3"/>
  </r>
  <r>
    <x v="2351"/>
    <x v="2"/>
    <x v="5"/>
    <x v="38"/>
    <n v="26"/>
    <x v="0"/>
    <x v="1"/>
    <x v="176"/>
    <n v="25"/>
    <n v="6"/>
    <n v="24"/>
    <d v="2024-06-25T00:00:00"/>
    <x v="2"/>
    <n v="9"/>
    <s v="Australia"/>
    <x v="3"/>
    <x v="10"/>
    <x v="1"/>
    <x v="3"/>
    <s v="6 Meses"/>
    <x v="3"/>
  </r>
  <r>
    <x v="2352"/>
    <x v="2"/>
    <x v="5"/>
    <x v="38"/>
    <n v="27"/>
    <x v="0"/>
    <x v="1"/>
    <x v="192"/>
    <n v="23"/>
    <n v="6"/>
    <n v="24"/>
    <d v="2024-06-23T00:00:00"/>
    <x v="4"/>
    <n v="9"/>
    <s v="Alemania"/>
    <x v="8"/>
    <x v="6"/>
    <x v="1"/>
    <x v="0"/>
    <s v="1 Mes"/>
    <x v="2"/>
  </r>
  <r>
    <x v="2353"/>
    <x v="2"/>
    <x v="5"/>
    <x v="38"/>
    <n v="13"/>
    <x v="1"/>
    <x v="1"/>
    <x v="217"/>
    <n v="25"/>
    <n v="6"/>
    <n v="24"/>
    <d v="2024-06-25T00:00:00"/>
    <x v="5"/>
    <n v="9"/>
    <s v="EEUU"/>
    <x v="9"/>
    <x v="6"/>
    <x v="0"/>
    <x v="0"/>
    <s v="6 Meses"/>
    <x v="3"/>
  </r>
  <r>
    <x v="2354"/>
    <x v="2"/>
    <x v="5"/>
    <x v="38"/>
    <n v="11"/>
    <x v="1"/>
    <x v="1"/>
    <x v="194"/>
    <n v="27"/>
    <n v="6"/>
    <n v="24"/>
    <d v="2024-06-27T00:00:00"/>
    <x v="4"/>
    <n v="9"/>
    <s v="Canadá"/>
    <x v="1"/>
    <x v="8"/>
    <x v="0"/>
    <x v="1"/>
    <s v="12 Meses"/>
    <x v="1"/>
  </r>
  <r>
    <x v="2355"/>
    <x v="2"/>
    <x v="5"/>
    <x v="38"/>
    <n v="27"/>
    <x v="0"/>
    <x v="1"/>
    <x v="192"/>
    <n v="26"/>
    <n v="6"/>
    <n v="24"/>
    <d v="2024-06-26T00:00:00"/>
    <x v="4"/>
    <n v="9"/>
    <s v="Italia"/>
    <x v="4"/>
    <x v="0"/>
    <x v="1"/>
    <x v="1"/>
    <s v="1 Mes"/>
    <x v="2"/>
  </r>
  <r>
    <x v="2356"/>
    <x v="2"/>
    <x v="5"/>
    <x v="38"/>
    <n v="16"/>
    <x v="1"/>
    <x v="1"/>
    <x v="228"/>
    <n v="26"/>
    <n v="6"/>
    <n v="24"/>
    <d v="2024-06-26T00:00:00"/>
    <x v="0"/>
    <n v="9"/>
    <s v="EEUU"/>
    <x v="9"/>
    <x v="2"/>
    <x v="1"/>
    <x v="1"/>
    <s v="1 Mes"/>
    <x v="2"/>
  </r>
  <r>
    <x v="2357"/>
    <x v="2"/>
    <x v="5"/>
    <x v="38"/>
    <n v="3"/>
    <x v="1"/>
    <x v="1"/>
    <x v="179"/>
    <n v="27"/>
    <n v="6"/>
    <n v="24"/>
    <d v="2024-06-27T00:00:00"/>
    <x v="2"/>
    <n v="9"/>
    <s v="Australia"/>
    <x v="3"/>
    <x v="6"/>
    <x v="1"/>
    <x v="3"/>
    <s v="12 Meses"/>
    <x v="1"/>
  </r>
  <r>
    <x v="2358"/>
    <x v="2"/>
    <x v="5"/>
    <x v="38"/>
    <n v="1"/>
    <x v="1"/>
    <x v="1"/>
    <x v="196"/>
    <n v="27"/>
    <n v="6"/>
    <n v="24"/>
    <d v="2024-06-27T00:00:00"/>
    <x v="6"/>
    <n v="9"/>
    <s v="Reino Unido"/>
    <x v="5"/>
    <x v="8"/>
    <x v="0"/>
    <x v="0"/>
    <s v="6 Meses"/>
    <x v="3"/>
  </r>
  <r>
    <x v="2359"/>
    <x v="2"/>
    <x v="5"/>
    <x v="38"/>
    <n v="27"/>
    <x v="0"/>
    <x v="1"/>
    <x v="192"/>
    <n v="24"/>
    <n v="6"/>
    <n v="24"/>
    <d v="2024-06-24T00:00:00"/>
    <x v="4"/>
    <n v="9"/>
    <s v="Canadá"/>
    <x v="1"/>
    <x v="10"/>
    <x v="0"/>
    <x v="3"/>
    <s v="6 Meses"/>
    <x v="3"/>
  </r>
  <r>
    <x v="2360"/>
    <x v="2"/>
    <x v="5"/>
    <x v="38"/>
    <n v="27"/>
    <x v="1"/>
    <x v="1"/>
    <x v="213"/>
    <n v="27"/>
    <n v="6"/>
    <n v="24"/>
    <d v="2024-06-27T00:00:00"/>
    <x v="5"/>
    <n v="9"/>
    <s v="Italia"/>
    <x v="4"/>
    <x v="13"/>
    <x v="1"/>
    <x v="2"/>
    <s v="3 Meses"/>
    <x v="0"/>
  </r>
  <r>
    <x v="2361"/>
    <x v="2"/>
    <x v="5"/>
    <x v="38"/>
    <n v="11"/>
    <x v="1"/>
    <x v="1"/>
    <x v="194"/>
    <n v="27"/>
    <n v="6"/>
    <n v="24"/>
    <d v="2024-06-27T00:00:00"/>
    <x v="4"/>
    <n v="9"/>
    <s v="Francia"/>
    <x v="7"/>
    <x v="10"/>
    <x v="1"/>
    <x v="3"/>
    <s v="3 Meses"/>
    <x v="0"/>
  </r>
  <r>
    <x v="2362"/>
    <x v="2"/>
    <x v="5"/>
    <x v="38"/>
    <n v="12"/>
    <x v="1"/>
    <x v="1"/>
    <x v="223"/>
    <n v="27"/>
    <n v="6"/>
    <n v="24"/>
    <d v="2024-06-27T00:00:00"/>
    <x v="1"/>
    <n v="9"/>
    <s v="Reino Unido"/>
    <x v="5"/>
    <x v="1"/>
    <x v="0"/>
    <x v="0"/>
    <s v="1 Mes"/>
    <x v="2"/>
  </r>
  <r>
    <x v="2363"/>
    <x v="2"/>
    <x v="5"/>
    <x v="38"/>
    <n v="18"/>
    <x v="1"/>
    <x v="1"/>
    <x v="226"/>
    <n v="26"/>
    <n v="6"/>
    <n v="24"/>
    <d v="2024-06-26T00:00:00"/>
    <x v="4"/>
    <n v="9"/>
    <s v="Francia"/>
    <x v="7"/>
    <x v="22"/>
    <x v="1"/>
    <x v="1"/>
    <s v="1 Mes"/>
    <x v="2"/>
  </r>
  <r>
    <x v="2364"/>
    <x v="2"/>
    <x v="5"/>
    <x v="38"/>
    <n v="13"/>
    <x v="1"/>
    <x v="1"/>
    <x v="217"/>
    <n v="27"/>
    <n v="6"/>
    <n v="24"/>
    <d v="2024-06-27T00:00:00"/>
    <x v="5"/>
    <n v="9"/>
    <s v="Alemania"/>
    <x v="8"/>
    <x v="10"/>
    <x v="1"/>
    <x v="3"/>
    <s v="1 Mes"/>
    <x v="2"/>
  </r>
  <r>
    <x v="2365"/>
    <x v="2"/>
    <x v="5"/>
    <x v="38"/>
    <n v="23"/>
    <x v="1"/>
    <x v="1"/>
    <x v="208"/>
    <n v="25"/>
    <n v="6"/>
    <n v="24"/>
    <d v="2024-06-25T00:00:00"/>
    <x v="0"/>
    <n v="9"/>
    <s v="EEUU"/>
    <x v="9"/>
    <x v="1"/>
    <x v="1"/>
    <x v="3"/>
    <s v="1 Mes"/>
    <x v="2"/>
  </r>
  <r>
    <x v="2366"/>
    <x v="2"/>
    <x v="5"/>
    <x v="38"/>
    <n v="22"/>
    <x v="1"/>
    <x v="1"/>
    <x v="214"/>
    <n v="29"/>
    <n v="6"/>
    <n v="24"/>
    <d v="2024-06-29T00:00:00"/>
    <x v="6"/>
    <n v="9"/>
    <s v="EEUU"/>
    <x v="9"/>
    <x v="7"/>
    <x v="0"/>
    <x v="1"/>
    <s v="1 Mes"/>
    <x v="2"/>
  </r>
  <r>
    <x v="2367"/>
    <x v="2"/>
    <x v="5"/>
    <x v="38"/>
    <n v="30"/>
    <x v="0"/>
    <x v="1"/>
    <x v="173"/>
    <n v="25"/>
    <n v="6"/>
    <n v="24"/>
    <d v="2024-06-25T00:00:00"/>
    <x v="3"/>
    <n v="9"/>
    <s v="Canadá"/>
    <x v="1"/>
    <x v="23"/>
    <x v="1"/>
    <x v="0"/>
    <s v="6 Meses"/>
    <x v="3"/>
  </r>
  <r>
    <x v="2368"/>
    <x v="2"/>
    <x v="5"/>
    <x v="38"/>
    <n v="4"/>
    <x v="1"/>
    <x v="1"/>
    <x v="184"/>
    <n v="27"/>
    <n v="6"/>
    <n v="24"/>
    <d v="2024-06-27T00:00:00"/>
    <x v="4"/>
    <n v="9"/>
    <s v="España"/>
    <x v="2"/>
    <x v="19"/>
    <x v="1"/>
    <x v="0"/>
    <s v="1 Mes"/>
    <x v="2"/>
  </r>
  <r>
    <x v="2369"/>
    <x v="2"/>
    <x v="5"/>
    <x v="38"/>
    <n v="17"/>
    <x v="1"/>
    <x v="1"/>
    <x v="216"/>
    <n v="28"/>
    <n v="6"/>
    <n v="24"/>
    <d v="2024-06-28T00:00:00"/>
    <x v="2"/>
    <n v="9"/>
    <s v="Canadá"/>
    <x v="1"/>
    <x v="22"/>
    <x v="0"/>
    <x v="2"/>
    <s v="3 Meses"/>
    <x v="0"/>
  </r>
  <r>
    <x v="2370"/>
    <x v="2"/>
    <x v="5"/>
    <x v="38"/>
    <n v="23"/>
    <x v="1"/>
    <x v="1"/>
    <x v="208"/>
    <n v="25"/>
    <n v="6"/>
    <n v="24"/>
    <d v="2024-06-25T00:00:00"/>
    <x v="0"/>
    <n v="9"/>
    <s v="Italia"/>
    <x v="4"/>
    <x v="23"/>
    <x v="1"/>
    <x v="2"/>
    <s v="3 Meses"/>
    <x v="0"/>
  </r>
  <r>
    <x v="2371"/>
    <x v="2"/>
    <x v="5"/>
    <x v="38"/>
    <n v="10"/>
    <x v="1"/>
    <x v="1"/>
    <x v="215"/>
    <n v="29"/>
    <n v="6"/>
    <n v="24"/>
    <d v="2024-06-29T00:00:00"/>
    <x v="2"/>
    <n v="9"/>
    <s v="Méjico"/>
    <x v="10"/>
    <x v="23"/>
    <x v="1"/>
    <x v="0"/>
    <s v="6 Meses"/>
    <x v="3"/>
  </r>
  <r>
    <x v="2372"/>
    <x v="2"/>
    <x v="5"/>
    <x v="38"/>
    <n v="5"/>
    <x v="1"/>
    <x v="1"/>
    <x v="182"/>
    <n v="29"/>
    <n v="6"/>
    <n v="24"/>
    <d v="2024-06-29T00:00:00"/>
    <x v="1"/>
    <n v="9"/>
    <s v="Alemania"/>
    <x v="8"/>
    <x v="20"/>
    <x v="1"/>
    <x v="2"/>
    <s v="1 Mes"/>
    <x v="2"/>
  </r>
  <r>
    <x v="2373"/>
    <x v="2"/>
    <x v="5"/>
    <x v="38"/>
    <n v="18"/>
    <x v="1"/>
    <x v="1"/>
    <x v="226"/>
    <n v="29"/>
    <n v="6"/>
    <n v="24"/>
    <d v="2024-06-29T00:00:00"/>
    <x v="4"/>
    <n v="9"/>
    <s v="EEUU"/>
    <x v="9"/>
    <x v="10"/>
    <x v="0"/>
    <x v="2"/>
    <s v="12 Meses"/>
    <x v="1"/>
  </r>
  <r>
    <x v="2374"/>
    <x v="2"/>
    <x v="5"/>
    <x v="38"/>
    <n v="30"/>
    <x v="0"/>
    <x v="1"/>
    <x v="173"/>
    <n v="27"/>
    <n v="6"/>
    <n v="24"/>
    <d v="2024-06-27T00:00:00"/>
    <x v="3"/>
    <n v="9"/>
    <s v="Reino Unido"/>
    <x v="5"/>
    <x v="22"/>
    <x v="1"/>
    <x v="1"/>
    <s v="1 Mes"/>
    <x v="2"/>
  </r>
  <r>
    <x v="2375"/>
    <x v="2"/>
    <x v="5"/>
    <x v="38"/>
    <n v="21"/>
    <x v="1"/>
    <x v="1"/>
    <x v="203"/>
    <n v="28"/>
    <n v="6"/>
    <n v="24"/>
    <d v="2024-06-28T00:00:00"/>
    <x v="3"/>
    <n v="9"/>
    <s v=""/>
    <x v="6"/>
    <x v="0"/>
    <x v="1"/>
    <x v="1"/>
    <s v="3 Meses"/>
    <x v="0"/>
  </r>
  <r>
    <x v="2376"/>
    <x v="2"/>
    <x v="5"/>
    <x v="38"/>
    <n v="24"/>
    <x v="1"/>
    <x v="1"/>
    <x v="202"/>
    <n v="26"/>
    <n v="6"/>
    <n v="24"/>
    <d v="2024-06-26T00:00:00"/>
    <x v="2"/>
    <n v="9"/>
    <s v="Alemania"/>
    <x v="8"/>
    <x v="9"/>
    <x v="0"/>
    <x v="0"/>
    <s v="3 Meses"/>
    <x v="0"/>
  </r>
  <r>
    <x v="2377"/>
    <x v="2"/>
    <x v="5"/>
    <x v="38"/>
    <n v="6"/>
    <x v="1"/>
    <x v="1"/>
    <x v="205"/>
    <n v="29"/>
    <n v="6"/>
    <n v="24"/>
    <d v="2024-06-29T00:00:00"/>
    <x v="5"/>
    <n v="9"/>
    <s v="Brasil"/>
    <x v="0"/>
    <x v="2"/>
    <x v="0"/>
    <x v="0"/>
    <s v="1 Mes"/>
    <x v="2"/>
  </r>
  <r>
    <x v="2378"/>
    <x v="2"/>
    <x v="5"/>
    <x v="38"/>
    <n v="5"/>
    <x v="1"/>
    <x v="1"/>
    <x v="182"/>
    <n v="29"/>
    <n v="6"/>
    <n v="24"/>
    <d v="2024-06-29T00:00:00"/>
    <x v="1"/>
    <n v="9"/>
    <s v="Alemania"/>
    <x v="8"/>
    <x v="15"/>
    <x v="1"/>
    <x v="1"/>
    <s v="1 Mes"/>
    <x v="2"/>
  </r>
  <r>
    <x v="2379"/>
    <x v="2"/>
    <x v="5"/>
    <x v="38"/>
    <n v="14"/>
    <x v="1"/>
    <x v="1"/>
    <x v="204"/>
    <n v="29"/>
    <n v="6"/>
    <n v="24"/>
    <d v="2024-06-29T00:00:00"/>
    <x v="3"/>
    <n v="9"/>
    <s v="Reino Unido"/>
    <x v="5"/>
    <x v="6"/>
    <x v="1"/>
    <x v="3"/>
    <s v="1 Mes"/>
    <x v="2"/>
  </r>
  <r>
    <x v="2380"/>
    <x v="2"/>
    <x v="5"/>
    <x v="38"/>
    <n v="29"/>
    <x v="0"/>
    <x v="1"/>
    <x v="172"/>
    <n v="27"/>
    <n v="6"/>
    <n v="24"/>
    <d v="2024-06-27T00:00:00"/>
    <x v="5"/>
    <n v="9"/>
    <s v="Canadá"/>
    <x v="1"/>
    <x v="5"/>
    <x v="1"/>
    <x v="3"/>
    <s v="3 Meses"/>
    <x v="0"/>
  </r>
  <r>
    <x v="2381"/>
    <x v="2"/>
    <x v="5"/>
    <x v="38"/>
    <n v="25"/>
    <x v="1"/>
    <x v="1"/>
    <x v="211"/>
    <n v="28"/>
    <n v="6"/>
    <n v="24"/>
    <d v="2024-06-28T00:00:00"/>
    <x v="4"/>
    <n v="9"/>
    <s v="Italia"/>
    <x v="4"/>
    <x v="19"/>
    <x v="0"/>
    <x v="2"/>
    <s v="12 Meses"/>
    <x v="1"/>
  </r>
  <r>
    <x v="2382"/>
    <x v="2"/>
    <x v="5"/>
    <x v="38"/>
    <n v="23"/>
    <x v="1"/>
    <x v="1"/>
    <x v="208"/>
    <n v="26"/>
    <n v="6"/>
    <n v="24"/>
    <d v="2024-06-26T00:00:00"/>
    <x v="0"/>
    <n v="9"/>
    <s v="EEUU"/>
    <x v="9"/>
    <x v="13"/>
    <x v="1"/>
    <x v="3"/>
    <s v="1 Mes"/>
    <x v="2"/>
  </r>
  <r>
    <x v="2383"/>
    <x v="2"/>
    <x v="5"/>
    <x v="38"/>
    <n v="6"/>
    <x v="1"/>
    <x v="1"/>
    <x v="205"/>
    <n v="30"/>
    <n v="6"/>
    <n v="24"/>
    <d v="2024-06-30T00:00:00"/>
    <x v="5"/>
    <n v="9"/>
    <s v="Francia"/>
    <x v="7"/>
    <x v="1"/>
    <x v="0"/>
    <x v="2"/>
    <s v="1 Mes"/>
    <x v="2"/>
  </r>
  <r>
    <x v="2384"/>
    <x v="2"/>
    <x v="5"/>
    <x v="38"/>
    <n v="3"/>
    <x v="1"/>
    <x v="1"/>
    <x v="179"/>
    <n v="27"/>
    <n v="6"/>
    <n v="24"/>
    <d v="2024-06-27T00:00:00"/>
    <x v="2"/>
    <n v="9"/>
    <s v="Italia"/>
    <x v="4"/>
    <x v="5"/>
    <x v="1"/>
    <x v="3"/>
    <s v="1 Mes"/>
    <x v="2"/>
  </r>
  <r>
    <x v="2385"/>
    <x v="2"/>
    <x v="5"/>
    <x v="38"/>
    <n v="27"/>
    <x v="1"/>
    <x v="1"/>
    <x v="213"/>
    <n v="29"/>
    <n v="6"/>
    <n v="24"/>
    <d v="2024-06-29T00:00:00"/>
    <x v="5"/>
    <n v="9"/>
    <s v=""/>
    <x v="6"/>
    <x v="12"/>
    <x v="1"/>
    <x v="3"/>
    <s v="3 Meses"/>
    <x v="0"/>
  </r>
  <r>
    <x v="2386"/>
    <x v="2"/>
    <x v="5"/>
    <x v="38"/>
    <n v="25"/>
    <x v="1"/>
    <x v="1"/>
    <x v="211"/>
    <n v="28"/>
    <n v="6"/>
    <n v="24"/>
    <d v="2024-06-28T00:00:00"/>
    <x v="4"/>
    <n v="9"/>
    <s v="Francia"/>
    <x v="7"/>
    <x v="1"/>
    <x v="1"/>
    <x v="2"/>
    <s v="1 Mes"/>
    <x v="2"/>
  </r>
  <r>
    <x v="2387"/>
    <x v="2"/>
    <x v="5"/>
    <x v="38"/>
    <n v="6"/>
    <x v="1"/>
    <x v="1"/>
    <x v="205"/>
    <n v="29"/>
    <n v="6"/>
    <n v="24"/>
    <d v="2024-06-29T00:00:00"/>
    <x v="5"/>
    <n v="9"/>
    <s v="Australia"/>
    <x v="3"/>
    <x v="2"/>
    <x v="1"/>
    <x v="2"/>
    <s v="1 Mes"/>
    <x v="2"/>
  </r>
  <r>
    <x v="2388"/>
    <x v="2"/>
    <x v="5"/>
    <x v="38"/>
    <n v="4"/>
    <x v="1"/>
    <x v="1"/>
    <x v="184"/>
    <n v="30"/>
    <n v="6"/>
    <n v="24"/>
    <d v="2024-06-30T00:00:00"/>
    <x v="4"/>
    <n v="9"/>
    <s v="Alemania"/>
    <x v="8"/>
    <x v="13"/>
    <x v="0"/>
    <x v="3"/>
    <s v="6 Meses"/>
    <x v="3"/>
  </r>
  <r>
    <x v="2389"/>
    <x v="2"/>
    <x v="5"/>
    <x v="38"/>
    <n v="4"/>
    <x v="1"/>
    <x v="1"/>
    <x v="184"/>
    <n v="28"/>
    <n v="6"/>
    <n v="24"/>
    <d v="2024-06-28T00:00:00"/>
    <x v="4"/>
    <n v="9"/>
    <s v="Reino Unido"/>
    <x v="5"/>
    <x v="1"/>
    <x v="1"/>
    <x v="3"/>
    <s v="3 Meses"/>
    <x v="0"/>
  </r>
  <r>
    <x v="2390"/>
    <x v="2"/>
    <x v="5"/>
    <x v="38"/>
    <n v="28"/>
    <x v="1"/>
    <x v="1"/>
    <x v="201"/>
    <n v="30"/>
    <n v="6"/>
    <n v="24"/>
    <d v="2024-06-30T00:00:00"/>
    <x v="3"/>
    <n v="9"/>
    <s v="Canadá"/>
    <x v="1"/>
    <x v="10"/>
    <x v="1"/>
    <x v="2"/>
    <s v="3 Meses"/>
    <x v="0"/>
  </r>
  <r>
    <x v="2391"/>
    <x v="2"/>
    <x v="5"/>
    <x v="38"/>
    <n v="28"/>
    <x v="1"/>
    <x v="1"/>
    <x v="201"/>
    <n v="29"/>
    <n v="6"/>
    <n v="24"/>
    <d v="2024-06-29T00:00:00"/>
    <x v="3"/>
    <n v="9"/>
    <s v="Reino Unido"/>
    <x v="5"/>
    <x v="2"/>
    <x v="0"/>
    <x v="3"/>
    <s v="1 Mes"/>
    <x v="2"/>
  </r>
  <r>
    <x v="2392"/>
    <x v="2"/>
    <x v="5"/>
    <x v="38"/>
    <n v="18"/>
    <x v="1"/>
    <x v="1"/>
    <x v="226"/>
    <n v="29"/>
    <n v="6"/>
    <n v="24"/>
    <d v="2024-06-29T00:00:00"/>
    <x v="4"/>
    <n v="9"/>
    <s v="España"/>
    <x v="2"/>
    <x v="22"/>
    <x v="0"/>
    <x v="0"/>
    <s v="12 Meses"/>
    <x v="1"/>
  </r>
  <r>
    <x v="2393"/>
    <x v="2"/>
    <x v="5"/>
    <x v="38"/>
    <n v="7"/>
    <x v="1"/>
    <x v="1"/>
    <x v="189"/>
    <n v="29"/>
    <n v="6"/>
    <n v="24"/>
    <d v="2024-06-29T00:00:00"/>
    <x v="3"/>
    <n v="9"/>
    <s v="Reino Unido"/>
    <x v="5"/>
    <x v="22"/>
    <x v="1"/>
    <x v="3"/>
    <s v="6 Meses"/>
    <x v="3"/>
  </r>
  <r>
    <x v="2394"/>
    <x v="2"/>
    <x v="5"/>
    <x v="38"/>
    <n v="20"/>
    <x v="1"/>
    <x v="1"/>
    <x v="231"/>
    <n v="28"/>
    <n v="6"/>
    <n v="24"/>
    <d v="2024-06-28T00:00:00"/>
    <x v="5"/>
    <n v="9"/>
    <s v="Francia"/>
    <x v="7"/>
    <x v="5"/>
    <x v="1"/>
    <x v="0"/>
    <s v="1 Mes"/>
    <x v="2"/>
  </r>
  <r>
    <x v="2395"/>
    <x v="2"/>
    <x v="5"/>
    <x v="38"/>
    <n v="28"/>
    <x v="1"/>
    <x v="1"/>
    <x v="201"/>
    <n v="30"/>
    <n v="6"/>
    <n v="24"/>
    <d v="2024-06-30T00:00:00"/>
    <x v="3"/>
    <n v="9"/>
    <s v="EEUU"/>
    <x v="9"/>
    <x v="13"/>
    <x v="1"/>
    <x v="1"/>
    <s v="1 Mes"/>
    <x v="2"/>
  </r>
  <r>
    <x v="2396"/>
    <x v="2"/>
    <x v="5"/>
    <x v="38"/>
    <n v="28"/>
    <x v="1"/>
    <x v="1"/>
    <x v="201"/>
    <n v="29"/>
    <n v="6"/>
    <n v="24"/>
    <d v="2024-06-29T00:00:00"/>
    <x v="3"/>
    <n v="9"/>
    <s v="EEUU"/>
    <x v="9"/>
    <x v="0"/>
    <x v="0"/>
    <x v="3"/>
    <s v="1 Mes"/>
    <x v="2"/>
  </r>
  <r>
    <x v="2397"/>
    <x v="2"/>
    <x v="5"/>
    <x v="38"/>
    <n v="3"/>
    <x v="1"/>
    <x v="1"/>
    <x v="179"/>
    <n v="29"/>
    <n v="6"/>
    <n v="24"/>
    <d v="2024-06-29T00:00:00"/>
    <x v="2"/>
    <n v="9"/>
    <s v="EEUU"/>
    <x v="9"/>
    <x v="9"/>
    <x v="0"/>
    <x v="3"/>
    <s v="1 Mes"/>
    <x v="2"/>
  </r>
  <r>
    <x v="2398"/>
    <x v="2"/>
    <x v="5"/>
    <x v="38"/>
    <n v="6"/>
    <x v="1"/>
    <x v="1"/>
    <x v="205"/>
    <n v="30"/>
    <n v="6"/>
    <n v="24"/>
    <d v="2024-06-30T00:00:00"/>
    <x v="5"/>
    <n v="9"/>
    <s v="Australia"/>
    <x v="3"/>
    <x v="0"/>
    <x v="0"/>
    <x v="3"/>
    <s v="6 Meses"/>
    <x v="3"/>
  </r>
  <r>
    <x v="2399"/>
    <x v="2"/>
    <x v="5"/>
    <x v="38"/>
    <n v="19"/>
    <x v="1"/>
    <x v="1"/>
    <x v="218"/>
    <n v="29"/>
    <n v="6"/>
    <n v="24"/>
    <d v="2024-06-29T00:00:00"/>
    <x v="1"/>
    <n v="9"/>
    <s v="Francia"/>
    <x v="7"/>
    <x v="9"/>
    <x v="1"/>
    <x v="1"/>
    <s v="3 Meses"/>
    <x v="0"/>
  </r>
  <r>
    <x v="2400"/>
    <x v="2"/>
    <x v="5"/>
    <x v="38"/>
    <n v="28"/>
    <x v="1"/>
    <x v="1"/>
    <x v="201"/>
    <n v="30"/>
    <n v="6"/>
    <n v="24"/>
    <d v="2024-06-30T00:00:00"/>
    <x v="3"/>
    <n v="9"/>
    <s v="Italia"/>
    <x v="4"/>
    <x v="10"/>
    <x v="0"/>
    <x v="2"/>
    <s v="6 Meses"/>
    <x v="3"/>
  </r>
  <r>
    <x v="2401"/>
    <x v="2"/>
    <x v="5"/>
    <x v="38"/>
    <n v="1"/>
    <x v="1"/>
    <x v="1"/>
    <x v="196"/>
    <n v="30"/>
    <n v="6"/>
    <n v="24"/>
    <d v="2024-06-30T00:00:00"/>
    <x v="6"/>
    <n v="9"/>
    <s v="Francia"/>
    <x v="7"/>
    <x v="19"/>
    <x v="0"/>
    <x v="3"/>
    <s v="3 Meses"/>
    <x v="0"/>
  </r>
  <r>
    <x v="2402"/>
    <x v="2"/>
    <x v="5"/>
    <x v="38"/>
    <n v="8"/>
    <x v="1"/>
    <x v="1"/>
    <x v="206"/>
    <n v="29"/>
    <n v="6"/>
    <n v="24"/>
    <d v="2024-06-29T00:00:00"/>
    <x v="6"/>
    <n v="9"/>
    <s v="Canadá"/>
    <x v="1"/>
    <x v="5"/>
    <x v="1"/>
    <x v="2"/>
    <s v="1 Mes"/>
    <x v="2"/>
  </r>
  <r>
    <x v="2403"/>
    <x v="2"/>
    <x v="5"/>
    <x v="38"/>
    <n v="29"/>
    <x v="1"/>
    <x v="1"/>
    <x v="222"/>
    <n v="30"/>
    <n v="6"/>
    <n v="24"/>
    <d v="2024-06-30T00:00:00"/>
    <x v="6"/>
    <n v="9"/>
    <s v="EEUU"/>
    <x v="9"/>
    <x v="3"/>
    <x v="0"/>
    <x v="0"/>
    <s v="3 Meses"/>
    <x v="0"/>
  </r>
  <r>
    <x v="2404"/>
    <x v="2"/>
    <x v="5"/>
    <x v="38"/>
    <n v="2"/>
    <x v="1"/>
    <x v="1"/>
    <x v="181"/>
    <n v="30"/>
    <n v="6"/>
    <n v="24"/>
    <d v="2024-06-30T00:00:00"/>
    <x v="0"/>
    <n v="9"/>
    <s v="España"/>
    <x v="2"/>
    <x v="10"/>
    <x v="0"/>
    <x v="2"/>
    <s v="1 Mes"/>
    <x v="2"/>
  </r>
  <r>
    <x v="2405"/>
    <x v="2"/>
    <x v="5"/>
    <x v="38"/>
    <n v="10"/>
    <x v="1"/>
    <x v="1"/>
    <x v="215"/>
    <n v="30"/>
    <n v="6"/>
    <n v="24"/>
    <d v="2024-06-30T00:00:00"/>
    <x v="2"/>
    <n v="9"/>
    <s v="Australia"/>
    <x v="3"/>
    <x v="7"/>
    <x v="1"/>
    <x v="3"/>
    <s v="6 Meses"/>
    <x v="3"/>
  </r>
  <r>
    <x v="2406"/>
    <x v="2"/>
    <x v="5"/>
    <x v="39"/>
    <n v="19"/>
    <x v="4"/>
    <x v="1"/>
    <x v="263"/>
    <n v="1"/>
    <n v="7"/>
    <n v="24"/>
    <d v="2024-07-01T00:00:00"/>
    <x v="6"/>
    <n v="8"/>
    <s v="Australia"/>
    <x v="3"/>
    <x v="24"/>
    <x v="1"/>
    <x v="3"/>
    <s v="1 Mes"/>
    <x v="2"/>
  </r>
  <r>
    <x v="2407"/>
    <x v="2"/>
    <x v="5"/>
    <x v="39"/>
    <n v="8"/>
    <x v="4"/>
    <x v="1"/>
    <x v="234"/>
    <n v="1"/>
    <n v="7"/>
    <n v="24"/>
    <d v="2024-07-01T00:00:00"/>
    <x v="4"/>
    <n v="8"/>
    <s v="Alemania"/>
    <x v="8"/>
    <x v="6"/>
    <x v="1"/>
    <x v="0"/>
    <s v="3 Meses"/>
    <x v="0"/>
  </r>
  <r>
    <x v="2408"/>
    <x v="2"/>
    <x v="5"/>
    <x v="39"/>
    <n v="2"/>
    <x v="4"/>
    <x v="1"/>
    <x v="219"/>
    <n v="1"/>
    <n v="7"/>
    <n v="24"/>
    <d v="2024-07-01T00:00:00"/>
    <x v="1"/>
    <n v="8"/>
    <s v=""/>
    <x v="6"/>
    <x v="11"/>
    <x v="0"/>
    <x v="3"/>
    <s v="6 Meses"/>
    <x v="3"/>
  </r>
  <r>
    <x v="2409"/>
    <x v="2"/>
    <x v="5"/>
    <x v="39"/>
    <n v="8"/>
    <x v="4"/>
    <x v="1"/>
    <x v="234"/>
    <n v="1"/>
    <n v="7"/>
    <n v="24"/>
    <d v="2024-07-01T00:00:00"/>
    <x v="4"/>
    <n v="8"/>
    <s v="Brasil"/>
    <x v="0"/>
    <x v="23"/>
    <x v="0"/>
    <x v="3"/>
    <s v="12 Meses"/>
    <x v="1"/>
  </r>
  <r>
    <x v="2410"/>
    <x v="2"/>
    <x v="5"/>
    <x v="39"/>
    <n v="2"/>
    <x v="4"/>
    <x v="1"/>
    <x v="219"/>
    <n v="1"/>
    <n v="7"/>
    <n v="24"/>
    <d v="2024-07-01T00:00:00"/>
    <x v="1"/>
    <n v="8"/>
    <s v="EEUU"/>
    <x v="9"/>
    <x v="3"/>
    <x v="1"/>
    <x v="3"/>
    <s v="1 Mes"/>
    <x v="2"/>
  </r>
  <r>
    <x v="2411"/>
    <x v="2"/>
    <x v="5"/>
    <x v="39"/>
    <n v="9"/>
    <x v="4"/>
    <x v="1"/>
    <x v="233"/>
    <n v="1"/>
    <n v="7"/>
    <n v="24"/>
    <d v="2024-07-01T00:00:00"/>
    <x v="1"/>
    <n v="8"/>
    <s v="Francia"/>
    <x v="7"/>
    <x v="4"/>
    <x v="0"/>
    <x v="0"/>
    <s v="1 Mes"/>
    <x v="2"/>
  </r>
  <r>
    <x v="2412"/>
    <x v="2"/>
    <x v="5"/>
    <x v="39"/>
    <n v="7"/>
    <x v="4"/>
    <x v="1"/>
    <x v="230"/>
    <n v="1"/>
    <n v="7"/>
    <n v="24"/>
    <d v="2024-07-01T00:00:00"/>
    <x v="2"/>
    <n v="8"/>
    <s v="Reino Unido"/>
    <x v="5"/>
    <x v="4"/>
    <x v="1"/>
    <x v="0"/>
    <s v="1 Mes"/>
    <x v="2"/>
  </r>
  <r>
    <x v="2413"/>
    <x v="2"/>
    <x v="5"/>
    <x v="39"/>
    <n v="8"/>
    <x v="4"/>
    <x v="1"/>
    <x v="234"/>
    <n v="1"/>
    <n v="7"/>
    <n v="24"/>
    <d v="2024-07-01T00:00:00"/>
    <x v="4"/>
    <n v="8"/>
    <s v=""/>
    <x v="6"/>
    <x v="4"/>
    <x v="1"/>
    <x v="1"/>
    <s v="1 Mes"/>
    <x v="2"/>
  </r>
  <r>
    <x v="2414"/>
    <x v="2"/>
    <x v="5"/>
    <x v="39"/>
    <n v="8"/>
    <x v="4"/>
    <x v="1"/>
    <x v="234"/>
    <n v="3"/>
    <n v="7"/>
    <n v="24"/>
    <d v="2024-07-03T00:00:00"/>
    <x v="4"/>
    <n v="8"/>
    <s v="Alemania"/>
    <x v="8"/>
    <x v="23"/>
    <x v="0"/>
    <x v="1"/>
    <s v="1 Mes"/>
    <x v="2"/>
  </r>
  <r>
    <x v="2415"/>
    <x v="2"/>
    <x v="5"/>
    <x v="39"/>
    <n v="5"/>
    <x v="4"/>
    <x v="1"/>
    <x v="224"/>
    <n v="2"/>
    <n v="7"/>
    <n v="24"/>
    <d v="2024-07-02T00:00:00"/>
    <x v="6"/>
    <n v="8"/>
    <s v="Italia"/>
    <x v="4"/>
    <x v="16"/>
    <x v="0"/>
    <x v="2"/>
    <s v="1 Mes"/>
    <x v="2"/>
  </r>
  <r>
    <x v="2416"/>
    <x v="2"/>
    <x v="5"/>
    <x v="39"/>
    <n v="9"/>
    <x v="4"/>
    <x v="1"/>
    <x v="233"/>
    <n v="1"/>
    <n v="7"/>
    <n v="24"/>
    <d v="2024-07-01T00:00:00"/>
    <x v="1"/>
    <n v="8"/>
    <s v="Reino Unido"/>
    <x v="5"/>
    <x v="20"/>
    <x v="0"/>
    <x v="0"/>
    <s v="3 Meses"/>
    <x v="0"/>
  </r>
  <r>
    <x v="2417"/>
    <x v="2"/>
    <x v="5"/>
    <x v="39"/>
    <n v="8"/>
    <x v="4"/>
    <x v="1"/>
    <x v="234"/>
    <n v="3"/>
    <n v="7"/>
    <n v="24"/>
    <d v="2024-07-03T00:00:00"/>
    <x v="4"/>
    <n v="8"/>
    <s v="Alemania"/>
    <x v="8"/>
    <x v="24"/>
    <x v="0"/>
    <x v="2"/>
    <s v="12 Meses"/>
    <x v="1"/>
  </r>
  <r>
    <x v="2418"/>
    <x v="2"/>
    <x v="5"/>
    <x v="39"/>
    <n v="4"/>
    <x v="4"/>
    <x v="1"/>
    <x v="227"/>
    <n v="3"/>
    <n v="7"/>
    <n v="24"/>
    <d v="2024-07-03T00:00:00"/>
    <x v="3"/>
    <n v="8"/>
    <s v=""/>
    <x v="6"/>
    <x v="14"/>
    <x v="1"/>
    <x v="3"/>
    <s v="1 Mes"/>
    <x v="2"/>
  </r>
  <r>
    <x v="2419"/>
    <x v="2"/>
    <x v="5"/>
    <x v="39"/>
    <n v="6"/>
    <x v="4"/>
    <x v="1"/>
    <x v="229"/>
    <n v="3"/>
    <n v="7"/>
    <n v="24"/>
    <d v="2024-07-03T00:00:00"/>
    <x v="0"/>
    <n v="8"/>
    <s v="Francia"/>
    <x v="7"/>
    <x v="12"/>
    <x v="1"/>
    <x v="2"/>
    <s v="1 Mes"/>
    <x v="2"/>
  </r>
  <r>
    <x v="2420"/>
    <x v="2"/>
    <x v="5"/>
    <x v="39"/>
    <n v="5"/>
    <x v="4"/>
    <x v="1"/>
    <x v="224"/>
    <n v="3"/>
    <n v="7"/>
    <n v="24"/>
    <d v="2024-07-03T00:00:00"/>
    <x v="6"/>
    <n v="8"/>
    <s v="Australia"/>
    <x v="3"/>
    <x v="21"/>
    <x v="1"/>
    <x v="1"/>
    <s v="12 Meses"/>
    <x v="1"/>
  </r>
  <r>
    <x v="2421"/>
    <x v="2"/>
    <x v="5"/>
    <x v="39"/>
    <n v="5"/>
    <x v="4"/>
    <x v="1"/>
    <x v="224"/>
    <n v="4"/>
    <n v="7"/>
    <n v="24"/>
    <d v="2024-07-04T00:00:00"/>
    <x v="6"/>
    <n v="8"/>
    <s v="España"/>
    <x v="2"/>
    <x v="24"/>
    <x v="1"/>
    <x v="1"/>
    <s v="1 Mes"/>
    <x v="2"/>
  </r>
  <r>
    <x v="2422"/>
    <x v="2"/>
    <x v="5"/>
    <x v="39"/>
    <n v="10"/>
    <x v="4"/>
    <x v="1"/>
    <x v="232"/>
    <n v="9"/>
    <n v="7"/>
    <n v="24"/>
    <d v="2024-07-09T00:00:00"/>
    <x v="5"/>
    <n v="8"/>
    <s v="Alemania"/>
    <x v="8"/>
    <x v="21"/>
    <x v="0"/>
    <x v="3"/>
    <s v="3 Meses"/>
    <x v="0"/>
  </r>
  <r>
    <x v="2423"/>
    <x v="2"/>
    <x v="5"/>
    <x v="39"/>
    <n v="11"/>
    <x v="4"/>
    <x v="1"/>
    <x v="235"/>
    <n v="9"/>
    <n v="7"/>
    <n v="24"/>
    <d v="2024-07-09T00:00:00"/>
    <x v="3"/>
    <n v="8"/>
    <s v="Australia"/>
    <x v="3"/>
    <x v="19"/>
    <x v="1"/>
    <x v="2"/>
    <s v="3 Meses"/>
    <x v="0"/>
  </r>
  <r>
    <x v="2424"/>
    <x v="2"/>
    <x v="5"/>
    <x v="39"/>
    <n v="12"/>
    <x v="4"/>
    <x v="1"/>
    <x v="236"/>
    <n v="11"/>
    <n v="7"/>
    <n v="24"/>
    <d v="2024-07-11T00:00:00"/>
    <x v="6"/>
    <n v="8"/>
    <s v="Italia"/>
    <x v="4"/>
    <x v="15"/>
    <x v="0"/>
    <x v="2"/>
    <s v="1 Mes"/>
    <x v="2"/>
  </r>
  <r>
    <x v="2425"/>
    <x v="2"/>
    <x v="5"/>
    <x v="39"/>
    <n v="11"/>
    <x v="4"/>
    <x v="1"/>
    <x v="235"/>
    <n v="10"/>
    <n v="7"/>
    <n v="24"/>
    <d v="2024-07-10T00:00:00"/>
    <x v="3"/>
    <n v="8"/>
    <s v="Reino Unido"/>
    <x v="5"/>
    <x v="22"/>
    <x v="0"/>
    <x v="1"/>
    <s v="3 Meses"/>
    <x v="0"/>
  </r>
  <r>
    <x v="2426"/>
    <x v="2"/>
    <x v="5"/>
    <x v="39"/>
    <n v="12"/>
    <x v="4"/>
    <x v="1"/>
    <x v="236"/>
    <n v="10"/>
    <n v="7"/>
    <n v="24"/>
    <d v="2024-07-10T00:00:00"/>
    <x v="6"/>
    <n v="8"/>
    <s v="Méjico"/>
    <x v="10"/>
    <x v="8"/>
    <x v="1"/>
    <x v="0"/>
    <s v="6 Meses"/>
    <x v="3"/>
  </r>
  <r>
    <x v="2427"/>
    <x v="2"/>
    <x v="5"/>
    <x v="39"/>
    <n v="8"/>
    <x v="4"/>
    <x v="1"/>
    <x v="234"/>
    <n v="22"/>
    <n v="6"/>
    <n v="24"/>
    <d v="2024-06-22T00:00:00"/>
    <x v="4"/>
    <n v="8"/>
    <s v="Canadá"/>
    <x v="1"/>
    <x v="2"/>
    <x v="1"/>
    <x v="0"/>
    <s v="12 Meses"/>
    <x v="1"/>
  </r>
  <r>
    <x v="2428"/>
    <x v="2"/>
    <x v="5"/>
    <x v="39"/>
    <n v="8"/>
    <x v="4"/>
    <x v="1"/>
    <x v="234"/>
    <n v="24"/>
    <n v="6"/>
    <n v="24"/>
    <d v="2024-06-24T00:00:00"/>
    <x v="4"/>
    <n v="8"/>
    <s v="Reino Unido"/>
    <x v="5"/>
    <x v="9"/>
    <x v="0"/>
    <x v="3"/>
    <s v="3 Meses"/>
    <x v="0"/>
  </r>
  <r>
    <x v="2429"/>
    <x v="2"/>
    <x v="5"/>
    <x v="39"/>
    <n v="18"/>
    <x v="4"/>
    <x v="1"/>
    <x v="238"/>
    <n v="27"/>
    <n v="6"/>
    <n v="24"/>
    <d v="2024-06-27T00:00:00"/>
    <x v="3"/>
    <n v="8"/>
    <s v="Alemania"/>
    <x v="8"/>
    <x v="16"/>
    <x v="1"/>
    <x v="0"/>
    <s v="6 Meses"/>
    <x v="3"/>
  </r>
  <r>
    <x v="2430"/>
    <x v="2"/>
    <x v="5"/>
    <x v="39"/>
    <n v="22"/>
    <x v="4"/>
    <x v="1"/>
    <x v="246"/>
    <n v="26"/>
    <n v="6"/>
    <n v="24"/>
    <d v="2024-06-26T00:00:00"/>
    <x v="4"/>
    <n v="8"/>
    <s v="Reino Unido"/>
    <x v="5"/>
    <x v="9"/>
    <x v="0"/>
    <x v="3"/>
    <s v="12 Meses"/>
    <x v="1"/>
  </r>
  <r>
    <x v="2431"/>
    <x v="2"/>
    <x v="5"/>
    <x v="39"/>
    <n v="28"/>
    <x v="1"/>
    <x v="1"/>
    <x v="201"/>
    <n v="26"/>
    <n v="6"/>
    <n v="24"/>
    <d v="2024-06-26T00:00:00"/>
    <x v="3"/>
    <n v="8"/>
    <s v=""/>
    <x v="6"/>
    <x v="10"/>
    <x v="1"/>
    <x v="2"/>
    <s v="6 Meses"/>
    <x v="3"/>
  </r>
  <r>
    <x v="2432"/>
    <x v="2"/>
    <x v="5"/>
    <x v="39"/>
    <n v="13"/>
    <x v="4"/>
    <x v="1"/>
    <x v="237"/>
    <n v="25"/>
    <n v="6"/>
    <n v="24"/>
    <d v="2024-06-25T00:00:00"/>
    <x v="0"/>
    <n v="8"/>
    <s v="EEUU"/>
    <x v="9"/>
    <x v="11"/>
    <x v="1"/>
    <x v="2"/>
    <s v="6 Meses"/>
    <x v="3"/>
  </r>
  <r>
    <x v="2433"/>
    <x v="2"/>
    <x v="5"/>
    <x v="39"/>
    <n v="26"/>
    <x v="4"/>
    <x v="1"/>
    <x v="264"/>
    <n v="27"/>
    <n v="6"/>
    <n v="24"/>
    <d v="2024-06-27T00:00:00"/>
    <x v="6"/>
    <n v="8"/>
    <s v="Italia"/>
    <x v="4"/>
    <x v="5"/>
    <x v="1"/>
    <x v="0"/>
    <s v="1 Mes"/>
    <x v="2"/>
  </r>
  <r>
    <x v="2434"/>
    <x v="2"/>
    <x v="5"/>
    <x v="39"/>
    <n v="30"/>
    <x v="1"/>
    <x v="1"/>
    <x v="209"/>
    <n v="26"/>
    <n v="6"/>
    <n v="24"/>
    <d v="2024-06-26T00:00:00"/>
    <x v="0"/>
    <n v="8"/>
    <s v="Australia"/>
    <x v="3"/>
    <x v="21"/>
    <x v="1"/>
    <x v="3"/>
    <s v="3 Meses"/>
    <x v="0"/>
  </r>
  <r>
    <x v="2435"/>
    <x v="2"/>
    <x v="5"/>
    <x v="39"/>
    <n v="13"/>
    <x v="4"/>
    <x v="1"/>
    <x v="237"/>
    <n v="27"/>
    <n v="6"/>
    <n v="24"/>
    <d v="2024-06-27T00:00:00"/>
    <x v="0"/>
    <n v="8"/>
    <s v="Francia"/>
    <x v="7"/>
    <x v="4"/>
    <x v="0"/>
    <x v="3"/>
    <s v="3 Meses"/>
    <x v="0"/>
  </r>
  <r>
    <x v="2436"/>
    <x v="2"/>
    <x v="5"/>
    <x v="39"/>
    <n v="30"/>
    <x v="1"/>
    <x v="1"/>
    <x v="209"/>
    <n v="25"/>
    <n v="6"/>
    <n v="24"/>
    <d v="2024-06-25T00:00:00"/>
    <x v="0"/>
    <n v="8"/>
    <s v="Australia"/>
    <x v="3"/>
    <x v="3"/>
    <x v="1"/>
    <x v="2"/>
    <s v="6 Meses"/>
    <x v="3"/>
  </r>
  <r>
    <x v="2437"/>
    <x v="2"/>
    <x v="5"/>
    <x v="39"/>
    <n v="25"/>
    <x v="4"/>
    <x v="1"/>
    <x v="245"/>
    <n v="30"/>
    <n v="6"/>
    <n v="24"/>
    <d v="2024-06-30T00:00:00"/>
    <x v="3"/>
    <n v="8"/>
    <s v="Francia"/>
    <x v="7"/>
    <x v="8"/>
    <x v="1"/>
    <x v="1"/>
    <s v="3 Meses"/>
    <x v="0"/>
  </r>
  <r>
    <x v="2438"/>
    <x v="2"/>
    <x v="5"/>
    <x v="39"/>
    <n v="2"/>
    <x v="4"/>
    <x v="1"/>
    <x v="219"/>
    <n v="24"/>
    <n v="6"/>
    <n v="24"/>
    <d v="2024-06-24T00:00:00"/>
    <x v="1"/>
    <n v="8"/>
    <s v="España"/>
    <x v="2"/>
    <x v="17"/>
    <x v="1"/>
    <x v="1"/>
    <s v="1 Mes"/>
    <x v="2"/>
  </r>
  <r>
    <x v="2439"/>
    <x v="2"/>
    <x v="5"/>
    <x v="39"/>
    <n v="30"/>
    <x v="1"/>
    <x v="1"/>
    <x v="209"/>
    <n v="28"/>
    <n v="6"/>
    <n v="24"/>
    <d v="2024-06-28T00:00:00"/>
    <x v="0"/>
    <n v="8"/>
    <s v="Reino Unido"/>
    <x v="5"/>
    <x v="10"/>
    <x v="1"/>
    <x v="3"/>
    <s v="1 Mes"/>
    <x v="2"/>
  </r>
  <r>
    <x v="2440"/>
    <x v="2"/>
    <x v="5"/>
    <x v="39"/>
    <n v="2"/>
    <x v="4"/>
    <x v="1"/>
    <x v="219"/>
    <n v="28"/>
    <n v="6"/>
    <n v="24"/>
    <d v="2024-06-28T00:00:00"/>
    <x v="1"/>
    <n v="8"/>
    <s v="Australia"/>
    <x v="3"/>
    <x v="11"/>
    <x v="0"/>
    <x v="1"/>
    <s v="1 Mes"/>
    <x v="2"/>
  </r>
  <r>
    <x v="2441"/>
    <x v="2"/>
    <x v="5"/>
    <x v="39"/>
    <n v="21"/>
    <x v="4"/>
    <x v="1"/>
    <x v="247"/>
    <n v="30"/>
    <n v="6"/>
    <n v="24"/>
    <d v="2024-06-30T00:00:00"/>
    <x v="2"/>
    <n v="8"/>
    <s v="Alemania"/>
    <x v="8"/>
    <x v="2"/>
    <x v="0"/>
    <x v="0"/>
    <s v="3 Meses"/>
    <x v="0"/>
  </r>
  <r>
    <x v="2442"/>
    <x v="2"/>
    <x v="5"/>
    <x v="39"/>
    <n v="2"/>
    <x v="4"/>
    <x v="1"/>
    <x v="219"/>
    <n v="28"/>
    <n v="6"/>
    <n v="24"/>
    <d v="2024-06-28T00:00:00"/>
    <x v="1"/>
    <n v="8"/>
    <s v="Francia"/>
    <x v="7"/>
    <x v="16"/>
    <x v="1"/>
    <x v="3"/>
    <s v="6 Meses"/>
    <x v="3"/>
  </r>
  <r>
    <x v="2443"/>
    <x v="2"/>
    <x v="5"/>
    <x v="39"/>
    <n v="6"/>
    <x v="4"/>
    <x v="1"/>
    <x v="229"/>
    <n v="26"/>
    <n v="6"/>
    <n v="24"/>
    <d v="2024-06-26T00:00:00"/>
    <x v="0"/>
    <n v="8"/>
    <s v="EEUU"/>
    <x v="9"/>
    <x v="21"/>
    <x v="1"/>
    <x v="2"/>
    <s v="1 Mes"/>
    <x v="2"/>
  </r>
  <r>
    <x v="2444"/>
    <x v="2"/>
    <x v="5"/>
    <x v="39"/>
    <n v="22"/>
    <x v="4"/>
    <x v="1"/>
    <x v="246"/>
    <n v="30"/>
    <n v="6"/>
    <n v="24"/>
    <d v="2024-06-30T00:00:00"/>
    <x v="4"/>
    <n v="8"/>
    <s v="Italia"/>
    <x v="4"/>
    <x v="7"/>
    <x v="0"/>
    <x v="2"/>
    <s v="12 Meses"/>
    <x v="1"/>
  </r>
  <r>
    <x v="2445"/>
    <x v="2"/>
    <x v="5"/>
    <x v="39"/>
    <n v="19"/>
    <x v="4"/>
    <x v="1"/>
    <x v="263"/>
    <n v="30"/>
    <n v="6"/>
    <n v="24"/>
    <d v="2024-06-30T00:00:00"/>
    <x v="6"/>
    <n v="8"/>
    <s v="Alemania"/>
    <x v="8"/>
    <x v="7"/>
    <x v="0"/>
    <x v="2"/>
    <s v="3 Meses"/>
    <x v="0"/>
  </r>
  <r>
    <x v="2446"/>
    <x v="2"/>
    <x v="5"/>
    <x v="39"/>
    <n v="9"/>
    <x v="4"/>
    <x v="1"/>
    <x v="233"/>
    <n v="29"/>
    <n v="6"/>
    <n v="24"/>
    <d v="2024-06-29T00:00:00"/>
    <x v="1"/>
    <n v="8"/>
    <s v="Brasil"/>
    <x v="0"/>
    <x v="11"/>
    <x v="1"/>
    <x v="1"/>
    <s v="6 Meses"/>
    <x v="3"/>
  </r>
  <r>
    <x v="2447"/>
    <x v="2"/>
    <x v="5"/>
    <x v="39"/>
    <n v="22"/>
    <x v="4"/>
    <x v="1"/>
    <x v="246"/>
    <n v="30"/>
    <n v="6"/>
    <n v="24"/>
    <d v="2024-06-30T00:00:00"/>
    <x v="4"/>
    <n v="8"/>
    <s v="EEUU"/>
    <x v="9"/>
    <x v="19"/>
    <x v="1"/>
    <x v="3"/>
    <s v="6 Meses"/>
    <x v="3"/>
  </r>
  <r>
    <x v="2448"/>
    <x v="2"/>
    <x v="5"/>
    <x v="39"/>
    <n v="21"/>
    <x v="4"/>
    <x v="1"/>
    <x v="247"/>
    <n v="30"/>
    <n v="6"/>
    <n v="24"/>
    <d v="2024-06-30T00:00:00"/>
    <x v="2"/>
    <n v="8"/>
    <s v="Australia"/>
    <x v="3"/>
    <x v="19"/>
    <x v="1"/>
    <x v="1"/>
    <s v="12 Meses"/>
    <x v="1"/>
  </r>
  <r>
    <x v="2449"/>
    <x v="2"/>
    <x v="5"/>
    <x v="39"/>
    <n v="8"/>
    <x v="4"/>
    <x v="1"/>
    <x v="234"/>
    <n v="29"/>
    <n v="6"/>
    <n v="24"/>
    <d v="2024-06-29T00:00:00"/>
    <x v="4"/>
    <n v="8"/>
    <s v="Australia"/>
    <x v="3"/>
    <x v="10"/>
    <x v="1"/>
    <x v="2"/>
    <s v="1 Mes"/>
    <x v="2"/>
  </r>
  <r>
    <x v="2450"/>
    <x v="2"/>
    <x v="5"/>
    <x v="39"/>
    <n v="20"/>
    <x v="4"/>
    <x v="1"/>
    <x v="244"/>
    <n v="30"/>
    <n v="6"/>
    <n v="24"/>
    <d v="2024-06-30T00:00:00"/>
    <x v="0"/>
    <n v="8"/>
    <s v="España"/>
    <x v="2"/>
    <x v="12"/>
    <x v="0"/>
    <x v="3"/>
    <s v="3 Meses"/>
    <x v="0"/>
  </r>
  <r>
    <x v="2451"/>
    <x v="2"/>
    <x v="5"/>
    <x v="39"/>
    <n v="21"/>
    <x v="4"/>
    <x v="1"/>
    <x v="247"/>
    <n v="30"/>
    <n v="6"/>
    <n v="24"/>
    <d v="2024-06-30T00:00:00"/>
    <x v="2"/>
    <n v="8"/>
    <s v="EEUU"/>
    <x v="9"/>
    <x v="9"/>
    <x v="0"/>
    <x v="0"/>
    <s v="12 Meses"/>
    <x v="1"/>
  </r>
  <r>
    <x v="2452"/>
    <x v="2"/>
    <x v="5"/>
    <x v="39"/>
    <n v="14"/>
    <x v="4"/>
    <x v="1"/>
    <x v="265"/>
    <n v="29"/>
    <n v="6"/>
    <n v="24"/>
    <d v="2024-06-29T00:00:00"/>
    <x v="2"/>
    <n v="8"/>
    <s v="Canadá"/>
    <x v="1"/>
    <x v="21"/>
    <x v="0"/>
    <x v="0"/>
    <s v="6 Meses"/>
    <x v="3"/>
  </r>
  <r>
    <x v="2453"/>
    <x v="2"/>
    <x v="5"/>
    <x v="39"/>
    <n v="20"/>
    <x v="4"/>
    <x v="1"/>
    <x v="244"/>
    <n v="30"/>
    <n v="6"/>
    <n v="24"/>
    <d v="2024-06-30T00:00:00"/>
    <x v="0"/>
    <n v="8"/>
    <s v="Francia"/>
    <x v="7"/>
    <x v="18"/>
    <x v="0"/>
    <x v="3"/>
    <s v="12 Meses"/>
    <x v="1"/>
  </r>
  <r>
    <x v="2454"/>
    <x v="2"/>
    <x v="5"/>
    <x v="39"/>
    <n v="10"/>
    <x v="4"/>
    <x v="1"/>
    <x v="232"/>
    <n v="30"/>
    <n v="6"/>
    <n v="24"/>
    <d v="2024-06-30T00:00:00"/>
    <x v="5"/>
    <n v="8"/>
    <s v="Canadá"/>
    <x v="1"/>
    <x v="8"/>
    <x v="0"/>
    <x v="2"/>
    <s v="6 Meses"/>
    <x v="3"/>
  </r>
  <r>
    <x v="2455"/>
    <x v="2"/>
    <x v="5"/>
    <x v="39"/>
    <n v="12"/>
    <x v="4"/>
    <x v="1"/>
    <x v="236"/>
    <n v="30"/>
    <n v="6"/>
    <n v="24"/>
    <d v="2024-06-30T00:00:00"/>
    <x v="6"/>
    <n v="8"/>
    <s v="Reino Unido"/>
    <x v="5"/>
    <x v="2"/>
    <x v="0"/>
    <x v="3"/>
    <s v="6 Meses"/>
    <x v="3"/>
  </r>
  <r>
    <x v="2456"/>
    <x v="2"/>
    <x v="5"/>
    <x v="39"/>
    <n v="13"/>
    <x v="4"/>
    <x v="1"/>
    <x v="237"/>
    <n v="30"/>
    <n v="6"/>
    <n v="24"/>
    <d v="2024-06-30T00:00:00"/>
    <x v="0"/>
    <n v="8"/>
    <s v="Australia"/>
    <x v="3"/>
    <x v="21"/>
    <x v="0"/>
    <x v="2"/>
    <s v="1 Mes"/>
    <x v="2"/>
  </r>
  <r>
    <x v="2457"/>
    <x v="1"/>
    <x v="1"/>
    <x v="40"/>
    <n v="13"/>
    <x v="2"/>
    <x v="2"/>
    <x v="266"/>
    <n v="24"/>
    <n v="6"/>
    <n v="24"/>
    <d v="2024-06-24T00:00:00"/>
    <x v="3"/>
    <n v="6"/>
    <s v="Francia"/>
    <x v="7"/>
    <x v="5"/>
    <x v="0"/>
    <x v="0"/>
    <s v="6 Meses"/>
    <x v="3"/>
  </r>
  <r>
    <x v="2458"/>
    <x v="1"/>
    <x v="1"/>
    <x v="40"/>
    <n v="25"/>
    <x v="3"/>
    <x v="1"/>
    <x v="261"/>
    <n v="24"/>
    <n v="6"/>
    <n v="24"/>
    <d v="2024-06-24T00:00:00"/>
    <x v="0"/>
    <n v="6"/>
    <s v="EEUU"/>
    <x v="9"/>
    <x v="23"/>
    <x v="1"/>
    <x v="1"/>
    <s v="1 Mes"/>
    <x v="2"/>
  </r>
  <r>
    <x v="2459"/>
    <x v="1"/>
    <x v="1"/>
    <x v="40"/>
    <n v="5"/>
    <x v="2"/>
    <x v="2"/>
    <x v="267"/>
    <n v="23"/>
    <n v="6"/>
    <n v="24"/>
    <d v="2024-06-23T00:00:00"/>
    <x v="5"/>
    <n v="6"/>
    <s v="España"/>
    <x v="2"/>
    <x v="10"/>
    <x v="0"/>
    <x v="0"/>
    <s v="1 Mes"/>
    <x v="2"/>
  </r>
  <r>
    <x v="2460"/>
    <x v="1"/>
    <x v="1"/>
    <x v="40"/>
    <n v="8"/>
    <x v="2"/>
    <x v="2"/>
    <x v="268"/>
    <n v="25"/>
    <n v="6"/>
    <n v="24"/>
    <d v="2024-06-25T00:00:00"/>
    <x v="0"/>
    <n v="6"/>
    <s v="EEUU"/>
    <x v="9"/>
    <x v="4"/>
    <x v="0"/>
    <x v="1"/>
    <s v="3 Meses"/>
    <x v="0"/>
  </r>
  <r>
    <x v="2461"/>
    <x v="2"/>
    <x v="2"/>
    <x v="41"/>
    <n v="15"/>
    <x v="3"/>
    <x v="1"/>
    <x v="269"/>
    <n v="23"/>
    <n v="6"/>
    <n v="24"/>
    <d v="2024-06-23T00:00:00"/>
    <x v="5"/>
    <n v="7"/>
    <s v="Australia"/>
    <x v="3"/>
    <x v="23"/>
    <x v="0"/>
    <x v="3"/>
    <s v="6 Meses"/>
    <x v="3"/>
  </r>
  <r>
    <x v="2462"/>
    <x v="2"/>
    <x v="2"/>
    <x v="41"/>
    <n v="12"/>
    <x v="3"/>
    <x v="1"/>
    <x v="270"/>
    <n v="25"/>
    <n v="6"/>
    <n v="24"/>
    <d v="2024-06-25T00:00:00"/>
    <x v="2"/>
    <n v="7"/>
    <s v=""/>
    <x v="6"/>
    <x v="20"/>
    <x v="0"/>
    <x v="3"/>
    <s v="1 Mes"/>
    <x v="2"/>
  </r>
  <r>
    <x v="2463"/>
    <x v="2"/>
    <x v="2"/>
    <x v="41"/>
    <n v="12"/>
    <x v="3"/>
    <x v="1"/>
    <x v="270"/>
    <n v="26"/>
    <n v="6"/>
    <n v="24"/>
    <d v="2024-06-26T00:00:00"/>
    <x v="2"/>
    <n v="7"/>
    <s v="Alemania"/>
    <x v="8"/>
    <x v="8"/>
    <x v="0"/>
    <x v="1"/>
    <s v="1 Mes"/>
    <x v="2"/>
  </r>
  <r>
    <x v="2464"/>
    <x v="2"/>
    <x v="2"/>
    <x v="41"/>
    <n v="23"/>
    <x v="3"/>
    <x v="1"/>
    <x v="250"/>
    <n v="26"/>
    <n v="6"/>
    <n v="24"/>
    <d v="2024-06-26T00:00:00"/>
    <x v="3"/>
    <n v="7"/>
    <s v="Canadá"/>
    <x v="1"/>
    <x v="19"/>
    <x v="1"/>
    <x v="2"/>
    <s v="6 Meses"/>
    <x v="3"/>
  </r>
  <r>
    <x v="2465"/>
    <x v="2"/>
    <x v="2"/>
    <x v="41"/>
    <n v="12"/>
    <x v="3"/>
    <x v="1"/>
    <x v="270"/>
    <n v="27"/>
    <n v="6"/>
    <n v="24"/>
    <d v="2024-06-27T00:00:00"/>
    <x v="2"/>
    <n v="7"/>
    <s v="Canadá"/>
    <x v="1"/>
    <x v="2"/>
    <x v="0"/>
    <x v="3"/>
    <s v="1 Mes"/>
    <x v="2"/>
  </r>
  <r>
    <x v="2466"/>
    <x v="2"/>
    <x v="2"/>
    <x v="41"/>
    <n v="8"/>
    <x v="3"/>
    <x v="1"/>
    <x v="271"/>
    <n v="27"/>
    <n v="6"/>
    <n v="24"/>
    <d v="2024-06-27T00:00:00"/>
    <x v="5"/>
    <n v="7"/>
    <s v="Reino Unido"/>
    <x v="5"/>
    <x v="13"/>
    <x v="1"/>
    <x v="3"/>
    <s v="1 Mes"/>
    <x v="2"/>
  </r>
  <r>
    <x v="2467"/>
    <x v="0"/>
    <x v="0"/>
    <x v="42"/>
    <n v="15"/>
    <x v="5"/>
    <x v="2"/>
    <x v="272"/>
    <n v="23"/>
    <n v="6"/>
    <n v="24"/>
    <d v="2024-06-23T00:00:00"/>
    <x v="1"/>
    <n v="5"/>
    <s v="Canadá"/>
    <x v="1"/>
    <x v="1"/>
    <x v="0"/>
    <x v="2"/>
    <s v="3 Meses"/>
    <x v="0"/>
  </r>
  <r>
    <x v="2468"/>
    <x v="0"/>
    <x v="0"/>
    <x v="42"/>
    <n v="3"/>
    <x v="5"/>
    <x v="2"/>
    <x v="273"/>
    <n v="22"/>
    <n v="6"/>
    <n v="24"/>
    <d v="2024-06-22T00:00:00"/>
    <x v="3"/>
    <n v="5"/>
    <s v=""/>
    <x v="6"/>
    <x v="16"/>
    <x v="0"/>
    <x v="2"/>
    <s v="1 Mes"/>
    <x v="2"/>
  </r>
  <r>
    <x v="2469"/>
    <x v="0"/>
    <x v="0"/>
    <x v="42"/>
    <n v="8"/>
    <x v="5"/>
    <x v="2"/>
    <x v="274"/>
    <n v="22"/>
    <n v="6"/>
    <n v="24"/>
    <d v="2024-06-22T00:00:00"/>
    <x v="1"/>
    <n v="5"/>
    <s v="Australia"/>
    <x v="3"/>
    <x v="16"/>
    <x v="0"/>
    <x v="3"/>
    <s v="1 Mes"/>
    <x v="2"/>
  </r>
  <r>
    <x v="2470"/>
    <x v="2"/>
    <x v="5"/>
    <x v="43"/>
    <n v="26"/>
    <x v="4"/>
    <x v="1"/>
    <x v="264"/>
    <n v="25"/>
    <n v="6"/>
    <n v="24"/>
    <d v="2024-06-25T00:00:00"/>
    <x v="6"/>
    <n v="7"/>
    <s v="España"/>
    <x v="2"/>
    <x v="23"/>
    <x v="1"/>
    <x v="1"/>
    <s v="1 Mes"/>
    <x v="2"/>
  </r>
  <r>
    <x v="2471"/>
    <x v="2"/>
    <x v="2"/>
    <x v="44"/>
    <n v="28"/>
    <x v="2"/>
    <x v="2"/>
    <x v="275"/>
    <n v="28"/>
    <n v="6"/>
    <n v="24"/>
    <d v="2024-06-28T00:00:00"/>
    <x v="6"/>
    <n v="6"/>
    <s v="España"/>
    <x v="2"/>
    <x v="2"/>
    <x v="0"/>
    <x v="3"/>
    <s v="1 Mes"/>
    <x v="2"/>
  </r>
  <r>
    <x v="2472"/>
    <x v="2"/>
    <x v="2"/>
    <x v="44"/>
    <n v="22"/>
    <x v="2"/>
    <x v="2"/>
    <x v="276"/>
    <n v="25"/>
    <n v="6"/>
    <n v="24"/>
    <d v="2024-06-25T00:00:00"/>
    <x v="0"/>
    <n v="6"/>
    <s v="Canadá"/>
    <x v="1"/>
    <x v="0"/>
    <x v="1"/>
    <x v="3"/>
    <s v="3 Meses"/>
    <x v="0"/>
  </r>
  <r>
    <x v="2473"/>
    <x v="2"/>
    <x v="2"/>
    <x v="44"/>
    <n v="7"/>
    <x v="2"/>
    <x v="2"/>
    <x v="258"/>
    <n v="23"/>
    <n v="6"/>
    <n v="24"/>
    <d v="2024-06-23T00:00:00"/>
    <x v="6"/>
    <n v="6"/>
    <s v="Reino Unido"/>
    <x v="5"/>
    <x v="2"/>
    <x v="0"/>
    <x v="0"/>
    <s v="3 Meses"/>
    <x v="0"/>
  </r>
  <r>
    <x v="2474"/>
    <x v="2"/>
    <x v="2"/>
    <x v="44"/>
    <n v="12"/>
    <x v="2"/>
    <x v="2"/>
    <x v="277"/>
    <n v="25"/>
    <n v="6"/>
    <n v="24"/>
    <d v="2024-06-25T00:00:00"/>
    <x v="5"/>
    <n v="6"/>
    <s v="Canadá"/>
    <x v="1"/>
    <x v="1"/>
    <x v="1"/>
    <x v="3"/>
    <s v="3 Meses"/>
    <x v="0"/>
  </r>
  <r>
    <x v="2475"/>
    <x v="1"/>
    <x v="1"/>
    <x v="45"/>
    <n v="3"/>
    <x v="5"/>
    <x v="2"/>
    <x v="273"/>
    <n v="23"/>
    <n v="6"/>
    <n v="24"/>
    <d v="2024-06-23T00:00:00"/>
    <x v="3"/>
    <n v="5"/>
    <s v="Alemania"/>
    <x v="8"/>
    <x v="9"/>
    <x v="0"/>
    <x v="1"/>
    <s v="3 Meses"/>
    <x v="0"/>
  </r>
  <r>
    <x v="2476"/>
    <x v="1"/>
    <x v="1"/>
    <x v="45"/>
    <n v="8"/>
    <x v="5"/>
    <x v="2"/>
    <x v="274"/>
    <n v="25"/>
    <n v="6"/>
    <n v="24"/>
    <d v="2024-06-25T00:00:00"/>
    <x v="1"/>
    <n v="5"/>
    <s v=""/>
    <x v="6"/>
    <x v="0"/>
    <x v="0"/>
    <x v="0"/>
    <s v="12 Meses"/>
    <x v="1"/>
  </r>
  <r>
    <x v="2477"/>
    <x v="0"/>
    <x v="0"/>
    <x v="46"/>
    <n v="23"/>
    <x v="6"/>
    <x v="2"/>
    <x v="278"/>
    <n v="28"/>
    <n v="6"/>
    <n v="24"/>
    <d v="2024-06-28T00:00:00"/>
    <x v="3"/>
    <n v="4"/>
    <s v="Reino Unido"/>
    <x v="5"/>
    <x v="6"/>
    <x v="1"/>
    <x v="0"/>
    <s v="1 Mes"/>
    <x v="2"/>
  </r>
  <r>
    <x v="2478"/>
    <x v="0"/>
    <x v="0"/>
    <x v="46"/>
    <n v="27"/>
    <x v="5"/>
    <x v="2"/>
    <x v="279"/>
    <n v="22"/>
    <n v="6"/>
    <n v="24"/>
    <d v="2024-06-22T00:00:00"/>
    <x v="2"/>
    <n v="4"/>
    <s v="Méjico"/>
    <x v="10"/>
    <x v="20"/>
    <x v="0"/>
    <x v="2"/>
    <s v="6 Meses"/>
    <x v="3"/>
  </r>
  <r>
    <x v="2479"/>
    <x v="2"/>
    <x v="2"/>
    <x v="47"/>
    <n v="26"/>
    <x v="2"/>
    <x v="2"/>
    <x v="280"/>
    <n v="24"/>
    <n v="6"/>
    <n v="24"/>
    <d v="2024-06-24T00:00:00"/>
    <x v="5"/>
    <n v="5"/>
    <s v="Australia"/>
    <x v="3"/>
    <x v="15"/>
    <x v="0"/>
    <x v="3"/>
    <s v="3 Meses"/>
    <x v="0"/>
  </r>
  <r>
    <x v="2480"/>
    <x v="1"/>
    <x v="1"/>
    <x v="48"/>
    <n v="28"/>
    <x v="5"/>
    <x v="2"/>
    <x v="281"/>
    <n v="27"/>
    <n v="6"/>
    <n v="24"/>
    <d v="2024-06-27T00:00:00"/>
    <x v="4"/>
    <n v="4"/>
    <s v="Alemania"/>
    <x v="8"/>
    <x v="14"/>
    <x v="1"/>
    <x v="2"/>
    <s v="1 Mes"/>
    <x v="2"/>
  </r>
  <r>
    <x v="2481"/>
    <x v="1"/>
    <x v="1"/>
    <x v="48"/>
    <n v="11"/>
    <x v="6"/>
    <x v="2"/>
    <x v="282"/>
    <n v="27"/>
    <n v="6"/>
    <n v="24"/>
    <d v="2024-06-27T00:00:00"/>
    <x v="0"/>
    <n v="4"/>
    <s v="Brasil"/>
    <x v="0"/>
    <x v="24"/>
    <x v="1"/>
    <x v="3"/>
    <s v="12 Meses"/>
    <x v="1"/>
  </r>
  <r>
    <x v="2482"/>
    <x v="0"/>
    <x v="0"/>
    <x v="49"/>
    <n v="6"/>
    <x v="7"/>
    <x v="2"/>
    <x v="283"/>
    <n v="27"/>
    <n v="6"/>
    <n v="24"/>
    <d v="2024-06-27T00:00:00"/>
    <x v="3"/>
    <n v="3"/>
    <s v="Italia"/>
    <x v="4"/>
    <x v="15"/>
    <x v="0"/>
    <x v="3"/>
    <s v="6 Meses"/>
    <x v="3"/>
  </r>
  <r>
    <x v="2483"/>
    <x v="2"/>
    <x v="2"/>
    <x v="50"/>
    <n v="14"/>
    <x v="6"/>
    <x v="2"/>
    <x v="284"/>
    <n v="28"/>
    <n v="6"/>
    <n v="24"/>
    <d v="2024-06-28T00:00:00"/>
    <x v="1"/>
    <n v="4"/>
    <s v="EEUU"/>
    <x v="9"/>
    <x v="17"/>
    <x v="0"/>
    <x v="3"/>
    <s v="1 Mes"/>
    <x v="2"/>
  </r>
  <r>
    <x v="2484"/>
    <x v="2"/>
    <x v="2"/>
    <x v="50"/>
    <n v="7"/>
    <x v="6"/>
    <x v="2"/>
    <x v="285"/>
    <n v="22"/>
    <n v="6"/>
    <n v="24"/>
    <d v="2024-06-22T00:00:00"/>
    <x v="1"/>
    <n v="4"/>
    <s v="Australia"/>
    <x v="3"/>
    <x v="8"/>
    <x v="1"/>
    <x v="0"/>
    <s v="1 Mes"/>
    <x v="2"/>
  </r>
  <r>
    <x v="2485"/>
    <x v="1"/>
    <x v="1"/>
    <x v="51"/>
    <n v="13"/>
    <x v="7"/>
    <x v="2"/>
    <x v="286"/>
    <n v="25"/>
    <n v="6"/>
    <n v="24"/>
    <d v="2024-06-25T00:00:00"/>
    <x v="3"/>
    <n v="3"/>
    <s v="Canadá"/>
    <x v="1"/>
    <x v="1"/>
    <x v="1"/>
    <x v="1"/>
    <s v="3 Meses"/>
    <x v="0"/>
  </r>
  <r>
    <x v="2486"/>
    <x v="1"/>
    <x v="1"/>
    <x v="51"/>
    <n v="24"/>
    <x v="6"/>
    <x v="2"/>
    <x v="287"/>
    <n v="23"/>
    <n v="6"/>
    <n v="24"/>
    <d v="2024-06-23T00:00:00"/>
    <x v="6"/>
    <n v="3"/>
    <s v="Canadá"/>
    <x v="1"/>
    <x v="17"/>
    <x v="1"/>
    <x v="1"/>
    <s v="1 Mes"/>
    <x v="2"/>
  </r>
  <r>
    <x v="2487"/>
    <x v="2"/>
    <x v="2"/>
    <x v="52"/>
    <n v="2"/>
    <x v="7"/>
    <x v="2"/>
    <x v="288"/>
    <n v="24"/>
    <n v="6"/>
    <n v="24"/>
    <d v="2024-06-24T00:00:00"/>
    <x v="2"/>
    <n v="3"/>
    <s v="Australia"/>
    <x v="3"/>
    <x v="22"/>
    <x v="0"/>
    <x v="3"/>
    <s v="1 Mes"/>
    <x v="2"/>
  </r>
  <r>
    <x v="2488"/>
    <x v="2"/>
    <x v="2"/>
    <x v="52"/>
    <n v="11"/>
    <x v="7"/>
    <x v="2"/>
    <x v="289"/>
    <n v="28"/>
    <n v="6"/>
    <n v="24"/>
    <d v="2024-06-28T00:00:00"/>
    <x v="1"/>
    <n v="3"/>
    <s v="EEUU"/>
    <x v="9"/>
    <x v="22"/>
    <x v="0"/>
    <x v="2"/>
    <s v="12 Meses"/>
    <x v="1"/>
  </r>
  <r>
    <x v="2489"/>
    <x v="2"/>
    <x v="2"/>
    <x v="52"/>
    <n v="20"/>
    <x v="7"/>
    <x v="2"/>
    <x v="290"/>
    <n v="28"/>
    <n v="6"/>
    <n v="24"/>
    <d v="2024-06-28T00:00:00"/>
    <x v="3"/>
    <n v="3"/>
    <s v="España"/>
    <x v="2"/>
    <x v="22"/>
    <x v="0"/>
    <x v="2"/>
    <s v="3 Meses"/>
    <x v="0"/>
  </r>
  <r>
    <x v="2490"/>
    <x v="2"/>
    <x v="2"/>
    <x v="52"/>
    <n v="29"/>
    <x v="6"/>
    <x v="2"/>
    <x v="291"/>
    <n v="28"/>
    <n v="6"/>
    <n v="24"/>
    <d v="2024-06-28T00:00:00"/>
    <x v="5"/>
    <n v="3"/>
    <s v="Reino Unido"/>
    <x v="5"/>
    <x v="17"/>
    <x v="0"/>
    <x v="3"/>
    <s v="12 Meses"/>
    <x v="1"/>
  </r>
  <r>
    <x v="2491"/>
    <x v="1"/>
    <x v="1"/>
    <x v="53"/>
    <n v="9"/>
    <x v="8"/>
    <x v="2"/>
    <x v="292"/>
    <n v="28"/>
    <n v="6"/>
    <n v="24"/>
    <d v="2024-06-28T00:00:00"/>
    <x v="1"/>
    <n v="2"/>
    <s v="Francia"/>
    <x v="7"/>
    <x v="19"/>
    <x v="0"/>
    <x v="2"/>
    <s v="1 Mes"/>
    <x v="2"/>
  </r>
  <r>
    <x v="2492"/>
    <x v="2"/>
    <x v="2"/>
    <x v="54"/>
    <n v="1"/>
    <x v="8"/>
    <x v="2"/>
    <x v="293"/>
    <n v="28"/>
    <n v="6"/>
    <n v="24"/>
    <d v="2024-06-28T00:00:00"/>
    <x v="4"/>
    <n v="2"/>
    <s v="Italia"/>
    <x v="4"/>
    <x v="3"/>
    <x v="1"/>
    <x v="1"/>
    <s v="1 Mes"/>
    <x v="2"/>
  </r>
  <r>
    <x v="2493"/>
    <x v="2"/>
    <x v="2"/>
    <x v="54"/>
    <n v="17"/>
    <x v="8"/>
    <x v="2"/>
    <x v="294"/>
    <n v="22"/>
    <n v="6"/>
    <n v="24"/>
    <d v="2024-06-22T00:00:00"/>
    <x v="5"/>
    <n v="2"/>
    <s v="Francia"/>
    <x v="7"/>
    <x v="14"/>
    <x v="1"/>
    <x v="1"/>
    <s v="6 Meses"/>
    <x v="3"/>
  </r>
  <r>
    <x v="2494"/>
    <x v="2"/>
    <x v="2"/>
    <x v="54"/>
    <n v="8"/>
    <x v="8"/>
    <x v="2"/>
    <x v="295"/>
    <n v="22"/>
    <n v="6"/>
    <n v="24"/>
    <d v="2024-06-22T00:00:00"/>
    <x v="4"/>
    <n v="2"/>
    <s v="Canadá"/>
    <x v="1"/>
    <x v="12"/>
    <x v="1"/>
    <x v="1"/>
    <s v="6 Meses"/>
    <x v="3"/>
  </r>
  <r>
    <x v="2495"/>
    <x v="0"/>
    <x v="0"/>
    <x v="55"/>
    <n v="10"/>
    <x v="10"/>
    <x v="2"/>
    <x v="296"/>
    <n v="22"/>
    <n v="6"/>
    <n v="24"/>
    <d v="2024-06-22T00:00:00"/>
    <x v="0"/>
    <n v="1"/>
    <s v="Canadá"/>
    <x v="1"/>
    <x v="30"/>
    <x v="0"/>
    <x v="3"/>
    <s v="12 Meses"/>
    <x v="1"/>
  </r>
  <r>
    <x v="2496"/>
    <x v="1"/>
    <x v="4"/>
    <x v="56"/>
    <n v="12"/>
    <x v="9"/>
    <x v="2"/>
    <x v="297"/>
    <n v="12"/>
    <n v="7"/>
    <n v="24"/>
    <d v="2024-07-12T00:00:00"/>
    <x v="5"/>
    <n v="1"/>
    <s v="Australia"/>
    <x v="3"/>
    <x v="22"/>
    <x v="1"/>
    <x v="1"/>
    <s v="12 Meses"/>
    <x v="1"/>
  </r>
  <r>
    <x v="2497"/>
    <x v="2"/>
    <x v="2"/>
    <x v="57"/>
    <n v="27"/>
    <x v="8"/>
    <x v="2"/>
    <x v="298"/>
    <n v="22"/>
    <n v="6"/>
    <n v="24"/>
    <d v="2024-06-22T00:00:00"/>
    <x v="0"/>
    <n v="1"/>
    <s v="Alemania"/>
    <x v="8"/>
    <x v="12"/>
    <x v="1"/>
    <x v="0"/>
    <s v="1 Mes"/>
    <x v="2"/>
  </r>
  <r>
    <x v="2498"/>
    <x v="2"/>
    <x v="2"/>
    <x v="57"/>
    <n v="2"/>
    <x v="10"/>
    <x v="2"/>
    <x v="299"/>
    <n v="22"/>
    <n v="6"/>
    <n v="24"/>
    <d v="2024-06-22T00:00:00"/>
    <x v="6"/>
    <n v="1"/>
    <s v="Australia"/>
    <x v="3"/>
    <x v="6"/>
    <x v="1"/>
    <x v="1"/>
    <s v="1 Mes"/>
    <x v="2"/>
  </r>
  <r>
    <x v="2499"/>
    <x v="2"/>
    <x v="2"/>
    <x v="57"/>
    <n v="14"/>
    <x v="10"/>
    <x v="2"/>
    <x v="300"/>
    <n v="22"/>
    <n v="6"/>
    <n v="24"/>
    <d v="2024-06-22T00:00:00"/>
    <x v="5"/>
    <n v="1"/>
    <s v="Reino Unido"/>
    <x v="5"/>
    <x v="14"/>
    <x v="1"/>
    <x v="0"/>
    <s v="3 Meses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n v="2"/>
    <s v="Premium"/>
    <n v="15"/>
    <n v="330"/>
    <n v="5"/>
    <x v="0"/>
    <x v="0"/>
    <x v="0"/>
    <n v="22"/>
    <x v="0"/>
    <x v="0"/>
    <d v="2024-06-22T00:00:00"/>
    <s v="lunes"/>
    <n v="22"/>
    <s v="Brasil"/>
    <s v="Brasil"/>
    <n v="35"/>
    <s v="Femenino"/>
    <s v="Tablet"/>
    <s v="3 Meses"/>
    <s v="Trimestral"/>
  </r>
  <r>
    <n v="48"/>
    <s v="Estándar"/>
    <n v="13"/>
    <n v="286"/>
    <n v="15"/>
    <x v="0"/>
    <x v="0"/>
    <x v="1"/>
    <n v="24"/>
    <x v="0"/>
    <x v="0"/>
    <d v="2024-06-24T00:00:00"/>
    <s v="jueves"/>
    <n v="22"/>
    <s v="Canadá"/>
    <s v="Canadá"/>
    <n v="32"/>
    <s v="Masculino"/>
    <s v="Tablet"/>
    <s v="12 Meses"/>
    <s v="Anual"/>
  </r>
  <r>
    <n v="18"/>
    <s v="Estándar"/>
    <n v="13"/>
    <n v="273"/>
    <n v="18"/>
    <x v="1"/>
    <x v="0"/>
    <x v="2"/>
    <n v="24"/>
    <x v="0"/>
    <x v="0"/>
    <d v="2024-06-24T00:00:00"/>
    <s v="martes"/>
    <n v="21"/>
    <s v="Canadá"/>
    <s v="Canadá"/>
    <n v="43"/>
    <s v="Masculino"/>
    <s v="Smartphone"/>
    <s v="1 Mes"/>
    <s v="Mensual"/>
  </r>
  <r>
    <n v="28"/>
    <s v="Estándar"/>
    <n v="13"/>
    <n v="273"/>
    <n v="27"/>
    <x v="0"/>
    <x v="0"/>
    <x v="3"/>
    <n v="24"/>
    <x v="0"/>
    <x v="0"/>
    <d v="2024-06-24T00:00:00"/>
    <s v="martes"/>
    <n v="21"/>
    <s v="Canadá"/>
    <s v="Canadá"/>
    <n v="33"/>
    <s v="Masculino"/>
    <s v="Tablet"/>
    <s v="6 Meses"/>
    <s v="Semestral"/>
  </r>
  <r>
    <n v="58"/>
    <s v="Estándar"/>
    <n v="13"/>
    <n v="273"/>
    <n v="8"/>
    <x v="1"/>
    <x v="0"/>
    <x v="4"/>
    <n v="24"/>
    <x v="0"/>
    <x v="0"/>
    <d v="2024-06-24T00:00:00"/>
    <s v="sábado"/>
    <n v="21"/>
    <s v="España"/>
    <s v="España"/>
    <n v="34"/>
    <s v="Masculino"/>
    <s v="Smartphone"/>
    <s v="1 Mes"/>
    <s v="Mensual"/>
  </r>
  <r>
    <n v="26"/>
    <s v="Premium"/>
    <n v="15"/>
    <n v="270"/>
    <n v="12"/>
    <x v="2"/>
    <x v="1"/>
    <x v="5"/>
    <n v="27"/>
    <x v="0"/>
    <x v="0"/>
    <d v="2024-06-27T00:00:00"/>
    <s v="jueves"/>
    <n v="18"/>
    <s v="Australia"/>
    <s v="Australia"/>
    <n v="29"/>
    <s v="Masculino"/>
    <s v="Smartphone"/>
    <s v="1 Mes"/>
    <s v="Mensual"/>
  </r>
  <r>
    <n v="87"/>
    <s v="Premium"/>
    <n v="15"/>
    <n v="270"/>
    <n v="28"/>
    <x v="3"/>
    <x v="0"/>
    <x v="6"/>
    <n v="23"/>
    <x v="0"/>
    <x v="0"/>
    <d v="2024-06-23T00:00:00"/>
    <s v="miércoles"/>
    <n v="18"/>
    <s v="Australia"/>
    <s v="Australia"/>
    <n v="45"/>
    <s v="Masculino"/>
    <s v="Smart TV"/>
    <s v="1 Mes"/>
    <s v="Mensual"/>
  </r>
  <r>
    <n v="38"/>
    <s v="Estándar"/>
    <n v="13"/>
    <n v="260"/>
    <n v="5"/>
    <x v="4"/>
    <x v="0"/>
    <x v="7"/>
    <n v="24"/>
    <x v="0"/>
    <x v="0"/>
    <d v="2024-06-24T00:00:00"/>
    <s v="sábado"/>
    <n v="20"/>
    <s v="Italia"/>
    <s v="Italia"/>
    <n v="32"/>
    <s v="Masculino"/>
    <s v="Smartphone"/>
    <s v="1 Mes"/>
    <s v="Mensual"/>
  </r>
  <r>
    <n v="68"/>
    <s v="Estándar"/>
    <n v="13"/>
    <n v="260"/>
    <n v="9"/>
    <x v="4"/>
    <x v="0"/>
    <x v="8"/>
    <n v="24"/>
    <x v="0"/>
    <x v="0"/>
    <d v="2024-06-24T00:00:00"/>
    <s v="miércoles"/>
    <n v="20"/>
    <s v="Reino Unido"/>
    <s v="Reino Unido"/>
    <n v="33"/>
    <s v="Masculino"/>
    <s v="Tablet"/>
    <s v="1 Mes"/>
    <s v="Mensual"/>
  </r>
  <r>
    <n v="46"/>
    <s v="Premium"/>
    <n v="15"/>
    <n v="255"/>
    <n v="23"/>
    <x v="5"/>
    <x v="1"/>
    <x v="9"/>
    <n v="27"/>
    <x v="0"/>
    <x v="0"/>
    <d v="2024-06-27T00:00:00"/>
    <s v="jueves"/>
    <n v="17"/>
    <s v="Australia"/>
    <s v="Australia"/>
    <n v="34"/>
    <s v="Masculino"/>
    <s v="Smartphone"/>
    <s v="6 Meses"/>
    <s v="Semestral"/>
  </r>
  <r>
    <n v="66"/>
    <s v="Premium"/>
    <n v="15"/>
    <n v="255"/>
    <n v="30"/>
    <x v="2"/>
    <x v="1"/>
    <x v="10"/>
    <n v="27"/>
    <x v="0"/>
    <x v="0"/>
    <d v="2024-06-27T00:00:00"/>
    <s v="lunes"/>
    <n v="17"/>
    <s v="Australia"/>
    <s v="Australia"/>
    <n v="29"/>
    <s v="Masculino"/>
    <s v="Smartphone"/>
    <s v="12 Meses"/>
    <s v="Anual"/>
  </r>
  <r>
    <n v="7"/>
    <s v="Estándar"/>
    <n v="13"/>
    <n v="247"/>
    <n v="9"/>
    <x v="3"/>
    <x v="0"/>
    <x v="11"/>
    <n v="25"/>
    <x v="0"/>
    <x v="0"/>
    <d v="2024-06-25T00:00:00"/>
    <s v="viernes"/>
    <n v="19"/>
    <s v=""/>
    <s v="Desconocido"/>
    <n v="46"/>
    <s v="Masculino"/>
    <s v="Tablet"/>
    <s v="1 Mes"/>
    <s v="Mensual"/>
  </r>
  <r>
    <n v="13"/>
    <s v="Estándar"/>
    <n v="13"/>
    <n v="247"/>
    <n v="30"/>
    <x v="4"/>
    <x v="0"/>
    <x v="12"/>
    <n v="27"/>
    <x v="0"/>
    <x v="0"/>
    <d v="2024-06-27T00:00:00"/>
    <s v="miércoles"/>
    <n v="19"/>
    <s v="Canadá"/>
    <s v="Canadá"/>
    <n v="48"/>
    <s v="Femenino"/>
    <s v="Ordenador"/>
    <s v="3 Meses"/>
    <s v="Trimestral"/>
  </r>
  <r>
    <n v="23"/>
    <s v="Estándar"/>
    <n v="13"/>
    <n v="247"/>
    <n v="5"/>
    <x v="3"/>
    <x v="0"/>
    <x v="13"/>
    <n v="27"/>
    <x v="0"/>
    <x v="0"/>
    <d v="2024-06-27T00:00:00"/>
    <s v="lunes"/>
    <n v="19"/>
    <s v="Italia"/>
    <s v="Italia"/>
    <n v="49"/>
    <s v="Femenino"/>
    <s v="Smart TV"/>
    <s v="6 Meses"/>
    <s v="Semestral"/>
  </r>
  <r>
    <n v="6"/>
    <s v="Premium"/>
    <n v="15"/>
    <n v="240"/>
    <n v="18"/>
    <x v="6"/>
    <x v="1"/>
    <x v="14"/>
    <n v="27"/>
    <x v="0"/>
    <x v="0"/>
    <d v="2024-06-27T00:00:00"/>
    <s v="sábado"/>
    <n v="16"/>
    <s v="Francia"/>
    <s v="Francia"/>
    <n v="29"/>
    <s v="Femenino"/>
    <s v="Smart TV"/>
    <s v="1 Mes"/>
    <s v="Mensual"/>
  </r>
  <r>
    <n v="36"/>
    <s v="Premium"/>
    <n v="15"/>
    <n v="240"/>
    <n v="1"/>
    <x v="6"/>
    <x v="1"/>
    <x v="15"/>
    <n v="27"/>
    <x v="0"/>
    <x v="0"/>
    <d v="2024-06-27T00:00:00"/>
    <s v="miércoles"/>
    <n v="16"/>
    <s v="Francia"/>
    <s v="Francia"/>
    <n v="35"/>
    <s v="Masculino"/>
    <s v="Tablet"/>
    <s v="12 Meses"/>
    <s v="Anual"/>
  </r>
  <r>
    <n v="56"/>
    <s v="Premium"/>
    <n v="15"/>
    <n v="240"/>
    <n v="15"/>
    <x v="6"/>
    <x v="1"/>
    <x v="16"/>
    <n v="27"/>
    <x v="0"/>
    <x v="0"/>
    <d v="2024-06-27T00:00:00"/>
    <s v="miércoles"/>
    <n v="16"/>
    <s v=""/>
    <s v="Desconocido"/>
    <n v="36"/>
    <s v="Masculino"/>
    <s v="Tablet"/>
    <s v="3 Meses"/>
    <s v="Trimestral"/>
  </r>
  <r>
    <n v="94"/>
    <s v="Premium"/>
    <n v="15"/>
    <n v="240"/>
    <n v="19"/>
    <x v="6"/>
    <x v="1"/>
    <x v="17"/>
    <n v="25"/>
    <x v="0"/>
    <x v="0"/>
    <d v="2024-06-25T00:00:00"/>
    <s v="domingo"/>
    <n v="16"/>
    <s v="Australia"/>
    <s v="Australia"/>
    <n v="44"/>
    <s v="Masculino"/>
    <s v="Smartphone"/>
    <s v="6 Meses"/>
    <s v="Semestral"/>
  </r>
  <r>
    <n v="106"/>
    <s v="Premium"/>
    <n v="15"/>
    <n v="240"/>
    <n v="18"/>
    <x v="6"/>
    <x v="1"/>
    <x v="14"/>
    <n v="24"/>
    <x v="0"/>
    <x v="0"/>
    <d v="2024-06-24T00:00:00"/>
    <s v="sábado"/>
    <n v="16"/>
    <s v="Alemania"/>
    <s v="Alemania"/>
    <n v="49"/>
    <s v="Femenino"/>
    <s v="Tablet"/>
    <s v="12 Meses"/>
    <s v="Anual"/>
  </r>
  <r>
    <n v="186"/>
    <s v="Premium"/>
    <n v="15"/>
    <n v="240"/>
    <n v="1"/>
    <x v="6"/>
    <x v="1"/>
    <x v="15"/>
    <n v="25"/>
    <x v="0"/>
    <x v="0"/>
    <d v="2024-06-25T00:00:00"/>
    <s v="miércoles"/>
    <n v="16"/>
    <s v="EEUU"/>
    <s v="EEUU"/>
    <n v="33"/>
    <s v="Femenino"/>
    <s v="Smart TV"/>
    <s v="12 Meses"/>
    <s v="Anual"/>
  </r>
  <r>
    <n v="33"/>
    <s v="Estándar"/>
    <n v="13"/>
    <n v="234"/>
    <n v="21"/>
    <x v="2"/>
    <x v="1"/>
    <x v="18"/>
    <n v="27"/>
    <x v="0"/>
    <x v="0"/>
    <d v="2024-06-27T00:00:00"/>
    <s v="sábado"/>
    <n v="18"/>
    <s v="Alemania"/>
    <s v="Alemania"/>
    <n v="41"/>
    <s v="Femenino"/>
    <s v="Ordenador"/>
    <s v="6 Meses"/>
    <s v="Semestral"/>
  </r>
  <r>
    <n v="53"/>
    <s v="Estándar"/>
    <n v="13"/>
    <n v="234"/>
    <n v="13"/>
    <x v="2"/>
    <x v="1"/>
    <x v="19"/>
    <n v="27"/>
    <x v="0"/>
    <x v="0"/>
    <d v="2024-06-27T00:00:00"/>
    <s v="viernes"/>
    <n v="18"/>
    <s v="Alemania"/>
    <s v="Alemania"/>
    <n v="41"/>
    <s v="Femenino"/>
    <s v="Ordenador"/>
    <s v="1 Mes"/>
    <s v="Mensual"/>
  </r>
  <r>
    <n v="16"/>
    <s v="Premium"/>
    <n v="15"/>
    <n v="225"/>
    <n v="7"/>
    <x v="7"/>
    <x v="1"/>
    <x v="20"/>
    <n v="27"/>
    <x v="0"/>
    <x v="0"/>
    <d v="2024-06-27T00:00:00"/>
    <s v="viernes"/>
    <n v="15"/>
    <s v="Alemania"/>
    <s v="Alemania"/>
    <n v="36"/>
    <s v="Masculino"/>
    <s v="Tablet"/>
    <s v="3 Meses"/>
    <s v="Trimestral"/>
  </r>
  <r>
    <n v="162"/>
    <s v="Premium"/>
    <n v="15"/>
    <n v="225"/>
    <n v="19"/>
    <x v="7"/>
    <x v="1"/>
    <x v="21"/>
    <n v="25"/>
    <x v="0"/>
    <x v="0"/>
    <d v="2024-06-25T00:00:00"/>
    <s v="miércoles"/>
    <n v="15"/>
    <s v="EEUU"/>
    <s v="EEUU"/>
    <n v="31"/>
    <s v="Masculino"/>
    <s v="Ordenador"/>
    <s v="6 Meses"/>
    <s v="Semestral"/>
  </r>
  <r>
    <n v="166"/>
    <s v="Premium"/>
    <n v="15"/>
    <n v="225"/>
    <n v="16"/>
    <x v="7"/>
    <x v="1"/>
    <x v="22"/>
    <n v="26"/>
    <x v="0"/>
    <x v="0"/>
    <d v="2024-06-26T00:00:00"/>
    <s v="domingo"/>
    <n v="15"/>
    <s v="EEUU"/>
    <s v="EEUU"/>
    <n v="42"/>
    <s v="Masculino"/>
    <s v="Ordenador"/>
    <s v="1 Mes"/>
    <s v="Mensual"/>
  </r>
  <r>
    <n v="176"/>
    <s v="Premium"/>
    <n v="15"/>
    <n v="225"/>
    <n v="12"/>
    <x v="7"/>
    <x v="1"/>
    <x v="23"/>
    <n v="25"/>
    <x v="0"/>
    <x v="0"/>
    <d v="2024-06-25T00:00:00"/>
    <s v="miércoles"/>
    <n v="15"/>
    <s v=""/>
    <s v="Desconocido"/>
    <n v="37"/>
    <s v="Femenino"/>
    <s v="Smart TV"/>
    <s v="6 Meses"/>
    <s v="Semestral"/>
  </r>
  <r>
    <n v="244"/>
    <s v="Premium"/>
    <n v="15"/>
    <n v="225"/>
    <n v="26"/>
    <x v="7"/>
    <x v="1"/>
    <x v="24"/>
    <n v="26"/>
    <x v="0"/>
    <x v="0"/>
    <d v="2024-06-26T00:00:00"/>
    <s v="miércoles"/>
    <n v="15"/>
    <s v="Italia"/>
    <s v="Italia"/>
    <n v="28"/>
    <s v="Masculino"/>
    <s v="Smartphone"/>
    <s v="1 Mes"/>
    <s v="Mensual"/>
  </r>
  <r>
    <n v="43"/>
    <s v="Estándar"/>
    <n v="13"/>
    <n v="221"/>
    <n v="7"/>
    <x v="5"/>
    <x v="1"/>
    <x v="25"/>
    <n v="27"/>
    <x v="0"/>
    <x v="0"/>
    <d v="2024-06-27T00:00:00"/>
    <s v="martes"/>
    <n v="17"/>
    <s v="Canadá"/>
    <s v="Canadá"/>
    <n v="36"/>
    <s v="Femenino"/>
    <s v="Smart TV"/>
    <s v="1 Mes"/>
    <s v="Mensual"/>
  </r>
  <r>
    <n v="63"/>
    <s v="Estándar"/>
    <n v="13"/>
    <n v="221"/>
    <n v="23"/>
    <x v="5"/>
    <x v="1"/>
    <x v="9"/>
    <n v="27"/>
    <x v="0"/>
    <x v="0"/>
    <d v="2024-06-27T00:00:00"/>
    <s v="jueves"/>
    <n v="17"/>
    <s v="España"/>
    <s v="España"/>
    <n v="41"/>
    <s v="Femenino"/>
    <s v="Smart TV"/>
    <s v="1 Mes"/>
    <s v="Mensual"/>
  </r>
  <r>
    <n v="93"/>
    <s v="Estándar"/>
    <n v="13"/>
    <n v="221"/>
    <n v="5"/>
    <x v="5"/>
    <x v="1"/>
    <x v="26"/>
    <n v="26"/>
    <x v="0"/>
    <x v="0"/>
    <d v="2024-06-26T00:00:00"/>
    <s v="domingo"/>
    <n v="17"/>
    <s v="Alemania"/>
    <s v="Alemania"/>
    <n v="35"/>
    <s v="Masculino"/>
    <s v="Smartphone"/>
    <s v="1 Mes"/>
    <s v="Mensual"/>
  </r>
  <r>
    <n v="117"/>
    <s v="Básica"/>
    <n v="11"/>
    <n v="220"/>
    <n v="30"/>
    <x v="1"/>
    <x v="0"/>
    <x v="27"/>
    <n v="23"/>
    <x v="0"/>
    <x v="0"/>
    <d v="2024-06-23T00:00:00"/>
    <s v="domingo"/>
    <n v="20"/>
    <s v="Australia"/>
    <s v="Australia"/>
    <n v="40"/>
    <s v="Femenino"/>
    <s v="Tablet"/>
    <s v="1 Mes"/>
    <s v="Mensual"/>
  </r>
  <r>
    <n v="127"/>
    <s v="Básica"/>
    <n v="11"/>
    <n v="220"/>
    <n v="23"/>
    <x v="4"/>
    <x v="0"/>
    <x v="28"/>
    <n v="23"/>
    <x v="0"/>
    <x v="0"/>
    <d v="2024-06-23T00:00:00"/>
    <s v="miércoles"/>
    <n v="20"/>
    <s v="Alemania"/>
    <s v="Alemania"/>
    <n v="36"/>
    <s v="Masculino"/>
    <s v="Smartphone"/>
    <s v="1 Mes"/>
    <s v="Mensual"/>
  </r>
  <r>
    <n v="116"/>
    <s v="Premium"/>
    <n v="15"/>
    <n v="210"/>
    <n v="19"/>
    <x v="8"/>
    <x v="1"/>
    <x v="29"/>
    <n v="23"/>
    <x v="0"/>
    <x v="0"/>
    <d v="2024-06-23T00:00:00"/>
    <s v="viernes"/>
    <n v="14"/>
    <s v="EEUU"/>
    <s v="EEUU"/>
    <n v="45"/>
    <s v="Femenino"/>
    <s v="Smart TV"/>
    <s v="1 Mes"/>
    <s v="Mensual"/>
  </r>
  <r>
    <n v="141"/>
    <s v="Premium"/>
    <n v="15"/>
    <n v="210"/>
    <n v="11"/>
    <x v="8"/>
    <x v="1"/>
    <x v="30"/>
    <n v="27"/>
    <x v="0"/>
    <x v="0"/>
    <d v="2024-06-27T00:00:00"/>
    <s v="jueves"/>
    <n v="14"/>
    <s v="EEUU"/>
    <s v="EEUU"/>
    <n v="42"/>
    <s v="Masculino"/>
    <s v="Smartphone"/>
    <s v="3 Meses"/>
    <s v="Trimestral"/>
  </r>
  <r>
    <n v="171"/>
    <s v="Premium"/>
    <n v="15"/>
    <n v="210"/>
    <n v="29"/>
    <x v="7"/>
    <x v="1"/>
    <x v="31"/>
    <n v="24"/>
    <x v="0"/>
    <x v="0"/>
    <d v="2024-06-24T00:00:00"/>
    <s v="sábado"/>
    <n v="14"/>
    <s v="EEUU"/>
    <s v="EEUU"/>
    <n v="35"/>
    <s v="Femenino"/>
    <s v="Tablet"/>
    <s v="1 Mes"/>
    <s v="Mensual"/>
  </r>
  <r>
    <n v="235"/>
    <s v="Premium"/>
    <n v="15"/>
    <n v="210"/>
    <n v="17"/>
    <x v="8"/>
    <x v="1"/>
    <x v="32"/>
    <n v="25"/>
    <x v="0"/>
    <x v="0"/>
    <d v="2024-06-25T00:00:00"/>
    <s v="miércoles"/>
    <n v="14"/>
    <s v=""/>
    <s v="Desconocido"/>
    <n v="50"/>
    <s v="Masculino"/>
    <s v="Ordenador"/>
    <s v="1 Mes"/>
    <s v="Mensual"/>
  </r>
  <r>
    <n v="246"/>
    <s v="Premium"/>
    <n v="15"/>
    <n v="210"/>
    <n v="3"/>
    <x v="8"/>
    <x v="1"/>
    <x v="33"/>
    <n v="25"/>
    <x v="0"/>
    <x v="0"/>
    <d v="2024-06-25T00:00:00"/>
    <s v="miércoles"/>
    <n v="14"/>
    <s v="Brasil"/>
    <s v="Brasil"/>
    <n v="38"/>
    <s v="Femenino"/>
    <s v="Smartphone"/>
    <s v="12 Meses"/>
    <s v="Anual"/>
  </r>
  <r>
    <n v="254"/>
    <s v="Premium"/>
    <n v="15"/>
    <n v="210"/>
    <n v="20"/>
    <x v="8"/>
    <x v="1"/>
    <x v="34"/>
    <n v="27"/>
    <x v="0"/>
    <x v="0"/>
    <d v="2024-06-27T00:00:00"/>
    <s v="sábado"/>
    <n v="14"/>
    <s v="Reino Unido"/>
    <s v="Reino Unido"/>
    <n v="48"/>
    <s v="Femenino"/>
    <s v="Smart TV"/>
    <s v="3 Meses"/>
    <s v="Trimestral"/>
  </r>
  <r>
    <n v="385"/>
    <s v="Premium"/>
    <n v="15"/>
    <n v="210"/>
    <n v="22"/>
    <x v="8"/>
    <x v="1"/>
    <x v="35"/>
    <n v="27"/>
    <x v="0"/>
    <x v="0"/>
    <d v="2024-06-27T00:00:00"/>
    <s v="lunes"/>
    <n v="14"/>
    <s v="EEUU"/>
    <s v="EEUU"/>
    <n v="44"/>
    <s v="Masculino"/>
    <s v="Smartphone"/>
    <s v="1 Mes"/>
    <s v="Mensual"/>
  </r>
  <r>
    <n v="98"/>
    <s v="Estándar"/>
    <n v="13"/>
    <n v="208"/>
    <n v="7"/>
    <x v="6"/>
    <x v="1"/>
    <x v="36"/>
    <n v="28"/>
    <x v="0"/>
    <x v="0"/>
    <d v="2024-06-28T00:00:00"/>
    <s v="martes"/>
    <n v="16"/>
    <s v="Alemania"/>
    <s v="Alemania"/>
    <n v="31"/>
    <s v="Femenino"/>
    <s v="Tablet"/>
    <s v="12 Meses"/>
    <s v="Anual"/>
  </r>
  <r>
    <n v="17"/>
    <s v="Básica"/>
    <n v="11"/>
    <n v="198"/>
    <n v="24"/>
    <x v="2"/>
    <x v="1"/>
    <x v="37"/>
    <n v="25"/>
    <x v="0"/>
    <x v="0"/>
    <d v="2024-06-25T00:00:00"/>
    <s v="martes"/>
    <n v="18"/>
    <s v="Francia"/>
    <s v="Francia"/>
    <n v="30"/>
    <s v="Femenino"/>
    <s v="Ordenador"/>
    <s v="12 Meses"/>
    <s v="Anual"/>
  </r>
  <r>
    <n v="76"/>
    <s v="Básica"/>
    <n v="11"/>
    <n v="198"/>
    <n v="29"/>
    <x v="3"/>
    <x v="0"/>
    <x v="38"/>
    <n v="26"/>
    <x v="0"/>
    <x v="0"/>
    <d v="2024-06-26T00:00:00"/>
    <s v="jueves"/>
    <n v="18"/>
    <s v="EEUU"/>
    <s v="EEUU"/>
    <n v="51"/>
    <s v="Femenino"/>
    <s v="Ordenador"/>
    <s v="1 Mes"/>
    <s v="Mensual"/>
  </r>
  <r>
    <n v="92"/>
    <s v="Básica"/>
    <n v="11"/>
    <n v="198"/>
    <n v="5"/>
    <x v="2"/>
    <x v="1"/>
    <x v="39"/>
    <n v="28"/>
    <x v="0"/>
    <x v="0"/>
    <d v="2024-06-28T00:00:00"/>
    <s v="jueves"/>
    <n v="18"/>
    <s v="Australia"/>
    <s v="Australia"/>
    <n v="39"/>
    <s v="Masculino"/>
    <s v="Smart TV"/>
    <s v="1 Mes"/>
    <s v="Mensual"/>
  </r>
  <r>
    <n v="24"/>
    <s v="Estándar"/>
    <n v="13"/>
    <n v="195"/>
    <n v="3"/>
    <x v="7"/>
    <x v="1"/>
    <x v="40"/>
    <n v="26"/>
    <x v="0"/>
    <x v="0"/>
    <d v="2024-06-26T00:00:00"/>
    <s v="lunes"/>
    <n v="15"/>
    <s v="Canadá"/>
    <s v="Canadá"/>
    <n v="31"/>
    <s v="Masculino"/>
    <s v="Tablet"/>
    <s v="3 Meses"/>
    <s v="Trimestral"/>
  </r>
  <r>
    <n v="44"/>
    <s v="Estándar"/>
    <n v="13"/>
    <n v="195"/>
    <n v="26"/>
    <x v="7"/>
    <x v="1"/>
    <x v="24"/>
    <n v="26"/>
    <x v="0"/>
    <x v="0"/>
    <d v="2024-06-26T00:00:00"/>
    <s v="miércoles"/>
    <n v="15"/>
    <s v="EEUU"/>
    <s v="EEUU"/>
    <n v="29"/>
    <s v="Masculino"/>
    <s v="Tablet"/>
    <s v="3 Meses"/>
    <s v="Trimestral"/>
  </r>
  <r>
    <n v="103"/>
    <s v="Estándar"/>
    <n v="13"/>
    <n v="195"/>
    <n v="4"/>
    <x v="7"/>
    <x v="1"/>
    <x v="41"/>
    <n v="26"/>
    <x v="0"/>
    <x v="0"/>
    <d v="2024-06-26T00:00:00"/>
    <s v="martes"/>
    <n v="15"/>
    <s v="Méjico"/>
    <s v="Méjico"/>
    <n v="36"/>
    <s v="Masculino"/>
    <s v="Ordenador"/>
    <s v="6 Meses"/>
    <s v="Semestral"/>
  </r>
  <r>
    <n v="163"/>
    <s v="Estándar"/>
    <n v="13"/>
    <n v="195"/>
    <n v="5"/>
    <x v="7"/>
    <x v="1"/>
    <x v="42"/>
    <n v="26"/>
    <x v="0"/>
    <x v="0"/>
    <d v="2024-06-26T00:00:00"/>
    <s v="miércoles"/>
    <n v="15"/>
    <s v="Alemania"/>
    <s v="Alemania"/>
    <n v="29"/>
    <s v="Masculino"/>
    <s v="Ordenador"/>
    <s v="1 Mes"/>
    <s v="Mensual"/>
  </r>
  <r>
    <n v="174"/>
    <s v="Estándar"/>
    <n v="13"/>
    <n v="195"/>
    <n v="23"/>
    <x v="7"/>
    <x v="1"/>
    <x v="43"/>
    <n v="25"/>
    <x v="0"/>
    <x v="0"/>
    <d v="2024-06-25T00:00:00"/>
    <s v="domingo"/>
    <n v="15"/>
    <s v="Francia"/>
    <s v="Francia"/>
    <n v="39"/>
    <s v="Femenino"/>
    <s v="Tablet"/>
    <s v="3 Meses"/>
    <s v="Trimestral"/>
  </r>
  <r>
    <n v="241"/>
    <s v="Premium"/>
    <n v="15"/>
    <n v="195"/>
    <n v="31"/>
    <x v="8"/>
    <x v="1"/>
    <x v="44"/>
    <n v="27"/>
    <x v="0"/>
    <x v="0"/>
    <d v="2024-06-27T00:00:00"/>
    <s v="miércoles"/>
    <n v="13"/>
    <s v="EEUU"/>
    <s v="EEUU"/>
    <n v="47"/>
    <s v="Masculino"/>
    <s v="Ordenador"/>
    <s v="1 Mes"/>
    <s v="Mensual"/>
  </r>
  <r>
    <n v="256"/>
    <s v="Premium"/>
    <n v="15"/>
    <n v="195"/>
    <n v="30"/>
    <x v="8"/>
    <x v="1"/>
    <x v="45"/>
    <n v="26"/>
    <x v="0"/>
    <x v="0"/>
    <d v="2024-06-26T00:00:00"/>
    <s v="martes"/>
    <n v="13"/>
    <s v="Francia"/>
    <s v="Francia"/>
    <n v="34"/>
    <s v="Masculino"/>
    <s v="Tablet"/>
    <s v="1 Mes"/>
    <s v="Mensual"/>
  </r>
  <r>
    <n v="312"/>
    <s v="Premium"/>
    <n v="15"/>
    <n v="195"/>
    <n v="27"/>
    <x v="8"/>
    <x v="1"/>
    <x v="46"/>
    <n v="26"/>
    <x v="0"/>
    <x v="0"/>
    <d v="2024-06-26T00:00:00"/>
    <s v="sábado"/>
    <n v="13"/>
    <s v="Australia"/>
    <s v="Australia"/>
    <n v="50"/>
    <s v="Masculino"/>
    <s v="Ordenador"/>
    <s v="1 Mes"/>
    <s v="Mensual"/>
  </r>
  <r>
    <n v="316"/>
    <s v="Premium"/>
    <n v="15"/>
    <n v="195"/>
    <n v="27"/>
    <x v="8"/>
    <x v="1"/>
    <x v="46"/>
    <n v="25"/>
    <x v="0"/>
    <x v="0"/>
    <d v="2024-06-25T00:00:00"/>
    <s v="sábado"/>
    <n v="13"/>
    <s v="EEUU"/>
    <s v="EEUU"/>
    <n v="50"/>
    <s v="Femenino"/>
    <s v="Ordenador"/>
    <s v="1 Mes"/>
    <s v="Mensual"/>
  </r>
  <r>
    <n v="394"/>
    <s v="Premium"/>
    <n v="15"/>
    <n v="195"/>
    <n v="30"/>
    <x v="8"/>
    <x v="1"/>
    <x v="45"/>
    <n v="27"/>
    <x v="0"/>
    <x v="0"/>
    <d v="2024-06-27T00:00:00"/>
    <s v="martes"/>
    <n v="13"/>
    <s v="Australia"/>
    <s v="Australia"/>
    <n v="41"/>
    <s v="Femenino"/>
    <s v="Tablet"/>
    <s v="6 Meses"/>
    <s v="Semestral"/>
  </r>
  <r>
    <n v="1"/>
    <s v="Básica"/>
    <n v="11"/>
    <n v="187"/>
    <n v="15"/>
    <x v="2"/>
    <x v="1"/>
    <x v="47"/>
    <n v="10"/>
    <x v="0"/>
    <x v="0"/>
    <d v="2024-06-10T00:00:00"/>
    <s v="domingo"/>
    <n v="17"/>
    <s v="Australia"/>
    <s v="Australia"/>
    <n v="28"/>
    <s v="Masculino"/>
    <s v="Smartphone"/>
    <s v="1 Mes"/>
    <s v="Mensual"/>
  </r>
  <r>
    <n v="71"/>
    <s v="Básica"/>
    <n v="11"/>
    <n v="187"/>
    <n v="26"/>
    <x v="2"/>
    <x v="1"/>
    <x v="48"/>
    <n v="20"/>
    <x v="0"/>
    <x v="0"/>
    <d v="2024-06-20T00:00:00"/>
    <s v="jueves"/>
    <n v="17"/>
    <s v="Alemania"/>
    <s v="Alemania"/>
    <n v="27"/>
    <s v="Masculino"/>
    <s v="Smartphone"/>
    <s v="12 Meses"/>
    <s v="Anual"/>
  </r>
  <r>
    <n v="819"/>
    <s v="Premium"/>
    <n v="14"/>
    <n v="182"/>
    <n v="1"/>
    <x v="9"/>
    <x v="1"/>
    <x v="49"/>
    <n v="1"/>
    <x v="1"/>
    <x v="0"/>
    <d v="2024-07-01T00:00:00"/>
    <s v="sábado"/>
    <n v="13"/>
    <s v="EEUU"/>
    <s v="EEUU"/>
    <n v="50"/>
    <s v="Masculino"/>
    <s v="Ordenador"/>
    <s v="1 Mes"/>
    <s v="Mensual"/>
  </r>
  <r>
    <n v="874"/>
    <s v="Premium"/>
    <n v="14"/>
    <n v="182"/>
    <n v="23"/>
    <x v="10"/>
    <x v="1"/>
    <x v="50"/>
    <n v="2"/>
    <x v="1"/>
    <x v="0"/>
    <d v="2024-07-02T00:00:00"/>
    <s v="viernes"/>
    <n v="13"/>
    <s v="Australia"/>
    <s v="Australia"/>
    <n v="31"/>
    <s v="Masculino"/>
    <s v="Smart TV"/>
    <s v="6 Meses"/>
    <s v="Semestral"/>
  </r>
  <r>
    <n v="881"/>
    <s v="Premium"/>
    <n v="14"/>
    <n v="182"/>
    <n v="11"/>
    <x v="10"/>
    <x v="1"/>
    <x v="51"/>
    <n v="1"/>
    <x v="1"/>
    <x v="0"/>
    <d v="2024-07-01T00:00:00"/>
    <s v="domingo"/>
    <n v="13"/>
    <s v="EEUU"/>
    <s v="EEUU"/>
    <n v="31"/>
    <s v="Femenino"/>
    <s v="Smartphone"/>
    <s v="6 Meses"/>
    <s v="Semestral"/>
  </r>
  <r>
    <n v="946"/>
    <s v="Premium"/>
    <n v="14"/>
    <n v="182"/>
    <n v="28"/>
    <x v="10"/>
    <x v="1"/>
    <x v="52"/>
    <n v="1"/>
    <x v="1"/>
    <x v="0"/>
    <d v="2024-07-01T00:00:00"/>
    <s v="miércoles"/>
    <n v="13"/>
    <s v="Alemania"/>
    <s v="Alemania"/>
    <n v="43"/>
    <s v="Femenino"/>
    <s v="Ordenador"/>
    <s v="12 Meses"/>
    <s v="Anual"/>
  </r>
  <r>
    <n v="951"/>
    <s v="Premium"/>
    <n v="14"/>
    <n v="182"/>
    <n v="18"/>
    <x v="10"/>
    <x v="1"/>
    <x v="53"/>
    <n v="3"/>
    <x v="1"/>
    <x v="0"/>
    <d v="2024-07-03T00:00:00"/>
    <s v="domingo"/>
    <n v="13"/>
    <s v="Méjico"/>
    <s v="Méjico"/>
    <n v="39"/>
    <s v="Femenino"/>
    <s v="Smartphone"/>
    <s v="12 Meses"/>
    <s v="Anual"/>
  </r>
  <r>
    <n v="956"/>
    <s v="Premium"/>
    <n v="14"/>
    <n v="182"/>
    <n v="24"/>
    <x v="10"/>
    <x v="1"/>
    <x v="54"/>
    <n v="1"/>
    <x v="1"/>
    <x v="0"/>
    <d v="2024-07-01T00:00:00"/>
    <s v="sábado"/>
    <n v="13"/>
    <s v="Italia"/>
    <s v="Italia"/>
    <n v="42"/>
    <s v="Femenino"/>
    <s v="Smart TV"/>
    <s v="1 Mes"/>
    <s v="Mensual"/>
  </r>
  <r>
    <n v="1014"/>
    <s v="Premium"/>
    <n v="14"/>
    <n v="182"/>
    <n v="28"/>
    <x v="10"/>
    <x v="1"/>
    <x v="52"/>
    <n v="2"/>
    <x v="1"/>
    <x v="0"/>
    <d v="2024-07-02T00:00:00"/>
    <s v="miércoles"/>
    <n v="13"/>
    <s v="Reino Unido"/>
    <s v="Reino Unido"/>
    <n v="35"/>
    <s v="Femenino"/>
    <s v="Smartphone"/>
    <s v="6 Meses"/>
    <s v="Semestral"/>
  </r>
  <r>
    <n v="1016"/>
    <s v="Premium"/>
    <n v="14"/>
    <n v="182"/>
    <n v="29"/>
    <x v="10"/>
    <x v="1"/>
    <x v="55"/>
    <n v="1"/>
    <x v="1"/>
    <x v="0"/>
    <d v="2024-07-01T00:00:00"/>
    <s v="jueves"/>
    <n v="13"/>
    <s v="Francia"/>
    <s v="Francia"/>
    <n v="43"/>
    <s v="Femenino"/>
    <s v="Tablet"/>
    <s v="1 Mes"/>
    <s v="Mensual"/>
  </r>
  <r>
    <n v="1021"/>
    <s v="Premium"/>
    <n v="14"/>
    <n v="182"/>
    <n v="22"/>
    <x v="10"/>
    <x v="1"/>
    <x v="56"/>
    <n v="3"/>
    <x v="1"/>
    <x v="0"/>
    <d v="2024-07-03T00:00:00"/>
    <s v="jueves"/>
    <n v="13"/>
    <s v="Reino Unido"/>
    <s v="Reino Unido"/>
    <n v="33"/>
    <s v="Masculino"/>
    <s v="Smart TV"/>
    <s v="1 Mes"/>
    <s v="Mensual"/>
  </r>
  <r>
    <n v="1024"/>
    <s v="Premium"/>
    <n v="14"/>
    <n v="182"/>
    <n v="20"/>
    <x v="10"/>
    <x v="1"/>
    <x v="57"/>
    <n v="1"/>
    <x v="1"/>
    <x v="0"/>
    <d v="2024-07-01T00:00:00"/>
    <s v="martes"/>
    <n v="13"/>
    <s v="Méjico"/>
    <s v="Méjico"/>
    <n v="40"/>
    <s v="Femenino"/>
    <s v="Smartphone"/>
    <s v="12 Meses"/>
    <s v="Anual"/>
  </r>
  <r>
    <n v="1026"/>
    <s v="Premium"/>
    <n v="14"/>
    <n v="182"/>
    <n v="26"/>
    <x v="10"/>
    <x v="1"/>
    <x v="58"/>
    <n v="1"/>
    <x v="1"/>
    <x v="0"/>
    <d v="2024-07-01T00:00:00"/>
    <s v="lunes"/>
    <n v="13"/>
    <s v="EEUU"/>
    <s v="EEUU"/>
    <n v="46"/>
    <s v="Femenino"/>
    <s v="Ordenador"/>
    <s v="12 Meses"/>
    <s v="Anual"/>
  </r>
  <r>
    <n v="1086"/>
    <s v="Premium"/>
    <n v="14"/>
    <n v="182"/>
    <n v="26"/>
    <x v="10"/>
    <x v="1"/>
    <x v="58"/>
    <n v="1"/>
    <x v="1"/>
    <x v="0"/>
    <d v="2024-07-01T00:00:00"/>
    <s v="lunes"/>
    <n v="13"/>
    <s v="Francia"/>
    <s v="Francia"/>
    <n v="51"/>
    <s v="Femenino"/>
    <s v="Tablet"/>
    <s v="1 Mes"/>
    <s v="Mensual"/>
  </r>
  <r>
    <n v="1091"/>
    <s v="Premium"/>
    <n v="14"/>
    <n v="182"/>
    <n v="20"/>
    <x v="10"/>
    <x v="1"/>
    <x v="57"/>
    <n v="3"/>
    <x v="1"/>
    <x v="0"/>
    <d v="2024-07-03T00:00:00"/>
    <s v="martes"/>
    <n v="13"/>
    <s v="Australia"/>
    <s v="Australia"/>
    <n v="46"/>
    <s v="Femenino"/>
    <s v="Smartphone"/>
    <s v="12 Meses"/>
    <s v="Anual"/>
  </r>
  <r>
    <n v="1096"/>
    <s v="Premium"/>
    <n v="14"/>
    <n v="182"/>
    <n v="30"/>
    <x v="10"/>
    <x v="1"/>
    <x v="59"/>
    <n v="2"/>
    <x v="1"/>
    <x v="0"/>
    <d v="2024-07-02T00:00:00"/>
    <s v="viernes"/>
    <n v="13"/>
    <s v="Reino Unido"/>
    <s v="Reino Unido"/>
    <n v="28"/>
    <s v="Masculino"/>
    <s v="Smartphone"/>
    <s v="6 Meses"/>
    <s v="Semestral"/>
  </r>
  <r>
    <n v="1151"/>
    <s v="Premium"/>
    <n v="14"/>
    <n v="182"/>
    <n v="30"/>
    <x v="10"/>
    <x v="1"/>
    <x v="59"/>
    <n v="1"/>
    <x v="1"/>
    <x v="0"/>
    <d v="2024-07-01T00:00:00"/>
    <s v="viernes"/>
    <n v="13"/>
    <s v="Reino Unido"/>
    <s v="Reino Unido"/>
    <n v="43"/>
    <s v="Masculino"/>
    <s v="Ordenador"/>
    <s v="12 Meses"/>
    <s v="Anual"/>
  </r>
  <r>
    <n v="1154"/>
    <s v="Premium"/>
    <n v="14"/>
    <n v="182"/>
    <n v="30"/>
    <x v="10"/>
    <x v="1"/>
    <x v="59"/>
    <n v="3"/>
    <x v="1"/>
    <x v="0"/>
    <d v="2024-07-03T00:00:00"/>
    <s v="viernes"/>
    <n v="13"/>
    <s v=""/>
    <s v="Desconocido"/>
    <n v="32"/>
    <s v="Femenino"/>
    <s v="Ordenador"/>
    <s v="6 Meses"/>
    <s v="Semestral"/>
  </r>
  <r>
    <n v="1156"/>
    <s v="Premium"/>
    <n v="14"/>
    <n v="182"/>
    <n v="26"/>
    <x v="10"/>
    <x v="1"/>
    <x v="58"/>
    <n v="2"/>
    <x v="1"/>
    <x v="0"/>
    <d v="2024-07-02T00:00:00"/>
    <s v="lunes"/>
    <n v="13"/>
    <s v="Francia"/>
    <s v="Francia"/>
    <n v="51"/>
    <s v="Femenino"/>
    <s v="Ordenador"/>
    <s v="12 Meses"/>
    <s v="Anual"/>
  </r>
  <r>
    <n v="1164"/>
    <s v="Premium"/>
    <n v="14"/>
    <n v="182"/>
    <n v="23"/>
    <x v="10"/>
    <x v="1"/>
    <x v="50"/>
    <n v="2"/>
    <x v="1"/>
    <x v="0"/>
    <d v="2024-07-02T00:00:00"/>
    <s v="viernes"/>
    <n v="13"/>
    <s v="Canadá"/>
    <s v="Canadá"/>
    <n v="39"/>
    <s v="Masculino"/>
    <s v="Smart TV"/>
    <s v="6 Meses"/>
    <s v="Semestral"/>
  </r>
  <r>
    <n v="1166"/>
    <s v="Premium"/>
    <n v="14"/>
    <n v="182"/>
    <n v="2"/>
    <x v="9"/>
    <x v="1"/>
    <x v="60"/>
    <n v="2"/>
    <x v="1"/>
    <x v="0"/>
    <d v="2024-07-02T00:00:00"/>
    <s v="domingo"/>
    <n v="13"/>
    <s v="Canadá"/>
    <s v="Canadá"/>
    <n v="39"/>
    <s v="Femenino"/>
    <s v="Tablet"/>
    <s v="1 Mes"/>
    <s v="Mensual"/>
  </r>
  <r>
    <n v="1226"/>
    <s v="Premium"/>
    <n v="14"/>
    <n v="182"/>
    <n v="29"/>
    <x v="10"/>
    <x v="1"/>
    <x v="55"/>
    <n v="3"/>
    <x v="1"/>
    <x v="0"/>
    <d v="2024-07-03T00:00:00"/>
    <s v="jueves"/>
    <n v="13"/>
    <s v="EEUU"/>
    <s v="EEUU"/>
    <n v="38"/>
    <s v="Masculino"/>
    <s v="Smartphone"/>
    <s v="6 Meses"/>
    <s v="Semestral"/>
  </r>
  <r>
    <n v="1229"/>
    <s v="Premium"/>
    <n v="14"/>
    <n v="182"/>
    <n v="24"/>
    <x v="10"/>
    <x v="1"/>
    <x v="54"/>
    <n v="1"/>
    <x v="1"/>
    <x v="0"/>
    <d v="2024-07-01T00:00:00"/>
    <s v="sábado"/>
    <n v="13"/>
    <s v="Alemania"/>
    <s v="Alemania"/>
    <n v="49"/>
    <s v="Masculino"/>
    <s v="Smartphone"/>
    <s v="6 Meses"/>
    <s v="Semestral"/>
  </r>
  <r>
    <n v="1231"/>
    <s v="Premium"/>
    <n v="14"/>
    <n v="182"/>
    <n v="24"/>
    <x v="10"/>
    <x v="1"/>
    <x v="54"/>
    <n v="3"/>
    <x v="1"/>
    <x v="0"/>
    <d v="2024-07-03T00:00:00"/>
    <s v="sábado"/>
    <n v="13"/>
    <s v="Reino Unido"/>
    <s v="Reino Unido"/>
    <n v="51"/>
    <s v="Masculino"/>
    <s v="Tablet"/>
    <s v="6 Meses"/>
    <s v="Semestral"/>
  </r>
  <r>
    <n v="1236"/>
    <s v="Premium"/>
    <n v="14"/>
    <n v="182"/>
    <n v="1"/>
    <x v="9"/>
    <x v="1"/>
    <x v="49"/>
    <n v="2"/>
    <x v="1"/>
    <x v="0"/>
    <d v="2024-07-02T00:00:00"/>
    <s v="sábado"/>
    <n v="13"/>
    <s v=""/>
    <s v="Desconocido"/>
    <n v="35"/>
    <s v="Femenino"/>
    <s v="Tablet"/>
    <s v="1 Mes"/>
    <s v="Mensual"/>
  </r>
  <r>
    <n v="1291"/>
    <s v="Premium"/>
    <n v="14"/>
    <n v="182"/>
    <n v="30"/>
    <x v="10"/>
    <x v="1"/>
    <x v="59"/>
    <n v="2"/>
    <x v="1"/>
    <x v="0"/>
    <d v="2024-07-02T00:00:00"/>
    <s v="viernes"/>
    <n v="13"/>
    <s v="Francia"/>
    <s v="Francia"/>
    <n v="32"/>
    <s v="Femenino"/>
    <s v="Ordenador"/>
    <s v="1 Mes"/>
    <s v="Mensual"/>
  </r>
  <r>
    <n v="1294"/>
    <s v="Premium"/>
    <n v="14"/>
    <n v="182"/>
    <n v="30"/>
    <x v="10"/>
    <x v="1"/>
    <x v="59"/>
    <n v="4"/>
    <x v="1"/>
    <x v="0"/>
    <d v="2024-07-04T00:00:00"/>
    <s v="viernes"/>
    <n v="13"/>
    <s v="Alemania"/>
    <s v="Alemania"/>
    <n v="51"/>
    <s v="Femenino"/>
    <s v="Smartphone"/>
    <s v="6 Meses"/>
    <s v="Semestral"/>
  </r>
  <r>
    <n v="1296"/>
    <s v="Premium"/>
    <n v="14"/>
    <n v="182"/>
    <n v="30"/>
    <x v="10"/>
    <x v="1"/>
    <x v="59"/>
    <n v="3"/>
    <x v="1"/>
    <x v="0"/>
    <d v="2024-07-03T00:00:00"/>
    <s v="viernes"/>
    <n v="13"/>
    <s v="Australia"/>
    <s v="Australia"/>
    <n v="28"/>
    <s v="Masculino"/>
    <s v="Smart TV"/>
    <s v="1 Mes"/>
    <s v="Mensual"/>
  </r>
  <r>
    <n v="1301"/>
    <s v="Premium"/>
    <n v="14"/>
    <n v="182"/>
    <n v="23"/>
    <x v="10"/>
    <x v="1"/>
    <x v="50"/>
    <n v="4"/>
    <x v="1"/>
    <x v="0"/>
    <d v="2024-07-04T00:00:00"/>
    <s v="viernes"/>
    <n v="13"/>
    <s v="Canadá"/>
    <s v="Canadá"/>
    <n v="51"/>
    <s v="Masculino"/>
    <s v="Smart TV"/>
    <s v="1 Mes"/>
    <s v="Mensual"/>
  </r>
  <r>
    <n v="1304"/>
    <s v="Premium"/>
    <n v="14"/>
    <n v="182"/>
    <n v="28"/>
    <x v="10"/>
    <x v="1"/>
    <x v="52"/>
    <n v="3"/>
    <x v="1"/>
    <x v="0"/>
    <d v="2024-07-03T00:00:00"/>
    <s v="miércoles"/>
    <n v="13"/>
    <s v="Reino Unido"/>
    <s v="Reino Unido"/>
    <n v="48"/>
    <s v="Femenino"/>
    <s v="Ordenador"/>
    <s v="12 Meses"/>
    <s v="Anual"/>
  </r>
  <r>
    <n v="1306"/>
    <s v="Premium"/>
    <n v="14"/>
    <n v="182"/>
    <n v="2"/>
    <x v="9"/>
    <x v="1"/>
    <x v="60"/>
    <n v="5"/>
    <x v="1"/>
    <x v="0"/>
    <d v="2024-07-05T00:00:00"/>
    <s v="domingo"/>
    <n v="13"/>
    <s v="Australia"/>
    <s v="Australia"/>
    <n v="33"/>
    <s v="Femenino"/>
    <s v="Ordenador"/>
    <s v="1 Mes"/>
    <s v="Mensual"/>
  </r>
  <r>
    <n v="1362"/>
    <s v="Premium"/>
    <n v="14"/>
    <n v="182"/>
    <n v="2"/>
    <x v="9"/>
    <x v="1"/>
    <x v="60"/>
    <n v="4"/>
    <x v="1"/>
    <x v="0"/>
    <d v="2024-07-04T00:00:00"/>
    <s v="domingo"/>
    <n v="13"/>
    <s v="Alemania"/>
    <s v="Alemania"/>
    <n v="44"/>
    <s v="Femenino"/>
    <s v="Ordenador"/>
    <s v="1 Mes"/>
    <s v="Mensual"/>
  </r>
  <r>
    <n v="1366"/>
    <s v="Premium"/>
    <n v="14"/>
    <n v="182"/>
    <n v="29"/>
    <x v="10"/>
    <x v="1"/>
    <x v="55"/>
    <n v="4"/>
    <x v="1"/>
    <x v="0"/>
    <d v="2024-07-04T00:00:00"/>
    <s v="jueves"/>
    <n v="13"/>
    <s v="EEUU"/>
    <s v="EEUU"/>
    <n v="45"/>
    <s v="Masculino"/>
    <s v="Ordenador"/>
    <s v="6 Meses"/>
    <s v="Semestral"/>
  </r>
  <r>
    <n v="1369"/>
    <s v="Premium"/>
    <n v="14"/>
    <n v="182"/>
    <n v="25"/>
    <x v="10"/>
    <x v="1"/>
    <x v="61"/>
    <n v="3"/>
    <x v="1"/>
    <x v="0"/>
    <d v="2024-07-03T00:00:00"/>
    <s v="domingo"/>
    <n v="13"/>
    <s v="España"/>
    <s v="España"/>
    <n v="47"/>
    <s v="Femenino"/>
    <s v="Ordenador"/>
    <s v="1 Mes"/>
    <s v="Mensual"/>
  </r>
  <r>
    <n v="1371"/>
    <s v="Premium"/>
    <n v="14"/>
    <n v="182"/>
    <n v="24"/>
    <x v="10"/>
    <x v="1"/>
    <x v="54"/>
    <n v="4"/>
    <x v="1"/>
    <x v="0"/>
    <d v="2024-07-04T00:00:00"/>
    <s v="sábado"/>
    <n v="13"/>
    <s v="EEUU"/>
    <s v="EEUU"/>
    <n v="34"/>
    <s v="Femenino"/>
    <s v="Ordenador"/>
    <s v="3 Meses"/>
    <s v="Trimestral"/>
  </r>
  <r>
    <n v="1376"/>
    <s v="Premium"/>
    <n v="14"/>
    <n v="182"/>
    <n v="3"/>
    <x v="9"/>
    <x v="1"/>
    <x v="62"/>
    <n v="5"/>
    <x v="1"/>
    <x v="0"/>
    <d v="2024-07-05T00:00:00"/>
    <s v="lunes"/>
    <n v="13"/>
    <s v="Australia"/>
    <s v="Australia"/>
    <n v="29"/>
    <s v="Masculino"/>
    <s v="Tablet"/>
    <s v="12 Meses"/>
    <s v="Anual"/>
  </r>
  <r>
    <n v="1435"/>
    <s v="Premium"/>
    <n v="14"/>
    <n v="182"/>
    <n v="30"/>
    <x v="10"/>
    <x v="1"/>
    <x v="59"/>
    <n v="3"/>
    <x v="1"/>
    <x v="0"/>
    <d v="2024-07-03T00:00:00"/>
    <s v="viernes"/>
    <n v="13"/>
    <s v="Alemania"/>
    <s v="Alemania"/>
    <n v="30"/>
    <s v="Masculino"/>
    <s v="Smartphone"/>
    <s v="6 Meses"/>
    <s v="Semestral"/>
  </r>
  <r>
    <n v="1437"/>
    <s v="Premium"/>
    <n v="14"/>
    <n v="182"/>
    <n v="28"/>
    <x v="10"/>
    <x v="1"/>
    <x v="52"/>
    <n v="4"/>
    <x v="1"/>
    <x v="0"/>
    <d v="2024-07-04T00:00:00"/>
    <s v="miércoles"/>
    <n v="13"/>
    <s v="Australia"/>
    <s v="Australia"/>
    <n v="41"/>
    <s v="Masculino"/>
    <s v="Ordenador"/>
    <s v="1 Mes"/>
    <s v="Mensual"/>
  </r>
  <r>
    <n v="1441"/>
    <s v="Premium"/>
    <n v="14"/>
    <n v="182"/>
    <n v="25"/>
    <x v="10"/>
    <x v="1"/>
    <x v="61"/>
    <n v="4"/>
    <x v="1"/>
    <x v="0"/>
    <d v="2024-07-04T00:00:00"/>
    <s v="domingo"/>
    <n v="13"/>
    <s v="EEUU"/>
    <s v="EEUU"/>
    <n v="51"/>
    <s v="Femenino"/>
    <s v="Tablet"/>
    <s v="12 Meses"/>
    <s v="Anual"/>
  </r>
  <r>
    <n v="1444"/>
    <s v="Premium"/>
    <n v="14"/>
    <n v="182"/>
    <n v="29"/>
    <x v="10"/>
    <x v="1"/>
    <x v="55"/>
    <n v="7"/>
    <x v="1"/>
    <x v="0"/>
    <d v="2024-07-07T00:00:00"/>
    <s v="jueves"/>
    <n v="13"/>
    <s v="Alemania"/>
    <s v="Alemania"/>
    <n v="49"/>
    <s v="Femenino"/>
    <s v="Tablet"/>
    <s v="1 Mes"/>
    <s v="Mensual"/>
  </r>
  <r>
    <n v="1506"/>
    <s v="Premium"/>
    <n v="14"/>
    <n v="182"/>
    <n v="29"/>
    <x v="10"/>
    <x v="1"/>
    <x v="55"/>
    <n v="5"/>
    <x v="1"/>
    <x v="0"/>
    <d v="2024-07-05T00:00:00"/>
    <s v="jueves"/>
    <n v="13"/>
    <s v="Australia"/>
    <s v="Australia"/>
    <n v="47"/>
    <s v="Masculino"/>
    <s v="Smartphone"/>
    <s v="6 Meses"/>
    <s v="Semestral"/>
  </r>
  <r>
    <n v="1510"/>
    <s v="Premium"/>
    <n v="14"/>
    <n v="182"/>
    <n v="25"/>
    <x v="10"/>
    <x v="1"/>
    <x v="61"/>
    <n v="7"/>
    <x v="1"/>
    <x v="0"/>
    <d v="2024-07-07T00:00:00"/>
    <s v="domingo"/>
    <n v="13"/>
    <s v=""/>
    <s v="Desconocido"/>
    <n v="33"/>
    <s v="Masculino"/>
    <s v="Smart TV"/>
    <s v="3 Meses"/>
    <s v="Trimestral"/>
  </r>
  <r>
    <n v="1512"/>
    <s v="Premium"/>
    <n v="14"/>
    <n v="182"/>
    <n v="27"/>
    <x v="10"/>
    <x v="1"/>
    <x v="63"/>
    <n v="6"/>
    <x v="1"/>
    <x v="0"/>
    <d v="2024-07-06T00:00:00"/>
    <s v="martes"/>
    <n v="13"/>
    <s v="España"/>
    <s v="España"/>
    <n v="28"/>
    <s v="Femenino"/>
    <s v="Smart TV"/>
    <s v="12 Meses"/>
    <s v="Anual"/>
  </r>
  <r>
    <n v="1577"/>
    <s v="Premium"/>
    <n v="14"/>
    <n v="182"/>
    <n v="3"/>
    <x v="9"/>
    <x v="1"/>
    <x v="62"/>
    <n v="4"/>
    <x v="1"/>
    <x v="0"/>
    <d v="2024-07-04T00:00:00"/>
    <s v="lunes"/>
    <n v="13"/>
    <s v=""/>
    <s v="Desconocido"/>
    <n v="45"/>
    <s v="Masculino"/>
    <s v="Tablet"/>
    <s v="1 Mes"/>
    <s v="Mensual"/>
  </r>
  <r>
    <n v="1581"/>
    <s v="Premium"/>
    <n v="14"/>
    <n v="182"/>
    <n v="27"/>
    <x v="10"/>
    <x v="1"/>
    <x v="63"/>
    <n v="5"/>
    <x v="1"/>
    <x v="0"/>
    <d v="2024-07-05T00:00:00"/>
    <s v="martes"/>
    <n v="13"/>
    <s v="Canadá"/>
    <s v="Canadá"/>
    <n v="30"/>
    <s v="Femenino"/>
    <s v="Smart TV"/>
    <s v="1 Mes"/>
    <s v="Mensual"/>
  </r>
  <r>
    <n v="1585"/>
    <s v="Premium"/>
    <n v="14"/>
    <n v="182"/>
    <n v="5"/>
    <x v="9"/>
    <x v="1"/>
    <x v="64"/>
    <n v="5"/>
    <x v="1"/>
    <x v="0"/>
    <d v="2024-07-05T00:00:00"/>
    <s v="miércoles"/>
    <n v="13"/>
    <s v="Brasil"/>
    <s v="Brasil"/>
    <n v="42"/>
    <s v="Masculino"/>
    <s v="Ordenador"/>
    <s v="6 Meses"/>
    <s v="Semestral"/>
  </r>
  <r>
    <n v="1649"/>
    <s v="Premium"/>
    <n v="14"/>
    <n v="182"/>
    <n v="27"/>
    <x v="10"/>
    <x v="1"/>
    <x v="63"/>
    <n v="5"/>
    <x v="1"/>
    <x v="0"/>
    <d v="2024-07-05T00:00:00"/>
    <s v="martes"/>
    <n v="13"/>
    <s v="Alemania"/>
    <s v="Alemania"/>
    <n v="30"/>
    <s v="Masculino"/>
    <s v="Tablet"/>
    <s v="1 Mes"/>
    <s v="Mensual"/>
  </r>
  <r>
    <n v="1652"/>
    <s v="Premium"/>
    <n v="14"/>
    <n v="182"/>
    <n v="29"/>
    <x v="10"/>
    <x v="1"/>
    <x v="55"/>
    <n v="8"/>
    <x v="1"/>
    <x v="0"/>
    <d v="2024-07-08T00:00:00"/>
    <s v="jueves"/>
    <n v="13"/>
    <s v="Italia"/>
    <s v="Italia"/>
    <n v="38"/>
    <s v="Masculino"/>
    <s v="Tablet"/>
    <s v="6 Meses"/>
    <s v="Semestral"/>
  </r>
  <r>
    <n v="1719"/>
    <s v="Premium"/>
    <n v="14"/>
    <n v="182"/>
    <n v="29"/>
    <x v="10"/>
    <x v="1"/>
    <x v="55"/>
    <n v="6"/>
    <x v="1"/>
    <x v="0"/>
    <d v="2024-07-06T00:00:00"/>
    <s v="jueves"/>
    <n v="13"/>
    <s v="Canadá"/>
    <s v="Canadá"/>
    <n v="46"/>
    <s v="Masculino"/>
    <s v="Ordenador"/>
    <s v="1 Mes"/>
    <s v="Mensual"/>
  </r>
  <r>
    <n v="1724"/>
    <s v="Premium"/>
    <n v="14"/>
    <n v="182"/>
    <n v="4"/>
    <x v="9"/>
    <x v="1"/>
    <x v="65"/>
    <n v="8"/>
    <x v="1"/>
    <x v="0"/>
    <d v="2024-07-08T00:00:00"/>
    <s v="martes"/>
    <n v="13"/>
    <s v="Canadá"/>
    <s v="Canadá"/>
    <n v="28"/>
    <s v="Masculino"/>
    <s v="Ordenador"/>
    <s v="1 Mes"/>
    <s v="Mensual"/>
  </r>
  <r>
    <n v="1791"/>
    <s v="Premium"/>
    <n v="14"/>
    <n v="182"/>
    <n v="1"/>
    <x v="9"/>
    <x v="1"/>
    <x v="49"/>
    <n v="6"/>
    <x v="1"/>
    <x v="0"/>
    <d v="2024-07-06T00:00:00"/>
    <s v="sábado"/>
    <n v="13"/>
    <s v="Reino Unido"/>
    <s v="Reino Unido"/>
    <n v="45"/>
    <s v="Masculino"/>
    <s v="Ordenador"/>
    <s v="1 Mes"/>
    <s v="Mensual"/>
  </r>
  <r>
    <n v="1794"/>
    <s v="Premium"/>
    <n v="14"/>
    <n v="182"/>
    <n v="6"/>
    <x v="9"/>
    <x v="1"/>
    <x v="66"/>
    <n v="8"/>
    <x v="1"/>
    <x v="0"/>
    <d v="2024-07-08T00:00:00"/>
    <s v="jueves"/>
    <n v="13"/>
    <s v="Australia"/>
    <s v="Australia"/>
    <n v="36"/>
    <s v="Femenino"/>
    <s v="Tablet"/>
    <s v="3 Meses"/>
    <s v="Trimestral"/>
  </r>
  <r>
    <n v="1859"/>
    <s v="Premium"/>
    <n v="14"/>
    <n v="182"/>
    <n v="4"/>
    <x v="9"/>
    <x v="1"/>
    <x v="65"/>
    <n v="7"/>
    <x v="1"/>
    <x v="0"/>
    <d v="2024-07-07T00:00:00"/>
    <s v="martes"/>
    <n v="13"/>
    <s v="Canadá"/>
    <s v="Canadá"/>
    <n v="41"/>
    <s v="Masculino"/>
    <s v="Ordenador"/>
    <s v="3 Meses"/>
    <s v="Trimestral"/>
  </r>
  <r>
    <n v="1861"/>
    <s v="Premium"/>
    <n v="14"/>
    <n v="182"/>
    <n v="3"/>
    <x v="9"/>
    <x v="1"/>
    <x v="62"/>
    <n v="7"/>
    <x v="1"/>
    <x v="0"/>
    <d v="2024-07-07T00:00:00"/>
    <s v="lunes"/>
    <n v="13"/>
    <s v="Francia"/>
    <s v="Francia"/>
    <n v="38"/>
    <s v="Femenino"/>
    <s v="Ordenador"/>
    <s v="3 Meses"/>
    <s v="Trimestral"/>
  </r>
  <r>
    <n v="1926"/>
    <s v="Premium"/>
    <n v="14"/>
    <n v="182"/>
    <n v="6"/>
    <x v="9"/>
    <x v="1"/>
    <x v="66"/>
    <n v="10"/>
    <x v="1"/>
    <x v="0"/>
    <d v="2024-07-10T00:00:00"/>
    <s v="jueves"/>
    <n v="13"/>
    <s v="Australia"/>
    <s v="Australia"/>
    <n v="28"/>
    <s v="Femenino"/>
    <s v="Tablet"/>
    <s v="1 Mes"/>
    <s v="Mensual"/>
  </r>
  <r>
    <n v="1999"/>
    <s v="Premium"/>
    <n v="14"/>
    <n v="182"/>
    <n v="8"/>
    <x v="9"/>
    <x v="1"/>
    <x v="67"/>
    <n v="8"/>
    <x v="1"/>
    <x v="0"/>
    <d v="2024-07-08T00:00:00"/>
    <s v="sábado"/>
    <n v="13"/>
    <s v="Francia"/>
    <s v="Francia"/>
    <n v="46"/>
    <s v="Masculino"/>
    <s v="Smart TV"/>
    <s v="12 Meses"/>
    <s v="Anual"/>
  </r>
  <r>
    <n v="34"/>
    <s v="Estándar"/>
    <n v="13"/>
    <n v="182"/>
    <n v="25"/>
    <x v="8"/>
    <x v="1"/>
    <x v="68"/>
    <n v="26"/>
    <x v="0"/>
    <x v="0"/>
    <d v="2024-06-26T00:00:00"/>
    <s v="jueves"/>
    <n v="14"/>
    <s v="Australia"/>
    <s v="Australia"/>
    <n v="29"/>
    <s v="Masculino"/>
    <s v="Smartphone"/>
    <s v="1 Mes"/>
    <s v="Mensual"/>
  </r>
  <r>
    <n v="104"/>
    <s v="Premium"/>
    <n v="14"/>
    <n v="182"/>
    <n v="8"/>
    <x v="10"/>
    <x v="1"/>
    <x v="69"/>
    <n v="25"/>
    <x v="0"/>
    <x v="0"/>
    <d v="2024-06-25T00:00:00"/>
    <s v="jueves"/>
    <n v="13"/>
    <s v="EEUU"/>
    <s v="EEUU"/>
    <n v="38"/>
    <s v="Masculino"/>
    <s v="Ordenador"/>
    <s v="3 Meses"/>
    <s v="Trimestral"/>
  </r>
  <r>
    <n v="108"/>
    <s v="Estándar"/>
    <n v="13"/>
    <n v="182"/>
    <n v="24"/>
    <x v="8"/>
    <x v="1"/>
    <x v="70"/>
    <n v="25"/>
    <x v="0"/>
    <x v="0"/>
    <d v="2024-06-25T00:00:00"/>
    <s v="miércoles"/>
    <n v="14"/>
    <s v="Australia"/>
    <s v="Australia"/>
    <n v="27"/>
    <s v="Femenino"/>
    <s v="Smart TV"/>
    <s v="3 Meses"/>
    <s v="Trimestral"/>
  </r>
  <r>
    <n v="113"/>
    <s v="Estándar"/>
    <n v="13"/>
    <n v="182"/>
    <n v="7"/>
    <x v="8"/>
    <x v="1"/>
    <x v="71"/>
    <n v="26"/>
    <x v="0"/>
    <x v="0"/>
    <d v="2024-06-26T00:00:00"/>
    <s v="domingo"/>
    <n v="14"/>
    <s v=""/>
    <s v="Desconocido"/>
    <n v="37"/>
    <s v="Masculino"/>
    <s v="Tablet"/>
    <s v="1 Mes"/>
    <s v="Mensual"/>
  </r>
  <r>
    <n v="123"/>
    <s v="Estándar"/>
    <n v="13"/>
    <n v="182"/>
    <n v="25"/>
    <x v="8"/>
    <x v="1"/>
    <x v="68"/>
    <n v="26"/>
    <x v="0"/>
    <x v="0"/>
    <d v="2024-06-26T00:00:00"/>
    <s v="jueves"/>
    <n v="14"/>
    <s v="Francia"/>
    <s v="Francia"/>
    <n v="49"/>
    <s v="Femenino"/>
    <s v="Smartphone"/>
    <s v="1 Mes"/>
    <s v="Mensual"/>
  </r>
  <r>
    <n v="165"/>
    <s v="Estándar"/>
    <n v="13"/>
    <n v="182"/>
    <n v="25"/>
    <x v="8"/>
    <x v="1"/>
    <x v="68"/>
    <n v="25"/>
    <x v="0"/>
    <x v="0"/>
    <d v="2024-06-25T00:00:00"/>
    <s v="jueves"/>
    <n v="14"/>
    <s v="Australia"/>
    <s v="Australia"/>
    <n v="49"/>
    <s v="Masculino"/>
    <s v="Tablet"/>
    <s v="6 Meses"/>
    <s v="Semestral"/>
  </r>
  <r>
    <n v="181"/>
    <s v="Premium"/>
    <n v="14"/>
    <n v="182"/>
    <n v="16"/>
    <x v="10"/>
    <x v="1"/>
    <x v="72"/>
    <n v="27"/>
    <x v="0"/>
    <x v="0"/>
    <d v="2024-06-27T00:00:00"/>
    <s v="viernes"/>
    <n v="13"/>
    <s v="Brasil"/>
    <s v="Brasil"/>
    <n v="33"/>
    <s v="Masculino"/>
    <s v="Smartphone"/>
    <s v="1 Mes"/>
    <s v="Mensual"/>
  </r>
  <r>
    <n v="183"/>
    <s v="Estándar"/>
    <n v="13"/>
    <n v="182"/>
    <n v="26"/>
    <x v="8"/>
    <x v="1"/>
    <x v="73"/>
    <n v="26"/>
    <x v="0"/>
    <x v="0"/>
    <d v="2024-06-26T00:00:00"/>
    <s v="viernes"/>
    <n v="14"/>
    <s v="Canadá"/>
    <s v="Canadá"/>
    <n v="36"/>
    <s v="Femenino"/>
    <s v="Tablet"/>
    <s v="6 Meses"/>
    <s v="Semestral"/>
  </r>
  <r>
    <n v="184"/>
    <s v="Estándar"/>
    <n v="13"/>
    <n v="182"/>
    <n v="26"/>
    <x v="7"/>
    <x v="1"/>
    <x v="24"/>
    <n v="25"/>
    <x v="0"/>
    <x v="0"/>
    <d v="2024-06-25T00:00:00"/>
    <s v="miércoles"/>
    <n v="14"/>
    <s v="Australia"/>
    <s v="Australia"/>
    <n v="28"/>
    <s v="Femenino"/>
    <s v="Ordenador"/>
    <s v="1 Mes"/>
    <s v="Mensual"/>
  </r>
  <r>
    <n v="196"/>
    <s v="Premium"/>
    <n v="14"/>
    <n v="182"/>
    <n v="9"/>
    <x v="10"/>
    <x v="1"/>
    <x v="74"/>
    <n v="24"/>
    <x v="0"/>
    <x v="0"/>
    <d v="2024-06-24T00:00:00"/>
    <s v="viernes"/>
    <n v="13"/>
    <s v="Italia"/>
    <s v="Italia"/>
    <n v="45"/>
    <s v="Femenino"/>
    <s v="Smart TV"/>
    <s v="6 Meses"/>
    <s v="Semestral"/>
  </r>
  <r>
    <n v="234"/>
    <s v="Estándar"/>
    <n v="13"/>
    <n v="182"/>
    <n v="26"/>
    <x v="8"/>
    <x v="1"/>
    <x v="73"/>
    <n v="27"/>
    <x v="0"/>
    <x v="0"/>
    <d v="2024-06-27T00:00:00"/>
    <s v="viernes"/>
    <n v="14"/>
    <s v="Australia"/>
    <s v="Australia"/>
    <n v="44"/>
    <s v="Femenino"/>
    <s v="Ordenador"/>
    <s v="1 Mes"/>
    <s v="Mensual"/>
  </r>
  <r>
    <n v="243"/>
    <s v="Estándar"/>
    <n v="13"/>
    <n v="182"/>
    <n v="25"/>
    <x v="8"/>
    <x v="1"/>
    <x v="68"/>
    <n v="27"/>
    <x v="0"/>
    <x v="0"/>
    <d v="2024-06-27T00:00:00"/>
    <s v="jueves"/>
    <n v="14"/>
    <s v="Canadá"/>
    <s v="Canadá"/>
    <n v="33"/>
    <s v="Masculino"/>
    <s v="Ordenador"/>
    <s v="6 Meses"/>
    <s v="Semestral"/>
  </r>
  <r>
    <n v="251"/>
    <s v="Premium"/>
    <n v="14"/>
    <n v="182"/>
    <n v="25"/>
    <x v="10"/>
    <x v="1"/>
    <x v="61"/>
    <n v="27"/>
    <x v="0"/>
    <x v="0"/>
    <d v="2024-06-27T00:00:00"/>
    <s v="domingo"/>
    <n v="13"/>
    <s v="Alemania"/>
    <s v="Alemania"/>
    <n v="30"/>
    <s v="Masculino"/>
    <s v="Ordenador"/>
    <s v="3 Meses"/>
    <s v="Trimestral"/>
  </r>
  <r>
    <n v="253"/>
    <s v="Estándar"/>
    <n v="13"/>
    <n v="182"/>
    <n v="21"/>
    <x v="8"/>
    <x v="1"/>
    <x v="75"/>
    <n v="25"/>
    <x v="0"/>
    <x v="0"/>
    <d v="2024-06-25T00:00:00"/>
    <s v="domingo"/>
    <n v="14"/>
    <s v="Francia"/>
    <s v="Francia"/>
    <n v="45"/>
    <s v="Femenino"/>
    <s v="Tablet"/>
    <s v="12 Meses"/>
    <s v="Anual"/>
  </r>
  <r>
    <n v="310"/>
    <s v="Premium"/>
    <n v="14"/>
    <n v="182"/>
    <n v="14"/>
    <x v="10"/>
    <x v="1"/>
    <x v="76"/>
    <n v="26"/>
    <x v="0"/>
    <x v="0"/>
    <d v="2024-06-26T00:00:00"/>
    <s v="miércoles"/>
    <n v="13"/>
    <s v="EEUU"/>
    <s v="EEUU"/>
    <n v="49"/>
    <s v="Femenino"/>
    <s v="Smartphone"/>
    <s v="1 Mes"/>
    <s v="Mensual"/>
  </r>
  <r>
    <n v="313"/>
    <s v="Estándar"/>
    <n v="13"/>
    <n v="182"/>
    <n v="27"/>
    <x v="8"/>
    <x v="1"/>
    <x v="46"/>
    <n v="27"/>
    <x v="0"/>
    <x v="0"/>
    <d v="2024-06-27T00:00:00"/>
    <s v="sábado"/>
    <n v="14"/>
    <s v="EEUU"/>
    <s v="EEUU"/>
    <n v="36"/>
    <s v="Femenino"/>
    <s v="Ordenador"/>
    <s v="3 Meses"/>
    <s v="Trimestral"/>
  </r>
  <r>
    <n v="315"/>
    <s v="Estándar"/>
    <n v="13"/>
    <n v="182"/>
    <n v="28"/>
    <x v="7"/>
    <x v="1"/>
    <x v="77"/>
    <n v="27"/>
    <x v="0"/>
    <x v="0"/>
    <d v="2024-06-27T00:00:00"/>
    <s v="viernes"/>
    <n v="14"/>
    <s v="España"/>
    <s v="España"/>
    <n v="47"/>
    <s v="Femenino"/>
    <s v="Smart TV"/>
    <s v="6 Meses"/>
    <s v="Semestral"/>
  </r>
  <r>
    <n v="321"/>
    <s v="Premium"/>
    <n v="14"/>
    <n v="182"/>
    <n v="22"/>
    <x v="10"/>
    <x v="1"/>
    <x v="56"/>
    <n v="27"/>
    <x v="0"/>
    <x v="0"/>
    <d v="2024-06-27T00:00:00"/>
    <s v="jueves"/>
    <n v="13"/>
    <s v="EEUU"/>
    <s v="EEUU"/>
    <n v="33"/>
    <s v="Femenino"/>
    <s v="Smartphone"/>
    <s v="3 Meses"/>
    <s v="Trimestral"/>
  </r>
  <r>
    <n v="324"/>
    <s v="Estándar"/>
    <n v="13"/>
    <n v="182"/>
    <n v="22"/>
    <x v="8"/>
    <x v="1"/>
    <x v="35"/>
    <n v="27"/>
    <x v="0"/>
    <x v="0"/>
    <d v="2024-06-27T00:00:00"/>
    <s v="lunes"/>
    <n v="14"/>
    <s v="Francia"/>
    <s v="Francia"/>
    <n v="32"/>
    <s v="Masculino"/>
    <s v="Tablet"/>
    <s v="1 Mes"/>
    <s v="Mensual"/>
  </r>
  <r>
    <n v="326"/>
    <s v="Premium"/>
    <n v="14"/>
    <n v="182"/>
    <n v="11"/>
    <x v="10"/>
    <x v="1"/>
    <x v="51"/>
    <n v="27"/>
    <x v="0"/>
    <x v="0"/>
    <d v="2024-06-27T00:00:00"/>
    <s v="domingo"/>
    <n v="13"/>
    <s v="Australia"/>
    <s v="Australia"/>
    <n v="30"/>
    <s v="Masculino"/>
    <s v="Smartphone"/>
    <s v="6 Meses"/>
    <s v="Semestral"/>
  </r>
  <r>
    <n v="374"/>
    <s v="Premium"/>
    <n v="14"/>
    <n v="182"/>
    <n v="12"/>
    <x v="10"/>
    <x v="1"/>
    <x v="78"/>
    <n v="28"/>
    <x v="0"/>
    <x v="0"/>
    <d v="2024-06-28T00:00:00"/>
    <s v="lunes"/>
    <n v="13"/>
    <s v="Australia"/>
    <s v="Australia"/>
    <n v="39"/>
    <s v="Femenino"/>
    <s v="Ordenador"/>
    <s v="12 Meses"/>
    <s v="Anual"/>
  </r>
  <r>
    <n v="384"/>
    <s v="Estándar"/>
    <n v="13"/>
    <n v="182"/>
    <n v="19"/>
    <x v="8"/>
    <x v="1"/>
    <x v="29"/>
    <n v="28"/>
    <x v="0"/>
    <x v="0"/>
    <d v="2024-06-28T00:00:00"/>
    <s v="viernes"/>
    <n v="14"/>
    <s v="Australia"/>
    <s v="Australia"/>
    <n v="35"/>
    <s v="Femenino"/>
    <s v="Smartphone"/>
    <s v="6 Meses"/>
    <s v="Semestral"/>
  </r>
  <r>
    <n v="391"/>
    <s v="Premium"/>
    <n v="14"/>
    <n v="182"/>
    <n v="23"/>
    <x v="10"/>
    <x v="1"/>
    <x v="50"/>
    <n v="27"/>
    <x v="0"/>
    <x v="0"/>
    <d v="2024-06-27T00:00:00"/>
    <s v="viernes"/>
    <n v="13"/>
    <s v="España"/>
    <s v="España"/>
    <n v="42"/>
    <s v="Masculino"/>
    <s v="Ordenador"/>
    <s v="1 Mes"/>
    <s v="Mensual"/>
  </r>
  <r>
    <n v="396"/>
    <s v="Premium"/>
    <n v="14"/>
    <n v="182"/>
    <n v="10"/>
    <x v="10"/>
    <x v="1"/>
    <x v="79"/>
    <n v="27"/>
    <x v="0"/>
    <x v="0"/>
    <d v="2024-06-27T00:00:00"/>
    <s v="sábado"/>
    <n v="13"/>
    <s v="España"/>
    <s v="España"/>
    <n v="30"/>
    <s v="Femenino"/>
    <s v="Smartphone"/>
    <s v="12 Meses"/>
    <s v="Anual"/>
  </r>
  <r>
    <n v="444"/>
    <s v="Premium"/>
    <n v="14"/>
    <n v="182"/>
    <n v="25"/>
    <x v="10"/>
    <x v="1"/>
    <x v="61"/>
    <n v="28"/>
    <x v="0"/>
    <x v="0"/>
    <d v="2024-06-28T00:00:00"/>
    <s v="domingo"/>
    <n v="13"/>
    <s v="Italia"/>
    <s v="Italia"/>
    <n v="50"/>
    <s v="Femenino"/>
    <s v="Smartphone"/>
    <s v="3 Meses"/>
    <s v="Trimestral"/>
  </r>
  <r>
    <n v="452"/>
    <s v="Premium"/>
    <n v="14"/>
    <n v="182"/>
    <n v="16"/>
    <x v="10"/>
    <x v="1"/>
    <x v="72"/>
    <n v="26"/>
    <x v="0"/>
    <x v="0"/>
    <d v="2024-06-26T00:00:00"/>
    <s v="viernes"/>
    <n v="13"/>
    <s v="Canadá"/>
    <s v="Canadá"/>
    <n v="42"/>
    <s v="Femenino"/>
    <s v="Ordenador"/>
    <s v="6 Meses"/>
    <s v="Semestral"/>
  </r>
  <r>
    <n v="454"/>
    <s v="Estándar"/>
    <n v="13"/>
    <n v="182"/>
    <n v="28"/>
    <x v="8"/>
    <x v="1"/>
    <x v="80"/>
    <n v="28"/>
    <x v="0"/>
    <x v="0"/>
    <d v="2024-06-28T00:00:00"/>
    <s v="domingo"/>
    <n v="14"/>
    <s v="Reino Unido"/>
    <s v="Reino Unido"/>
    <n v="51"/>
    <s v="Femenino"/>
    <s v="Tablet"/>
    <s v="3 Meses"/>
    <s v="Trimestral"/>
  </r>
  <r>
    <n v="456"/>
    <s v="Premium"/>
    <n v="14"/>
    <n v="182"/>
    <n v="4"/>
    <x v="10"/>
    <x v="1"/>
    <x v="81"/>
    <n v="27"/>
    <x v="0"/>
    <x v="0"/>
    <d v="2024-06-27T00:00:00"/>
    <s v="domingo"/>
    <n v="13"/>
    <s v="Reino Unido"/>
    <s v="Reino Unido"/>
    <n v="41"/>
    <s v="Masculino"/>
    <s v="Tablet"/>
    <s v="1 Mes"/>
    <s v="Mensual"/>
  </r>
  <r>
    <n v="462"/>
    <s v="Premium"/>
    <n v="14"/>
    <n v="182"/>
    <n v="10"/>
    <x v="10"/>
    <x v="1"/>
    <x v="79"/>
    <n v="28"/>
    <x v="0"/>
    <x v="0"/>
    <d v="2024-06-28T00:00:00"/>
    <s v="sábado"/>
    <n v="13"/>
    <s v="España"/>
    <s v="España"/>
    <n v="45"/>
    <s v="Masculino"/>
    <s v="Smartphone"/>
    <s v="3 Meses"/>
    <s v="Trimestral"/>
  </r>
  <r>
    <n v="466"/>
    <s v="Premium"/>
    <n v="14"/>
    <n v="182"/>
    <n v="7"/>
    <x v="10"/>
    <x v="1"/>
    <x v="82"/>
    <n v="27"/>
    <x v="0"/>
    <x v="0"/>
    <d v="2024-06-27T00:00:00"/>
    <s v="miércoles"/>
    <n v="13"/>
    <s v="Australia"/>
    <s v="Australia"/>
    <n v="33"/>
    <s v="Masculino"/>
    <s v="Ordenador"/>
    <s v="1 Mes"/>
    <s v="Mensual"/>
  </r>
  <r>
    <n v="469"/>
    <s v="Premium"/>
    <n v="14"/>
    <n v="182"/>
    <n v="29"/>
    <x v="10"/>
    <x v="1"/>
    <x v="55"/>
    <n v="29"/>
    <x v="0"/>
    <x v="0"/>
    <d v="2024-06-29T00:00:00"/>
    <s v="jueves"/>
    <n v="13"/>
    <s v=""/>
    <s v="Desconocido"/>
    <n v="41"/>
    <s v="Femenino"/>
    <s v="Tablet"/>
    <s v="12 Meses"/>
    <s v="Anual"/>
  </r>
  <r>
    <n v="524"/>
    <s v="Premium"/>
    <n v="14"/>
    <n v="182"/>
    <n v="6"/>
    <x v="10"/>
    <x v="1"/>
    <x v="83"/>
    <n v="28"/>
    <x v="0"/>
    <x v="0"/>
    <d v="2024-06-28T00:00:00"/>
    <s v="martes"/>
    <n v="13"/>
    <s v="Francia"/>
    <s v="Francia"/>
    <n v="31"/>
    <s v="Masculino"/>
    <s v="Tablet"/>
    <s v="12 Meses"/>
    <s v="Anual"/>
  </r>
  <r>
    <n v="531"/>
    <s v="Premium"/>
    <n v="14"/>
    <n v="182"/>
    <n v="15"/>
    <x v="10"/>
    <x v="1"/>
    <x v="84"/>
    <n v="27"/>
    <x v="0"/>
    <x v="0"/>
    <d v="2024-06-27T00:00:00"/>
    <s v="jueves"/>
    <n v="13"/>
    <s v="EEUU"/>
    <s v="EEUU"/>
    <n v="30"/>
    <s v="Femenino"/>
    <s v="Ordenador"/>
    <s v="1 Mes"/>
    <s v="Mensual"/>
  </r>
  <r>
    <n v="535"/>
    <s v="Premium"/>
    <n v="14"/>
    <n v="182"/>
    <n v="7"/>
    <x v="10"/>
    <x v="1"/>
    <x v="82"/>
    <n v="29"/>
    <x v="0"/>
    <x v="0"/>
    <d v="2024-06-29T00:00:00"/>
    <s v="miércoles"/>
    <n v="13"/>
    <s v="EEUU"/>
    <s v="EEUU"/>
    <n v="42"/>
    <s v="Femenino"/>
    <s v="Ordenador"/>
    <s v="1 Mes"/>
    <s v="Mensual"/>
  </r>
  <r>
    <n v="537"/>
    <s v="Premium"/>
    <n v="14"/>
    <n v="182"/>
    <n v="17"/>
    <x v="10"/>
    <x v="1"/>
    <x v="85"/>
    <n v="27"/>
    <x v="0"/>
    <x v="0"/>
    <d v="2024-06-27T00:00:00"/>
    <s v="sábado"/>
    <n v="13"/>
    <s v="Italia"/>
    <s v="Italia"/>
    <n v="38"/>
    <s v="Masculino"/>
    <s v="Smartphone"/>
    <s v="1 Mes"/>
    <s v="Mensual"/>
  </r>
  <r>
    <n v="591"/>
    <s v="Premium"/>
    <n v="14"/>
    <n v="182"/>
    <n v="19"/>
    <x v="10"/>
    <x v="1"/>
    <x v="86"/>
    <n v="28"/>
    <x v="0"/>
    <x v="0"/>
    <d v="2024-06-28T00:00:00"/>
    <s v="lunes"/>
    <n v="13"/>
    <s v="Italia"/>
    <s v="Italia"/>
    <n v="35"/>
    <s v="Femenino"/>
    <s v="Smart TV"/>
    <s v="12 Meses"/>
    <s v="Anual"/>
  </r>
  <r>
    <n v="594"/>
    <s v="Premium"/>
    <n v="14"/>
    <n v="182"/>
    <n v="6"/>
    <x v="10"/>
    <x v="1"/>
    <x v="83"/>
    <n v="30"/>
    <x v="0"/>
    <x v="0"/>
    <d v="2024-06-30T00:00:00"/>
    <s v="martes"/>
    <n v="13"/>
    <s v="Australia"/>
    <s v="Australia"/>
    <n v="38"/>
    <s v="Femenino"/>
    <s v="Smart TV"/>
    <s v="1 Mes"/>
    <s v="Mensual"/>
  </r>
  <r>
    <n v="602"/>
    <s v="Premium"/>
    <n v="14"/>
    <n v="182"/>
    <n v="5"/>
    <x v="10"/>
    <x v="1"/>
    <x v="87"/>
    <n v="29"/>
    <x v="0"/>
    <x v="0"/>
    <d v="2024-06-29T00:00:00"/>
    <s v="lunes"/>
    <n v="13"/>
    <s v="Francia"/>
    <s v="Francia"/>
    <n v="30"/>
    <s v="Masculino"/>
    <s v="Smartphone"/>
    <s v="12 Meses"/>
    <s v="Anual"/>
  </r>
  <r>
    <n v="606"/>
    <s v="Premium"/>
    <n v="14"/>
    <n v="182"/>
    <n v="13"/>
    <x v="10"/>
    <x v="1"/>
    <x v="88"/>
    <n v="29"/>
    <x v="0"/>
    <x v="0"/>
    <d v="2024-06-29T00:00:00"/>
    <s v="martes"/>
    <n v="13"/>
    <s v="EEUU"/>
    <s v="EEUU"/>
    <n v="50"/>
    <s v="Masculino"/>
    <s v="Tablet"/>
    <s v="12 Meses"/>
    <s v="Anual"/>
  </r>
  <r>
    <n v="661"/>
    <s v="Premium"/>
    <n v="14"/>
    <n v="182"/>
    <n v="27"/>
    <x v="10"/>
    <x v="1"/>
    <x v="63"/>
    <n v="28"/>
    <x v="0"/>
    <x v="0"/>
    <d v="2024-06-28T00:00:00"/>
    <s v="martes"/>
    <n v="13"/>
    <s v="Reino Unido"/>
    <s v="Reino Unido"/>
    <n v="49"/>
    <s v="Femenino"/>
    <s v="Ordenador"/>
    <s v="12 Meses"/>
    <s v="Anual"/>
  </r>
  <r>
    <n v="666"/>
    <s v="Premium"/>
    <n v="14"/>
    <n v="182"/>
    <n v="26"/>
    <x v="10"/>
    <x v="1"/>
    <x v="58"/>
    <n v="29"/>
    <x v="0"/>
    <x v="0"/>
    <d v="2024-06-29T00:00:00"/>
    <s v="lunes"/>
    <n v="13"/>
    <s v="Francia"/>
    <s v="Francia"/>
    <n v="34"/>
    <s v="Femenino"/>
    <s v="Tablet"/>
    <s v="12 Meses"/>
    <s v="Anual"/>
  </r>
  <r>
    <n v="669"/>
    <s v="Premium"/>
    <n v="14"/>
    <n v="182"/>
    <n v="19"/>
    <x v="10"/>
    <x v="1"/>
    <x v="86"/>
    <n v="28"/>
    <x v="0"/>
    <x v="0"/>
    <d v="2024-06-28T00:00:00"/>
    <s v="lunes"/>
    <n v="13"/>
    <s v="Australia"/>
    <s v="Australia"/>
    <n v="27"/>
    <s v="Femenino"/>
    <s v="Tablet"/>
    <s v="3 Meses"/>
    <s v="Trimestral"/>
  </r>
  <r>
    <n v="674"/>
    <s v="Premium"/>
    <n v="14"/>
    <n v="182"/>
    <n v="10"/>
    <x v="10"/>
    <x v="1"/>
    <x v="79"/>
    <n v="28"/>
    <x v="0"/>
    <x v="0"/>
    <d v="2024-06-28T00:00:00"/>
    <s v="sábado"/>
    <n v="13"/>
    <s v="España"/>
    <s v="España"/>
    <n v="37"/>
    <s v="Femenino"/>
    <s v="Ordenador"/>
    <s v="3 Meses"/>
    <s v="Trimestral"/>
  </r>
  <r>
    <n v="677"/>
    <s v="Premium"/>
    <n v="14"/>
    <n v="182"/>
    <n v="17"/>
    <x v="10"/>
    <x v="1"/>
    <x v="85"/>
    <n v="28"/>
    <x v="0"/>
    <x v="0"/>
    <d v="2024-06-28T00:00:00"/>
    <s v="sábado"/>
    <n v="13"/>
    <s v="Francia"/>
    <s v="Francia"/>
    <n v="36"/>
    <s v="Masculino"/>
    <s v="Smart TV"/>
    <s v="1 Mes"/>
    <s v="Mensual"/>
  </r>
  <r>
    <n v="731"/>
    <s v="Premium"/>
    <n v="14"/>
    <n v="182"/>
    <n v="19"/>
    <x v="10"/>
    <x v="1"/>
    <x v="86"/>
    <n v="29"/>
    <x v="0"/>
    <x v="0"/>
    <d v="2024-06-29T00:00:00"/>
    <s v="lunes"/>
    <n v="13"/>
    <s v="Francia"/>
    <s v="Francia"/>
    <n v="30"/>
    <s v="Masculino"/>
    <s v="Tablet"/>
    <s v="1 Mes"/>
    <s v="Mensual"/>
  </r>
  <r>
    <n v="734"/>
    <s v="Premium"/>
    <n v="14"/>
    <n v="182"/>
    <n v="19"/>
    <x v="10"/>
    <x v="1"/>
    <x v="86"/>
    <n v="30"/>
    <x v="0"/>
    <x v="0"/>
    <d v="2024-06-30T00:00:00"/>
    <s v="lunes"/>
    <n v="13"/>
    <s v="Italia"/>
    <s v="Italia"/>
    <n v="40"/>
    <s v="Masculino"/>
    <s v="Tablet"/>
    <s v="6 Meses"/>
    <s v="Semestral"/>
  </r>
  <r>
    <n v="736"/>
    <s v="Premium"/>
    <n v="14"/>
    <n v="182"/>
    <n v="30"/>
    <x v="10"/>
    <x v="1"/>
    <x v="59"/>
    <n v="30"/>
    <x v="0"/>
    <x v="0"/>
    <d v="2024-06-30T00:00:00"/>
    <s v="viernes"/>
    <n v="13"/>
    <s v="EEUU"/>
    <s v="EEUU"/>
    <n v="49"/>
    <s v="Masculino"/>
    <s v="Smartphone"/>
    <s v="6 Meses"/>
    <s v="Semestral"/>
  </r>
  <r>
    <n v="741"/>
    <s v="Premium"/>
    <n v="14"/>
    <n v="182"/>
    <n v="9"/>
    <x v="10"/>
    <x v="1"/>
    <x v="74"/>
    <n v="30"/>
    <x v="0"/>
    <x v="0"/>
    <d v="2024-06-30T00:00:00"/>
    <s v="viernes"/>
    <n v="13"/>
    <s v="España"/>
    <s v="España"/>
    <n v="47"/>
    <s v="Masculino"/>
    <s v="Smart TV"/>
    <s v="1 Mes"/>
    <s v="Mensual"/>
  </r>
  <r>
    <n v="744"/>
    <s v="Premium"/>
    <n v="14"/>
    <n v="182"/>
    <n v="11"/>
    <x v="10"/>
    <x v="1"/>
    <x v="51"/>
    <n v="29"/>
    <x v="0"/>
    <x v="0"/>
    <d v="2024-06-29T00:00:00"/>
    <s v="domingo"/>
    <n v="13"/>
    <s v="Reino Unido"/>
    <s v="Reino Unido"/>
    <n v="34"/>
    <s v="Femenino"/>
    <s v="Tablet"/>
    <s v="12 Meses"/>
    <s v="Anual"/>
  </r>
  <r>
    <n v="801"/>
    <s v="Premium"/>
    <n v="14"/>
    <n v="182"/>
    <n v="22"/>
    <x v="10"/>
    <x v="1"/>
    <x v="56"/>
    <n v="29"/>
    <x v="0"/>
    <x v="0"/>
    <d v="2024-06-29T00:00:00"/>
    <s v="jueves"/>
    <n v="13"/>
    <s v="EEUU"/>
    <s v="EEUU"/>
    <n v="46"/>
    <s v="Masculino"/>
    <s v="Smartphone"/>
    <s v="3 Meses"/>
    <s v="Trimestral"/>
  </r>
  <r>
    <n v="809"/>
    <s v="Premium"/>
    <n v="14"/>
    <n v="182"/>
    <n v="22"/>
    <x v="10"/>
    <x v="1"/>
    <x v="56"/>
    <n v="28"/>
    <x v="0"/>
    <x v="0"/>
    <d v="2024-06-28T00:00:00"/>
    <s v="jueves"/>
    <n v="13"/>
    <s v="Reino Unido"/>
    <s v="Reino Unido"/>
    <n v="28"/>
    <s v="Masculino"/>
    <s v="Smartphone"/>
    <s v="1 Mes"/>
    <s v="Mensual"/>
  </r>
  <r>
    <n v="811"/>
    <s v="Premium"/>
    <n v="14"/>
    <n v="182"/>
    <n v="10"/>
    <x v="10"/>
    <x v="1"/>
    <x v="79"/>
    <n v="30"/>
    <x v="0"/>
    <x v="0"/>
    <d v="2024-06-30T00:00:00"/>
    <s v="sábado"/>
    <n v="13"/>
    <s v="España"/>
    <s v="España"/>
    <n v="36"/>
    <s v="Masculino"/>
    <s v="Ordenador"/>
    <s v="6 Meses"/>
    <s v="Semestral"/>
  </r>
  <r>
    <n v="816"/>
    <s v="Premium"/>
    <n v="14"/>
    <n v="182"/>
    <n v="18"/>
    <x v="10"/>
    <x v="1"/>
    <x v="53"/>
    <n v="30"/>
    <x v="0"/>
    <x v="0"/>
    <d v="2024-06-30T00:00:00"/>
    <s v="domingo"/>
    <n v="13"/>
    <s v="Canadá"/>
    <s v="Canadá"/>
    <n v="47"/>
    <s v="Femenino"/>
    <s v="Smart TV"/>
    <s v="3 Meses"/>
    <s v="Trimestral"/>
  </r>
  <r>
    <n v="871"/>
    <s v="Premium"/>
    <n v="14"/>
    <n v="182"/>
    <n v="24"/>
    <x v="10"/>
    <x v="1"/>
    <x v="54"/>
    <n v="29"/>
    <x v="0"/>
    <x v="0"/>
    <d v="2024-06-29T00:00:00"/>
    <s v="sábado"/>
    <n v="13"/>
    <s v="EEUU"/>
    <s v="EEUU"/>
    <n v="45"/>
    <s v="Masculino"/>
    <s v="Tablet"/>
    <s v="1 Mes"/>
    <s v="Mensual"/>
  </r>
  <r>
    <n v="876"/>
    <s v="Premium"/>
    <n v="14"/>
    <n v="182"/>
    <n v="27"/>
    <x v="10"/>
    <x v="1"/>
    <x v="63"/>
    <n v="30"/>
    <x v="0"/>
    <x v="0"/>
    <d v="2024-06-30T00:00:00"/>
    <s v="martes"/>
    <n v="13"/>
    <s v="Canadá"/>
    <s v="Canadá"/>
    <n v="44"/>
    <s v="Masculino"/>
    <s v="Tablet"/>
    <s v="6 Meses"/>
    <s v="Semestral"/>
  </r>
  <r>
    <n v="884"/>
    <s v="Premium"/>
    <n v="14"/>
    <n v="182"/>
    <n v="13"/>
    <x v="10"/>
    <x v="1"/>
    <x v="88"/>
    <n v="29"/>
    <x v="0"/>
    <x v="0"/>
    <d v="2024-06-29T00:00:00"/>
    <s v="martes"/>
    <n v="13"/>
    <s v="Canadá"/>
    <s v="Canadá"/>
    <n v="50"/>
    <s v="Masculino"/>
    <s v="Tablet"/>
    <s v="1 Mes"/>
    <s v="Mensual"/>
  </r>
  <r>
    <n v="886"/>
    <s v="Premium"/>
    <n v="14"/>
    <n v="182"/>
    <n v="23"/>
    <x v="10"/>
    <x v="1"/>
    <x v="50"/>
    <n v="30"/>
    <x v="0"/>
    <x v="0"/>
    <d v="2024-06-30T00:00:00"/>
    <s v="viernes"/>
    <n v="13"/>
    <s v="España"/>
    <s v="España"/>
    <n v="45"/>
    <s v="Femenino"/>
    <s v="Smart TV"/>
    <s v="6 Meses"/>
    <s v="Semestral"/>
  </r>
  <r>
    <n v="941"/>
    <s v="Premium"/>
    <n v="14"/>
    <n v="182"/>
    <n v="26"/>
    <x v="10"/>
    <x v="1"/>
    <x v="58"/>
    <n v="29"/>
    <x v="0"/>
    <x v="0"/>
    <d v="2024-06-29T00:00:00"/>
    <s v="lunes"/>
    <n v="13"/>
    <s v="España"/>
    <s v="España"/>
    <n v="36"/>
    <s v="Masculino"/>
    <s v="Smart TV"/>
    <s v="1 Mes"/>
    <s v="Mensual"/>
  </r>
  <r>
    <n v="949"/>
    <s v="Premium"/>
    <n v="14"/>
    <n v="182"/>
    <n v="26"/>
    <x v="10"/>
    <x v="1"/>
    <x v="58"/>
    <n v="30"/>
    <x v="0"/>
    <x v="0"/>
    <d v="2024-06-30T00:00:00"/>
    <s v="lunes"/>
    <n v="13"/>
    <s v="EEUU"/>
    <s v="EEUU"/>
    <n v="40"/>
    <s v="Masculino"/>
    <s v="Tablet"/>
    <s v="6 Meses"/>
    <s v="Semestral"/>
  </r>
  <r>
    <n v="1081"/>
    <s v="Premium"/>
    <n v="14"/>
    <n v="182"/>
    <n v="27"/>
    <x v="10"/>
    <x v="1"/>
    <x v="63"/>
    <n v="30"/>
    <x v="0"/>
    <x v="0"/>
    <d v="2024-06-30T00:00:00"/>
    <s v="martes"/>
    <n v="13"/>
    <s v="Australia"/>
    <s v="Australia"/>
    <n v="40"/>
    <s v="Femenino"/>
    <s v="Smartphone"/>
    <s v="1 Mes"/>
    <s v="Mensual"/>
  </r>
  <r>
    <n v="1089"/>
    <s v="Premium"/>
    <n v="14"/>
    <n v="182"/>
    <n v="24"/>
    <x v="10"/>
    <x v="1"/>
    <x v="54"/>
    <n v="30"/>
    <x v="0"/>
    <x v="0"/>
    <d v="2024-06-30T00:00:00"/>
    <s v="sábado"/>
    <n v="13"/>
    <s v="EEUU"/>
    <s v="EEUU"/>
    <n v="46"/>
    <s v="Femenino"/>
    <s v="Tablet"/>
    <s v="1 Mes"/>
    <s v="Mensual"/>
  </r>
  <r>
    <n v="86"/>
    <s v="Básica"/>
    <n v="11"/>
    <n v="176"/>
    <n v="4"/>
    <x v="6"/>
    <x v="1"/>
    <x v="89"/>
    <n v="25"/>
    <x v="0"/>
    <x v="0"/>
    <d v="2024-06-25T00:00:00"/>
    <s v="sábado"/>
    <n v="16"/>
    <s v="Reino Unido"/>
    <s v="Reino Unido"/>
    <n v="29"/>
    <s v="Femenino"/>
    <s v="Smartphone"/>
    <s v="12 Meses"/>
    <s v="Anual"/>
  </r>
  <r>
    <n v="95"/>
    <s v="Básica"/>
    <n v="11"/>
    <n v="176"/>
    <n v="28"/>
    <x v="5"/>
    <x v="1"/>
    <x v="90"/>
    <n v="25"/>
    <x v="0"/>
    <x v="0"/>
    <d v="2024-06-25T00:00:00"/>
    <s v="martes"/>
    <n v="16"/>
    <s v="Francia"/>
    <s v="Francia"/>
    <n v="34"/>
    <s v="Masculino"/>
    <s v="Ordenador"/>
    <s v="6 Meses"/>
    <s v="Semestral"/>
  </r>
  <r>
    <n v="97"/>
    <s v="Básica"/>
    <n v="11"/>
    <n v="176"/>
    <n v="5"/>
    <x v="6"/>
    <x v="1"/>
    <x v="91"/>
    <n v="24"/>
    <x v="0"/>
    <x v="0"/>
    <d v="2024-06-24T00:00:00"/>
    <s v="domingo"/>
    <n v="16"/>
    <s v="Australia"/>
    <s v="Australia"/>
    <n v="29"/>
    <s v="Femenino"/>
    <s v="Tablet"/>
    <s v="1 Mes"/>
    <s v="Mensual"/>
  </r>
  <r>
    <n v="105"/>
    <s v="Básica"/>
    <n v="11"/>
    <n v="176"/>
    <n v="4"/>
    <x v="6"/>
    <x v="1"/>
    <x v="89"/>
    <n v="27"/>
    <x v="0"/>
    <x v="0"/>
    <d v="2024-06-27T00:00:00"/>
    <s v="sábado"/>
    <n v="16"/>
    <s v="Reino Unido"/>
    <s v="Reino Unido"/>
    <n v="46"/>
    <s v="Femenino"/>
    <s v="Ordenador"/>
    <s v="3 Meses"/>
    <s v="Trimestral"/>
  </r>
  <r>
    <n v="107"/>
    <s v="Básica"/>
    <n v="11"/>
    <n v="176"/>
    <n v="7"/>
    <x v="6"/>
    <x v="1"/>
    <x v="36"/>
    <n v="24"/>
    <x v="0"/>
    <x v="0"/>
    <d v="2024-06-24T00:00:00"/>
    <s v="martes"/>
    <n v="16"/>
    <s v="Reino Unido"/>
    <s v="Reino Unido"/>
    <n v="29"/>
    <s v="Femenino"/>
    <s v="Smart TV"/>
    <s v="1 Mes"/>
    <s v="Mensual"/>
  </r>
  <r>
    <n v="164"/>
    <s v="Básica"/>
    <n v="11"/>
    <n v="176"/>
    <n v="11"/>
    <x v="6"/>
    <x v="1"/>
    <x v="92"/>
    <n v="26"/>
    <x v="0"/>
    <x v="0"/>
    <d v="2024-06-26T00:00:00"/>
    <s v="sábado"/>
    <n v="16"/>
    <s v="Australia"/>
    <s v="Australia"/>
    <n v="42"/>
    <s v="Femenino"/>
    <s v="Tablet"/>
    <s v="1 Mes"/>
    <s v="Mensual"/>
  </r>
  <r>
    <n v="323"/>
    <s v="Estándar"/>
    <n v="13"/>
    <n v="169"/>
    <n v="31"/>
    <x v="8"/>
    <x v="1"/>
    <x v="44"/>
    <n v="26"/>
    <x v="0"/>
    <x v="0"/>
    <d v="2024-06-26T00:00:00"/>
    <s v="miércoles"/>
    <n v="13"/>
    <s v="Australia"/>
    <s v="Australia"/>
    <n v="40"/>
    <s v="Masculino"/>
    <s v="Smartphone"/>
    <s v="3 Meses"/>
    <s v="Trimestral"/>
  </r>
  <r>
    <n v="453"/>
    <s v="Estándar"/>
    <n v="13"/>
    <n v="169"/>
    <n v="30"/>
    <x v="8"/>
    <x v="1"/>
    <x v="45"/>
    <n v="28"/>
    <x v="0"/>
    <x v="0"/>
    <d v="2024-06-28T00:00:00"/>
    <s v="martes"/>
    <n v="13"/>
    <s v="Francia"/>
    <s v="Francia"/>
    <n v="45"/>
    <s v="Femenino"/>
    <s v="Tablet"/>
    <s v="1 Mes"/>
    <s v="Mensual"/>
  </r>
  <r>
    <n v="1161"/>
    <s v="Premium"/>
    <n v="14"/>
    <n v="168"/>
    <n v="21"/>
    <x v="9"/>
    <x v="1"/>
    <x v="93"/>
    <n v="3"/>
    <x v="1"/>
    <x v="0"/>
    <d v="2024-07-03T00:00:00"/>
    <s v="viernes"/>
    <n v="12"/>
    <s v="Canadá"/>
    <s v="Canadá"/>
    <n v="41"/>
    <s v="Masculino"/>
    <s v="Smartphone"/>
    <s v="1 Mes"/>
    <s v="Mensual"/>
  </r>
  <r>
    <n v="1666"/>
    <s v="Premium"/>
    <n v="14"/>
    <n v="168"/>
    <n v="28"/>
    <x v="9"/>
    <x v="1"/>
    <x v="94"/>
    <n v="7"/>
    <x v="1"/>
    <x v="0"/>
    <d v="2024-07-07T00:00:00"/>
    <s v="viernes"/>
    <n v="12"/>
    <s v="Reino Unido"/>
    <s v="Reino Unido"/>
    <n v="28"/>
    <s v="Masculino"/>
    <s v="Ordenador"/>
    <s v="3 Meses"/>
    <s v="Trimestral"/>
  </r>
  <r>
    <n v="1996"/>
    <s v="Premium"/>
    <n v="14"/>
    <n v="168"/>
    <n v="11"/>
    <x v="9"/>
    <x v="1"/>
    <x v="95"/>
    <n v="10"/>
    <x v="1"/>
    <x v="0"/>
    <d v="2024-07-10T00:00:00"/>
    <s v="martes"/>
    <n v="12"/>
    <s v="Canadá"/>
    <s v="Canadá"/>
    <n v="34"/>
    <s v="Masculino"/>
    <s v="Smart TV"/>
    <s v="3 Meses"/>
    <s v="Trimestral"/>
  </r>
  <r>
    <n v="936"/>
    <s v="Premium"/>
    <n v="14"/>
    <n v="168"/>
    <n v="18"/>
    <x v="9"/>
    <x v="1"/>
    <x v="96"/>
    <n v="2"/>
    <x v="1"/>
    <x v="0"/>
    <d v="2024-07-02T00:00:00"/>
    <s v="martes"/>
    <n v="12"/>
    <s v="EEUU"/>
    <s v="EEUU"/>
    <n v="29"/>
    <s v="Masculino"/>
    <s v="Tablet"/>
    <s v="6 Meses"/>
    <s v="Semestral"/>
  </r>
  <r>
    <n v="939"/>
    <s v="Premium"/>
    <n v="14"/>
    <n v="168"/>
    <n v="14"/>
    <x v="9"/>
    <x v="1"/>
    <x v="97"/>
    <n v="2"/>
    <x v="1"/>
    <x v="0"/>
    <d v="2024-07-02T00:00:00"/>
    <s v="viernes"/>
    <n v="12"/>
    <s v="Australia"/>
    <s v="Australia"/>
    <n v="29"/>
    <s v="Masculino"/>
    <s v="Tablet"/>
    <s v="1 Mes"/>
    <s v="Mensual"/>
  </r>
  <r>
    <n v="959"/>
    <s v="Premium"/>
    <n v="14"/>
    <n v="168"/>
    <n v="4"/>
    <x v="9"/>
    <x v="1"/>
    <x v="65"/>
    <n v="2"/>
    <x v="1"/>
    <x v="0"/>
    <d v="2024-07-02T00:00:00"/>
    <s v="martes"/>
    <n v="12"/>
    <s v="Francia"/>
    <s v="Francia"/>
    <n v="35"/>
    <s v="Femenino"/>
    <s v="Ordenador"/>
    <s v="12 Meses"/>
    <s v="Anual"/>
  </r>
  <r>
    <n v="961"/>
    <s v="Premium"/>
    <n v="14"/>
    <n v="168"/>
    <n v="23"/>
    <x v="9"/>
    <x v="1"/>
    <x v="98"/>
    <n v="1"/>
    <x v="1"/>
    <x v="0"/>
    <d v="2024-07-01T00:00:00"/>
    <s v="domingo"/>
    <n v="12"/>
    <s v="Italia"/>
    <s v="Italia"/>
    <n v="48"/>
    <s v="Masculino"/>
    <s v="Ordenador"/>
    <s v="1 Mes"/>
    <s v="Mensual"/>
  </r>
  <r>
    <n v="1006"/>
    <s v="Premium"/>
    <n v="14"/>
    <n v="168"/>
    <n v="31"/>
    <x v="9"/>
    <x v="1"/>
    <x v="99"/>
    <n v="3"/>
    <x v="1"/>
    <x v="0"/>
    <d v="2024-07-03T00:00:00"/>
    <s v="lunes"/>
    <n v="12"/>
    <s v="EEUU"/>
    <s v="EEUU"/>
    <n v="51"/>
    <s v="Femenino"/>
    <s v="Smart TV"/>
    <s v="1 Mes"/>
    <s v="Mensual"/>
  </r>
  <r>
    <n v="1031"/>
    <s v="Premium"/>
    <n v="14"/>
    <n v="168"/>
    <n v="20"/>
    <x v="9"/>
    <x v="1"/>
    <x v="100"/>
    <n v="1"/>
    <x v="1"/>
    <x v="0"/>
    <d v="2024-07-01T00:00:00"/>
    <s v="jueves"/>
    <n v="12"/>
    <s v="Francia"/>
    <s v="Francia"/>
    <n v="50"/>
    <s v="Femenino"/>
    <s v="Smart TV"/>
    <s v="3 Meses"/>
    <s v="Trimestral"/>
  </r>
  <r>
    <n v="1079"/>
    <s v="Premium"/>
    <n v="14"/>
    <n v="168"/>
    <n v="9"/>
    <x v="9"/>
    <x v="1"/>
    <x v="101"/>
    <n v="2"/>
    <x v="1"/>
    <x v="0"/>
    <d v="2024-07-02T00:00:00"/>
    <s v="domingo"/>
    <n v="12"/>
    <s v="EEUU"/>
    <s v="EEUU"/>
    <n v="49"/>
    <s v="Femenino"/>
    <s v="Tablet"/>
    <s v="12 Meses"/>
    <s v="Anual"/>
  </r>
  <r>
    <n v="1099"/>
    <s v="Premium"/>
    <n v="14"/>
    <n v="168"/>
    <n v="8"/>
    <x v="9"/>
    <x v="1"/>
    <x v="67"/>
    <n v="2"/>
    <x v="1"/>
    <x v="0"/>
    <d v="2024-07-02T00:00:00"/>
    <s v="sábado"/>
    <n v="12"/>
    <s v="Australia"/>
    <s v="Australia"/>
    <n v="51"/>
    <s v="Femenino"/>
    <s v="Ordenador"/>
    <s v="3 Meses"/>
    <s v="Trimestral"/>
  </r>
  <r>
    <n v="1101"/>
    <s v="Premium"/>
    <n v="14"/>
    <n v="168"/>
    <n v="21"/>
    <x v="9"/>
    <x v="1"/>
    <x v="93"/>
    <n v="1"/>
    <x v="1"/>
    <x v="0"/>
    <d v="2024-07-01T00:00:00"/>
    <s v="viernes"/>
    <n v="12"/>
    <s v="Alemania"/>
    <s v="Alemania"/>
    <n v="33"/>
    <s v="Femenino"/>
    <s v="Tablet"/>
    <s v="12 Meses"/>
    <s v="Anual"/>
  </r>
  <r>
    <n v="1146"/>
    <s v="Premium"/>
    <n v="14"/>
    <n v="168"/>
    <n v="4"/>
    <x v="11"/>
    <x v="1"/>
    <x v="102"/>
    <n v="4"/>
    <x v="1"/>
    <x v="0"/>
    <d v="2024-07-04T00:00:00"/>
    <s v="viernes"/>
    <n v="12"/>
    <s v="España"/>
    <s v="España"/>
    <n v="46"/>
    <s v="Femenino"/>
    <s v="Smartphone"/>
    <s v="3 Meses"/>
    <s v="Trimestral"/>
  </r>
  <r>
    <n v="1171"/>
    <s v="Premium"/>
    <n v="14"/>
    <n v="168"/>
    <n v="27"/>
    <x v="9"/>
    <x v="1"/>
    <x v="103"/>
    <n v="2"/>
    <x v="1"/>
    <x v="0"/>
    <d v="2024-07-02T00:00:00"/>
    <s v="jueves"/>
    <n v="12"/>
    <s v="Brasil"/>
    <s v="Brasil"/>
    <n v="47"/>
    <s v="Femenino"/>
    <s v="Smartphone"/>
    <s v="12 Meses"/>
    <s v="Anual"/>
  </r>
  <r>
    <n v="1216"/>
    <s v="Premium"/>
    <n v="14"/>
    <n v="168"/>
    <n v="28"/>
    <x v="9"/>
    <x v="1"/>
    <x v="94"/>
    <n v="4"/>
    <x v="1"/>
    <x v="0"/>
    <d v="2024-07-04T00:00:00"/>
    <s v="viernes"/>
    <n v="12"/>
    <s v="Canadá"/>
    <s v="Canadá"/>
    <n v="28"/>
    <s v="Femenino"/>
    <s v="Tablet"/>
    <s v="1 Mes"/>
    <s v="Mensual"/>
  </r>
  <r>
    <n v="1219"/>
    <s v="Premium"/>
    <n v="14"/>
    <n v="168"/>
    <n v="6"/>
    <x v="9"/>
    <x v="1"/>
    <x v="66"/>
    <n v="4"/>
    <x v="1"/>
    <x v="0"/>
    <d v="2024-07-04T00:00:00"/>
    <s v="jueves"/>
    <n v="12"/>
    <s v="España"/>
    <s v="España"/>
    <n v="48"/>
    <s v="Femenino"/>
    <s v="Smartphone"/>
    <s v="3 Meses"/>
    <s v="Trimestral"/>
  </r>
  <r>
    <n v="1221"/>
    <s v="Premium"/>
    <n v="14"/>
    <n v="168"/>
    <n v="2"/>
    <x v="9"/>
    <x v="1"/>
    <x v="60"/>
    <n v="1"/>
    <x v="1"/>
    <x v="0"/>
    <d v="2024-07-01T00:00:00"/>
    <s v="domingo"/>
    <n v="12"/>
    <s v="Australia"/>
    <s v="Australia"/>
    <n v="40"/>
    <s v="Masculino"/>
    <s v="Smart TV"/>
    <s v="1 Mes"/>
    <s v="Mensual"/>
  </r>
  <r>
    <n v="1239"/>
    <s v="Premium"/>
    <n v="14"/>
    <n v="168"/>
    <n v="16"/>
    <x v="9"/>
    <x v="1"/>
    <x v="104"/>
    <n v="2"/>
    <x v="1"/>
    <x v="0"/>
    <d v="2024-07-02T00:00:00"/>
    <s v="domingo"/>
    <n v="12"/>
    <s v="Reino Unido"/>
    <s v="Reino Unido"/>
    <n v="27"/>
    <s v="Masculino"/>
    <s v="Ordenador"/>
    <s v="3 Meses"/>
    <s v="Trimestral"/>
  </r>
  <r>
    <n v="1241"/>
    <s v="Premium"/>
    <n v="14"/>
    <n v="168"/>
    <n v="28"/>
    <x v="9"/>
    <x v="1"/>
    <x v="94"/>
    <n v="2"/>
    <x v="1"/>
    <x v="0"/>
    <d v="2024-07-02T00:00:00"/>
    <s v="viernes"/>
    <n v="12"/>
    <s v="EEUU"/>
    <s v="EEUU"/>
    <n v="47"/>
    <s v="Femenino"/>
    <s v="Ordenador"/>
    <s v="12 Meses"/>
    <s v="Anual"/>
  </r>
  <r>
    <n v="1287"/>
    <s v="Premium"/>
    <n v="14"/>
    <n v="168"/>
    <n v="12"/>
    <x v="9"/>
    <x v="1"/>
    <x v="105"/>
    <n v="2"/>
    <x v="1"/>
    <x v="0"/>
    <d v="2024-07-02T00:00:00"/>
    <s v="miércoles"/>
    <n v="12"/>
    <s v="Italia"/>
    <s v="Italia"/>
    <n v="46"/>
    <s v="Masculino"/>
    <s v="Tablet"/>
    <s v="1 Mes"/>
    <s v="Mensual"/>
  </r>
  <r>
    <n v="1311"/>
    <s v="Premium"/>
    <n v="14"/>
    <n v="168"/>
    <n v="29"/>
    <x v="9"/>
    <x v="1"/>
    <x v="106"/>
    <n v="4"/>
    <x v="1"/>
    <x v="0"/>
    <d v="2024-07-04T00:00:00"/>
    <s v="sábado"/>
    <n v="12"/>
    <s v="EEUU"/>
    <s v="EEUU"/>
    <n v="35"/>
    <s v="Masculino"/>
    <s v="Tablet"/>
    <s v="1 Mes"/>
    <s v="Mensual"/>
  </r>
  <r>
    <n v="1356"/>
    <s v="Premium"/>
    <n v="14"/>
    <n v="168"/>
    <n v="24"/>
    <x v="9"/>
    <x v="1"/>
    <x v="107"/>
    <n v="4"/>
    <x v="1"/>
    <x v="0"/>
    <d v="2024-07-04T00:00:00"/>
    <s v="lunes"/>
    <n v="12"/>
    <s v="Reino Unido"/>
    <s v="Reino Unido"/>
    <n v="51"/>
    <s v="Masculino"/>
    <s v="Smartphone"/>
    <s v="6 Meses"/>
    <s v="Semestral"/>
  </r>
  <r>
    <n v="1360"/>
    <s v="Premium"/>
    <n v="14"/>
    <n v="168"/>
    <n v="10"/>
    <x v="9"/>
    <x v="1"/>
    <x v="108"/>
    <n v="4"/>
    <x v="1"/>
    <x v="0"/>
    <d v="2024-07-04T00:00:00"/>
    <s v="lunes"/>
    <n v="12"/>
    <s v="Australia"/>
    <s v="Australia"/>
    <n v="39"/>
    <s v="Masculino"/>
    <s v="Smart TV"/>
    <s v="3 Meses"/>
    <s v="Trimestral"/>
  </r>
  <r>
    <n v="1379"/>
    <s v="Premium"/>
    <n v="14"/>
    <n v="168"/>
    <n v="22"/>
    <x v="9"/>
    <x v="1"/>
    <x v="109"/>
    <n v="3"/>
    <x v="1"/>
    <x v="0"/>
    <d v="2024-07-03T00:00:00"/>
    <s v="sábado"/>
    <n v="12"/>
    <s v="Reino Unido"/>
    <s v="Reino Unido"/>
    <n v="46"/>
    <s v="Femenino"/>
    <s v="Smartphone"/>
    <s v="1 Mes"/>
    <s v="Mensual"/>
  </r>
  <r>
    <n v="1381"/>
    <s v="Premium"/>
    <n v="14"/>
    <n v="168"/>
    <n v="4"/>
    <x v="11"/>
    <x v="1"/>
    <x v="102"/>
    <n v="4"/>
    <x v="1"/>
    <x v="0"/>
    <d v="2024-07-04T00:00:00"/>
    <s v="viernes"/>
    <n v="12"/>
    <s v="Francia"/>
    <s v="Francia"/>
    <n v="48"/>
    <s v="Femenino"/>
    <s v="Smart TV"/>
    <s v="1 Mes"/>
    <s v="Mensual"/>
  </r>
  <r>
    <n v="1427"/>
    <s v="Premium"/>
    <n v="14"/>
    <n v="168"/>
    <n v="15"/>
    <x v="9"/>
    <x v="1"/>
    <x v="110"/>
    <n v="3"/>
    <x v="1"/>
    <x v="0"/>
    <d v="2024-07-03T00:00:00"/>
    <s v="sábado"/>
    <n v="12"/>
    <s v="Australia"/>
    <s v="Australia"/>
    <n v="40"/>
    <s v="Masculino"/>
    <s v="Tablet"/>
    <s v="1 Mes"/>
    <s v="Mensual"/>
  </r>
  <r>
    <n v="1431"/>
    <s v="Premium"/>
    <n v="14"/>
    <n v="168"/>
    <n v="5"/>
    <x v="9"/>
    <x v="1"/>
    <x v="64"/>
    <n v="2"/>
    <x v="1"/>
    <x v="0"/>
    <d v="2024-07-02T00:00:00"/>
    <s v="miércoles"/>
    <n v="12"/>
    <s v="España"/>
    <s v="España"/>
    <n v="46"/>
    <s v="Masculino"/>
    <s v="Ordenador"/>
    <s v="1 Mes"/>
    <s v="Mensual"/>
  </r>
  <r>
    <n v="1446"/>
    <s v="Premium"/>
    <n v="14"/>
    <n v="168"/>
    <n v="7"/>
    <x v="9"/>
    <x v="1"/>
    <x v="111"/>
    <n v="5"/>
    <x v="1"/>
    <x v="0"/>
    <d v="2024-07-05T00:00:00"/>
    <s v="viernes"/>
    <n v="12"/>
    <s v="Brasil"/>
    <s v="Brasil"/>
    <n v="48"/>
    <s v="Masculino"/>
    <s v="Tablet"/>
    <s v="1 Mes"/>
    <s v="Mensual"/>
  </r>
  <r>
    <n v="1451"/>
    <s v="Premium"/>
    <n v="14"/>
    <n v="168"/>
    <n v="1"/>
    <x v="11"/>
    <x v="1"/>
    <x v="112"/>
    <n v="5"/>
    <x v="1"/>
    <x v="0"/>
    <d v="2024-07-05T00:00:00"/>
    <s v="martes"/>
    <n v="12"/>
    <s v="Italia"/>
    <s v="Italia"/>
    <n v="30"/>
    <s v="Femenino"/>
    <s v="Tablet"/>
    <s v="12 Meses"/>
    <s v="Anual"/>
  </r>
  <r>
    <n v="1494"/>
    <s v="Premium"/>
    <n v="14"/>
    <n v="168"/>
    <n v="4"/>
    <x v="11"/>
    <x v="1"/>
    <x v="102"/>
    <n v="6"/>
    <x v="1"/>
    <x v="0"/>
    <d v="2024-07-06T00:00:00"/>
    <s v="viernes"/>
    <n v="12"/>
    <s v="Australia"/>
    <s v="Australia"/>
    <n v="51"/>
    <s v="Femenino"/>
    <s v="Smartphone"/>
    <s v="3 Meses"/>
    <s v="Trimestral"/>
  </r>
  <r>
    <n v="1499"/>
    <s v="Premium"/>
    <n v="14"/>
    <n v="168"/>
    <n v="13"/>
    <x v="9"/>
    <x v="1"/>
    <x v="113"/>
    <n v="6"/>
    <x v="1"/>
    <x v="0"/>
    <d v="2024-07-06T00:00:00"/>
    <s v="jueves"/>
    <n v="12"/>
    <s v=""/>
    <s v="Desconocido"/>
    <n v="36"/>
    <s v="Masculino"/>
    <s v="Smart TV"/>
    <s v="6 Meses"/>
    <s v="Semestral"/>
  </r>
  <r>
    <n v="1502"/>
    <s v="Premium"/>
    <n v="14"/>
    <n v="168"/>
    <n v="11"/>
    <x v="9"/>
    <x v="1"/>
    <x v="95"/>
    <n v="5"/>
    <x v="1"/>
    <x v="0"/>
    <d v="2024-07-05T00:00:00"/>
    <s v="martes"/>
    <n v="12"/>
    <s v="Alemania"/>
    <s v="Alemania"/>
    <n v="40"/>
    <s v="Femenino"/>
    <s v="Ordenador"/>
    <s v="3 Meses"/>
    <s v="Trimestral"/>
  </r>
  <r>
    <n v="1516"/>
    <s v="Premium"/>
    <n v="14"/>
    <n v="168"/>
    <n v="12"/>
    <x v="9"/>
    <x v="1"/>
    <x v="105"/>
    <n v="7"/>
    <x v="1"/>
    <x v="0"/>
    <d v="2024-07-07T00:00:00"/>
    <s v="miércoles"/>
    <n v="12"/>
    <s v="Australia"/>
    <s v="Australia"/>
    <n v="50"/>
    <s v="Masculino"/>
    <s v="Ordenador"/>
    <s v="6 Meses"/>
    <s v="Semestral"/>
  </r>
  <r>
    <n v="1519"/>
    <s v="Premium"/>
    <n v="14"/>
    <n v="168"/>
    <n v="27"/>
    <x v="9"/>
    <x v="1"/>
    <x v="103"/>
    <n v="5"/>
    <x v="1"/>
    <x v="0"/>
    <d v="2024-07-05T00:00:00"/>
    <s v="jueves"/>
    <n v="12"/>
    <s v="Reino Unido"/>
    <s v="Reino Unido"/>
    <n v="31"/>
    <s v="Masculino"/>
    <s v="Tablet"/>
    <s v="1 Mes"/>
    <s v="Mensual"/>
  </r>
  <r>
    <n v="1569"/>
    <s v="Premium"/>
    <n v="14"/>
    <n v="168"/>
    <n v="17"/>
    <x v="9"/>
    <x v="1"/>
    <x v="114"/>
    <n v="6"/>
    <x v="1"/>
    <x v="0"/>
    <d v="2024-07-06T00:00:00"/>
    <s v="lunes"/>
    <n v="12"/>
    <s v="EEUU"/>
    <s v="EEUU"/>
    <n v="43"/>
    <s v="Masculino"/>
    <s v="Tablet"/>
    <s v="6 Meses"/>
    <s v="Semestral"/>
  </r>
  <r>
    <n v="1574"/>
    <s v="Premium"/>
    <n v="14"/>
    <n v="168"/>
    <n v="7"/>
    <x v="9"/>
    <x v="1"/>
    <x v="111"/>
    <n v="6"/>
    <x v="1"/>
    <x v="0"/>
    <d v="2024-07-06T00:00:00"/>
    <s v="viernes"/>
    <n v="12"/>
    <s v=""/>
    <s v="Desconocido"/>
    <n v="36"/>
    <s v="Masculino"/>
    <s v="Smart TV"/>
    <s v="3 Meses"/>
    <s v="Trimestral"/>
  </r>
  <r>
    <n v="1587"/>
    <s v="Premium"/>
    <n v="14"/>
    <n v="168"/>
    <n v="18"/>
    <x v="9"/>
    <x v="1"/>
    <x v="96"/>
    <n v="6"/>
    <x v="1"/>
    <x v="0"/>
    <d v="2024-07-06T00:00:00"/>
    <s v="martes"/>
    <n v="12"/>
    <s v="España"/>
    <s v="España"/>
    <n v="28"/>
    <s v="Masculino"/>
    <s v="Tablet"/>
    <s v="1 Mes"/>
    <s v="Mensual"/>
  </r>
  <r>
    <n v="1641"/>
    <s v="Premium"/>
    <n v="14"/>
    <n v="168"/>
    <n v="16"/>
    <x v="9"/>
    <x v="1"/>
    <x v="104"/>
    <n v="6"/>
    <x v="1"/>
    <x v="0"/>
    <d v="2024-07-06T00:00:00"/>
    <s v="domingo"/>
    <n v="12"/>
    <s v="Australia"/>
    <s v="Australia"/>
    <n v="41"/>
    <s v="Masculino"/>
    <s v="Tablet"/>
    <s v="1 Mes"/>
    <s v="Mensual"/>
  </r>
  <r>
    <n v="1644"/>
    <s v="Premium"/>
    <n v="14"/>
    <n v="168"/>
    <n v="9"/>
    <x v="9"/>
    <x v="1"/>
    <x v="101"/>
    <n v="6"/>
    <x v="1"/>
    <x v="0"/>
    <d v="2024-07-06T00:00:00"/>
    <s v="domingo"/>
    <n v="12"/>
    <s v="EEUU"/>
    <s v="EEUU"/>
    <n v="28"/>
    <s v="Masculino"/>
    <s v="Smartphone"/>
    <s v="6 Meses"/>
    <s v="Semestral"/>
  </r>
  <r>
    <n v="1656"/>
    <s v="Premium"/>
    <n v="14"/>
    <n v="168"/>
    <n v="10"/>
    <x v="9"/>
    <x v="1"/>
    <x v="108"/>
    <n v="7"/>
    <x v="1"/>
    <x v="0"/>
    <d v="2024-07-07T00:00:00"/>
    <s v="lunes"/>
    <n v="12"/>
    <s v="Méjico"/>
    <s v="Méjico"/>
    <n v="30"/>
    <s v="Masculino"/>
    <s v="Smartphone"/>
    <s v="1 Mes"/>
    <s v="Mensual"/>
  </r>
  <r>
    <n v="1660"/>
    <s v="Premium"/>
    <n v="14"/>
    <n v="168"/>
    <n v="7"/>
    <x v="11"/>
    <x v="1"/>
    <x v="115"/>
    <n v="8"/>
    <x v="1"/>
    <x v="0"/>
    <d v="2024-07-08T00:00:00"/>
    <s v="lunes"/>
    <n v="12"/>
    <s v="Francia"/>
    <s v="Francia"/>
    <n v="44"/>
    <s v="Masculino"/>
    <s v="Tablet"/>
    <s v="3 Meses"/>
    <s v="Trimestral"/>
  </r>
  <r>
    <n v="1706"/>
    <s v="Premium"/>
    <n v="14"/>
    <n v="168"/>
    <n v="29"/>
    <x v="9"/>
    <x v="1"/>
    <x v="106"/>
    <n v="7"/>
    <x v="1"/>
    <x v="0"/>
    <d v="2024-07-07T00:00:00"/>
    <s v="sábado"/>
    <n v="12"/>
    <s v="EEUU"/>
    <s v="EEUU"/>
    <n v="47"/>
    <s v="Masculino"/>
    <s v="Ordenador"/>
    <s v="1 Mes"/>
    <s v="Mensual"/>
  </r>
  <r>
    <n v="1709"/>
    <s v="Premium"/>
    <n v="14"/>
    <n v="168"/>
    <n v="26"/>
    <x v="9"/>
    <x v="1"/>
    <x v="116"/>
    <n v="6"/>
    <x v="1"/>
    <x v="0"/>
    <d v="2024-07-06T00:00:00"/>
    <s v="miércoles"/>
    <n v="12"/>
    <s v="Alemania"/>
    <s v="Alemania"/>
    <n v="42"/>
    <s v="Femenino"/>
    <s v="Smartphone"/>
    <s v="3 Meses"/>
    <s v="Trimestral"/>
  </r>
  <r>
    <n v="1711"/>
    <s v="Premium"/>
    <n v="14"/>
    <n v="168"/>
    <n v="16"/>
    <x v="9"/>
    <x v="1"/>
    <x v="104"/>
    <n v="6"/>
    <x v="1"/>
    <x v="0"/>
    <d v="2024-07-06T00:00:00"/>
    <s v="domingo"/>
    <n v="12"/>
    <s v="EEUU"/>
    <s v="EEUU"/>
    <n v="34"/>
    <s v="Masculino"/>
    <s v="Smartphone"/>
    <s v="1 Mes"/>
    <s v="Mensual"/>
  </r>
  <r>
    <n v="1716"/>
    <s v="Premium"/>
    <n v="14"/>
    <n v="168"/>
    <n v="10"/>
    <x v="9"/>
    <x v="1"/>
    <x v="108"/>
    <n v="9"/>
    <x v="1"/>
    <x v="0"/>
    <d v="2024-07-09T00:00:00"/>
    <s v="lunes"/>
    <n v="12"/>
    <s v="EEUU"/>
    <s v="EEUU"/>
    <n v="32"/>
    <s v="Masculino"/>
    <s v="Smart TV"/>
    <s v="1 Mes"/>
    <s v="Mensual"/>
  </r>
  <r>
    <n v="1727"/>
    <s v="Premium"/>
    <n v="14"/>
    <n v="168"/>
    <n v="23"/>
    <x v="9"/>
    <x v="1"/>
    <x v="98"/>
    <n v="6"/>
    <x v="1"/>
    <x v="0"/>
    <d v="2024-07-06T00:00:00"/>
    <s v="domingo"/>
    <n v="12"/>
    <s v="Brasil"/>
    <s v="Brasil"/>
    <n v="40"/>
    <s v="Masculino"/>
    <s v="Smartphone"/>
    <s v="3 Meses"/>
    <s v="Trimestral"/>
  </r>
  <r>
    <n v="1776"/>
    <s v="Premium"/>
    <n v="14"/>
    <n v="168"/>
    <n v="6"/>
    <x v="11"/>
    <x v="1"/>
    <x v="117"/>
    <n v="8"/>
    <x v="1"/>
    <x v="0"/>
    <d v="2024-07-08T00:00:00"/>
    <s v="domingo"/>
    <n v="12"/>
    <s v="Alemania"/>
    <s v="Alemania"/>
    <n v="27"/>
    <s v="Femenino"/>
    <s v="Smart TV"/>
    <s v="12 Meses"/>
    <s v="Anual"/>
  </r>
  <r>
    <n v="1781"/>
    <s v="Premium"/>
    <n v="14"/>
    <n v="168"/>
    <n v="22"/>
    <x v="9"/>
    <x v="1"/>
    <x v="109"/>
    <n v="6"/>
    <x v="1"/>
    <x v="0"/>
    <d v="2024-07-06T00:00:00"/>
    <s v="sábado"/>
    <n v="12"/>
    <s v="Italia"/>
    <s v="Italia"/>
    <n v="35"/>
    <s v="Femenino"/>
    <s v="Ordenador"/>
    <s v="1 Mes"/>
    <s v="Mensual"/>
  </r>
  <r>
    <n v="1784"/>
    <s v="Premium"/>
    <n v="14"/>
    <n v="168"/>
    <n v="16"/>
    <x v="9"/>
    <x v="1"/>
    <x v="104"/>
    <n v="7"/>
    <x v="1"/>
    <x v="0"/>
    <d v="2024-07-07T00:00:00"/>
    <s v="domingo"/>
    <n v="12"/>
    <s v="EEUU"/>
    <s v="EEUU"/>
    <n v="36"/>
    <s v="Masculino"/>
    <s v="Tablet"/>
    <s v="6 Meses"/>
    <s v="Semestral"/>
  </r>
  <r>
    <n v="1786"/>
    <s v="Premium"/>
    <n v="14"/>
    <n v="168"/>
    <n v="14"/>
    <x v="9"/>
    <x v="1"/>
    <x v="97"/>
    <n v="9"/>
    <x v="1"/>
    <x v="0"/>
    <d v="2024-07-09T00:00:00"/>
    <s v="viernes"/>
    <n v="12"/>
    <s v=""/>
    <s v="Desconocido"/>
    <n v="43"/>
    <s v="Femenino"/>
    <s v="Ordenador"/>
    <s v="12 Meses"/>
    <s v="Anual"/>
  </r>
  <r>
    <n v="1799"/>
    <s v="Premium"/>
    <n v="14"/>
    <n v="168"/>
    <n v="5"/>
    <x v="11"/>
    <x v="1"/>
    <x v="118"/>
    <n v="7"/>
    <x v="1"/>
    <x v="0"/>
    <d v="2024-07-07T00:00:00"/>
    <s v="sábado"/>
    <n v="12"/>
    <s v="Italia"/>
    <s v="Italia"/>
    <n v="49"/>
    <s v="Femenino"/>
    <s v="Tablet"/>
    <s v="3 Meses"/>
    <s v="Trimestral"/>
  </r>
  <r>
    <n v="1849"/>
    <s v="Premium"/>
    <n v="14"/>
    <n v="168"/>
    <n v="29"/>
    <x v="9"/>
    <x v="1"/>
    <x v="106"/>
    <n v="7"/>
    <x v="1"/>
    <x v="0"/>
    <d v="2024-07-07T00:00:00"/>
    <s v="sábado"/>
    <n v="12"/>
    <s v="Canadá"/>
    <s v="Canadá"/>
    <n v="33"/>
    <s v="Femenino"/>
    <s v="Smartphone"/>
    <s v="1 Mes"/>
    <s v="Mensual"/>
  </r>
  <r>
    <n v="1851"/>
    <s v="Premium"/>
    <n v="14"/>
    <n v="168"/>
    <n v="25"/>
    <x v="9"/>
    <x v="1"/>
    <x v="119"/>
    <n v="8"/>
    <x v="1"/>
    <x v="0"/>
    <d v="2024-07-08T00:00:00"/>
    <s v="martes"/>
    <n v="12"/>
    <s v="EEUU"/>
    <s v="EEUU"/>
    <n v="48"/>
    <s v="Femenino"/>
    <s v="Ordenador"/>
    <s v="1 Mes"/>
    <s v="Mensual"/>
  </r>
  <r>
    <n v="1856"/>
    <s v="Premium"/>
    <n v="14"/>
    <n v="168"/>
    <n v="13"/>
    <x v="9"/>
    <x v="1"/>
    <x v="113"/>
    <n v="9"/>
    <x v="1"/>
    <x v="0"/>
    <d v="2024-07-09T00:00:00"/>
    <s v="jueves"/>
    <n v="12"/>
    <s v="Francia"/>
    <s v="Francia"/>
    <n v="31"/>
    <s v="Femenino"/>
    <s v="Smartphone"/>
    <s v="3 Meses"/>
    <s v="Trimestral"/>
  </r>
  <r>
    <n v="1866"/>
    <s v="Premium"/>
    <n v="14"/>
    <n v="168"/>
    <n v="13"/>
    <x v="9"/>
    <x v="1"/>
    <x v="113"/>
    <n v="10"/>
    <x v="1"/>
    <x v="0"/>
    <d v="2024-07-10T00:00:00"/>
    <s v="jueves"/>
    <n v="12"/>
    <s v="Italia"/>
    <s v="Italia"/>
    <n v="42"/>
    <s v="Masculino"/>
    <s v="Ordenador"/>
    <s v="6 Meses"/>
    <s v="Semestral"/>
  </r>
  <r>
    <n v="1921"/>
    <s v="Premium"/>
    <n v="14"/>
    <n v="168"/>
    <n v="24"/>
    <x v="9"/>
    <x v="1"/>
    <x v="107"/>
    <n v="8"/>
    <x v="1"/>
    <x v="0"/>
    <d v="2024-07-08T00:00:00"/>
    <s v="lunes"/>
    <n v="12"/>
    <s v="Francia"/>
    <s v="Francia"/>
    <n v="34"/>
    <s v="Femenino"/>
    <s v="Ordenador"/>
    <s v="1 Mes"/>
    <s v="Mensual"/>
  </r>
  <r>
    <n v="1924"/>
    <s v="Premium"/>
    <n v="14"/>
    <n v="168"/>
    <n v="17"/>
    <x v="9"/>
    <x v="1"/>
    <x v="114"/>
    <n v="9"/>
    <x v="1"/>
    <x v="0"/>
    <d v="2024-07-09T00:00:00"/>
    <s v="lunes"/>
    <n v="12"/>
    <s v="España"/>
    <s v="España"/>
    <n v="42"/>
    <s v="Femenino"/>
    <s v="Ordenador"/>
    <s v="12 Meses"/>
    <s v="Anual"/>
  </r>
  <r>
    <n v="1931"/>
    <s v="Premium"/>
    <n v="14"/>
    <n v="168"/>
    <n v="8"/>
    <x v="9"/>
    <x v="1"/>
    <x v="67"/>
    <n v="7"/>
    <x v="1"/>
    <x v="0"/>
    <d v="2024-07-07T00:00:00"/>
    <s v="sábado"/>
    <n v="12"/>
    <s v="Reino Unido"/>
    <s v="Reino Unido"/>
    <n v="27"/>
    <s v="Masculino"/>
    <s v="Tablet"/>
    <s v="1 Mes"/>
    <s v="Mensual"/>
  </r>
  <r>
    <n v="1934"/>
    <s v="Premium"/>
    <n v="14"/>
    <n v="168"/>
    <n v="9"/>
    <x v="9"/>
    <x v="1"/>
    <x v="101"/>
    <n v="8"/>
    <x v="1"/>
    <x v="0"/>
    <d v="2024-07-08T00:00:00"/>
    <s v="domingo"/>
    <n v="12"/>
    <s v="Australia"/>
    <s v="Australia"/>
    <n v="36"/>
    <s v="Femenino"/>
    <s v="Ordenador"/>
    <s v="3 Meses"/>
    <s v="Trimestral"/>
  </r>
  <r>
    <n v="1936"/>
    <s v="Premium"/>
    <n v="14"/>
    <n v="168"/>
    <n v="15"/>
    <x v="9"/>
    <x v="1"/>
    <x v="110"/>
    <n v="10"/>
    <x v="1"/>
    <x v="0"/>
    <d v="2024-07-10T00:00:00"/>
    <s v="sábado"/>
    <n v="12"/>
    <s v="Reino Unido"/>
    <s v="Reino Unido"/>
    <n v="36"/>
    <s v="Masculino"/>
    <s v="Ordenador"/>
    <s v="3 Meses"/>
    <s v="Trimestral"/>
  </r>
  <r>
    <n v="1989"/>
    <s v="Premium"/>
    <n v="14"/>
    <n v="168"/>
    <n v="6"/>
    <x v="11"/>
    <x v="1"/>
    <x v="117"/>
    <n v="9"/>
    <x v="1"/>
    <x v="0"/>
    <d v="2024-07-09T00:00:00"/>
    <s v="domingo"/>
    <n v="12"/>
    <s v="Canadá"/>
    <s v="Canadá"/>
    <n v="47"/>
    <s v="Femenino"/>
    <s v="Tablet"/>
    <s v="6 Meses"/>
    <s v="Semestral"/>
  </r>
  <r>
    <n v="1991"/>
    <s v="Premium"/>
    <n v="14"/>
    <n v="168"/>
    <n v="30"/>
    <x v="9"/>
    <x v="1"/>
    <x v="120"/>
    <n v="8"/>
    <x v="1"/>
    <x v="0"/>
    <d v="2024-07-08T00:00:00"/>
    <s v="domingo"/>
    <n v="12"/>
    <s v="Alemania"/>
    <s v="Alemania"/>
    <n v="35"/>
    <s v="Masculino"/>
    <s v="Ordenador"/>
    <s v="3 Meses"/>
    <s v="Trimestral"/>
  </r>
  <r>
    <n v="2001"/>
    <s v="Premium"/>
    <n v="14"/>
    <n v="168"/>
    <n v="9"/>
    <x v="9"/>
    <x v="1"/>
    <x v="101"/>
    <n v="8"/>
    <x v="1"/>
    <x v="0"/>
    <d v="2024-07-08T00:00:00"/>
    <s v="domingo"/>
    <n v="12"/>
    <s v="EEUU"/>
    <s v="EEUU"/>
    <n v="41"/>
    <s v="Femenino"/>
    <s v="Smart TV"/>
    <s v="12 Meses"/>
    <s v="Anual"/>
  </r>
  <r>
    <n v="2006"/>
    <s v="Premium"/>
    <n v="14"/>
    <n v="168"/>
    <n v="16"/>
    <x v="9"/>
    <x v="1"/>
    <x v="104"/>
    <n v="10"/>
    <x v="1"/>
    <x v="0"/>
    <d v="2024-07-10T00:00:00"/>
    <s v="domingo"/>
    <n v="12"/>
    <s v="Francia"/>
    <s v="Francia"/>
    <n v="41"/>
    <s v="Femenino"/>
    <s v="Ordenador"/>
    <s v="3 Meses"/>
    <s v="Trimestral"/>
  </r>
  <r>
    <n v="2009"/>
    <s v="Premium"/>
    <n v="14"/>
    <n v="168"/>
    <n v="31"/>
    <x v="9"/>
    <x v="1"/>
    <x v="99"/>
    <n v="9"/>
    <x v="1"/>
    <x v="0"/>
    <d v="2024-07-09T00:00:00"/>
    <s v="lunes"/>
    <n v="12"/>
    <s v="Australia"/>
    <s v="Australia"/>
    <n v="41"/>
    <s v="Masculino"/>
    <s v="Ordenador"/>
    <s v="6 Meses"/>
    <s v="Semestral"/>
  </r>
  <r>
    <n v="2061"/>
    <s v="Premium"/>
    <n v="14"/>
    <n v="168"/>
    <n v="1"/>
    <x v="11"/>
    <x v="1"/>
    <x v="112"/>
    <n v="9"/>
    <x v="1"/>
    <x v="0"/>
    <d v="2024-07-09T00:00:00"/>
    <s v="martes"/>
    <n v="12"/>
    <s v="España"/>
    <s v="España"/>
    <n v="48"/>
    <s v="Masculino"/>
    <s v="Smart TV"/>
    <s v="6 Meses"/>
    <s v="Semestral"/>
  </r>
  <r>
    <n v="2064"/>
    <s v="Premium"/>
    <n v="14"/>
    <n v="168"/>
    <n v="22"/>
    <x v="9"/>
    <x v="1"/>
    <x v="109"/>
    <n v="11"/>
    <x v="1"/>
    <x v="0"/>
    <d v="2024-07-11T00:00:00"/>
    <s v="sábado"/>
    <n v="12"/>
    <s v="Francia"/>
    <s v="Francia"/>
    <n v="37"/>
    <s v="Femenino"/>
    <s v="Tablet"/>
    <s v="1 Mes"/>
    <s v="Mensual"/>
  </r>
  <r>
    <n v="2066"/>
    <s v="Premium"/>
    <n v="14"/>
    <n v="168"/>
    <n v="12"/>
    <x v="9"/>
    <x v="1"/>
    <x v="105"/>
    <n v="10"/>
    <x v="1"/>
    <x v="0"/>
    <d v="2024-07-10T00:00:00"/>
    <s v="miércoles"/>
    <n v="12"/>
    <s v="España"/>
    <s v="España"/>
    <n v="48"/>
    <s v="Femenino"/>
    <s v="Ordenador"/>
    <s v="12 Meses"/>
    <s v="Anual"/>
  </r>
  <r>
    <n v="2071"/>
    <s v="Premium"/>
    <n v="14"/>
    <n v="168"/>
    <n v="9"/>
    <x v="9"/>
    <x v="1"/>
    <x v="101"/>
    <n v="8"/>
    <x v="1"/>
    <x v="0"/>
    <d v="2024-07-08T00:00:00"/>
    <s v="domingo"/>
    <n v="12"/>
    <s v="EEUU"/>
    <s v="EEUU"/>
    <n v="35"/>
    <s v="Masculino"/>
    <s v="Smartphone"/>
    <s v="1 Mes"/>
    <s v="Mensual"/>
  </r>
  <r>
    <n v="2074"/>
    <s v="Premium"/>
    <n v="14"/>
    <n v="168"/>
    <n v="13"/>
    <x v="9"/>
    <x v="1"/>
    <x v="113"/>
    <n v="9"/>
    <x v="1"/>
    <x v="0"/>
    <d v="2024-07-09T00:00:00"/>
    <s v="jueves"/>
    <n v="12"/>
    <s v="EEUU"/>
    <s v="EEUU"/>
    <n v="44"/>
    <s v="Masculino"/>
    <s v="Smartphone"/>
    <s v="1 Mes"/>
    <s v="Mensual"/>
  </r>
  <r>
    <n v="2076"/>
    <s v="Premium"/>
    <n v="14"/>
    <n v="168"/>
    <n v="16"/>
    <x v="9"/>
    <x v="1"/>
    <x v="104"/>
    <n v="11"/>
    <x v="1"/>
    <x v="0"/>
    <d v="2024-07-11T00:00:00"/>
    <s v="domingo"/>
    <n v="12"/>
    <s v="Italia"/>
    <s v="Italia"/>
    <n v="46"/>
    <s v="Femenino"/>
    <s v="Ordenador"/>
    <s v="12 Meses"/>
    <s v="Anual"/>
  </r>
  <r>
    <n v="2129"/>
    <s v="Premium"/>
    <n v="14"/>
    <n v="168"/>
    <n v="5"/>
    <x v="11"/>
    <x v="1"/>
    <x v="118"/>
    <n v="9"/>
    <x v="1"/>
    <x v="0"/>
    <d v="2024-07-09T00:00:00"/>
    <s v="sábado"/>
    <n v="12"/>
    <s v=""/>
    <s v="Desconocido"/>
    <n v="29"/>
    <s v="Femenino"/>
    <s v="Ordenador"/>
    <s v="3 Meses"/>
    <s v="Trimestral"/>
  </r>
  <r>
    <n v="2131"/>
    <s v="Premium"/>
    <n v="14"/>
    <n v="168"/>
    <n v="28"/>
    <x v="9"/>
    <x v="1"/>
    <x v="94"/>
    <n v="9"/>
    <x v="1"/>
    <x v="0"/>
    <d v="2024-07-09T00:00:00"/>
    <s v="viernes"/>
    <n v="12"/>
    <s v="Francia"/>
    <s v="Francia"/>
    <n v="35"/>
    <s v="Masculino"/>
    <s v="Ordenador"/>
    <s v="1 Mes"/>
    <s v="Mensual"/>
  </r>
  <r>
    <n v="2136"/>
    <s v="Premium"/>
    <n v="14"/>
    <n v="168"/>
    <n v="17"/>
    <x v="9"/>
    <x v="1"/>
    <x v="114"/>
    <n v="10"/>
    <x v="1"/>
    <x v="0"/>
    <d v="2024-07-10T00:00:00"/>
    <s v="lunes"/>
    <n v="12"/>
    <s v="Italia"/>
    <s v="Italia"/>
    <n v="29"/>
    <s v="Femenino"/>
    <s v="Tablet"/>
    <s v="12 Meses"/>
    <s v="Anual"/>
  </r>
  <r>
    <n v="2139"/>
    <s v="Premium"/>
    <n v="14"/>
    <n v="168"/>
    <n v="12"/>
    <x v="9"/>
    <x v="1"/>
    <x v="105"/>
    <n v="8"/>
    <x v="1"/>
    <x v="0"/>
    <d v="2024-07-08T00:00:00"/>
    <s v="miércoles"/>
    <n v="12"/>
    <s v="Francia"/>
    <s v="Francia"/>
    <n v="34"/>
    <s v="Femenino"/>
    <s v="Smartphone"/>
    <s v="1 Mes"/>
    <s v="Mensual"/>
  </r>
  <r>
    <n v="2141"/>
    <s v="Premium"/>
    <n v="14"/>
    <n v="168"/>
    <n v="13"/>
    <x v="9"/>
    <x v="1"/>
    <x v="113"/>
    <n v="9"/>
    <x v="1"/>
    <x v="0"/>
    <d v="2024-07-09T00:00:00"/>
    <s v="jueves"/>
    <n v="12"/>
    <s v="España"/>
    <s v="España"/>
    <n v="47"/>
    <s v="Femenino"/>
    <s v="Tablet"/>
    <s v="1 Mes"/>
    <s v="Mensual"/>
  </r>
  <r>
    <n v="2146"/>
    <s v="Premium"/>
    <n v="14"/>
    <n v="168"/>
    <n v="18"/>
    <x v="9"/>
    <x v="1"/>
    <x v="96"/>
    <n v="11"/>
    <x v="1"/>
    <x v="0"/>
    <d v="2024-07-11T00:00:00"/>
    <s v="martes"/>
    <n v="12"/>
    <s v="Australia"/>
    <s v="Australia"/>
    <n v="41"/>
    <s v="Femenino"/>
    <s v="Tablet"/>
    <s v="3 Meses"/>
    <s v="Trimestral"/>
  </r>
  <r>
    <n v="2149"/>
    <s v="Premium"/>
    <n v="14"/>
    <n v="168"/>
    <n v="30"/>
    <x v="9"/>
    <x v="1"/>
    <x v="120"/>
    <n v="9"/>
    <x v="1"/>
    <x v="0"/>
    <d v="2024-07-09T00:00:00"/>
    <s v="domingo"/>
    <n v="12"/>
    <s v="Brasil"/>
    <s v="Brasil"/>
    <n v="42"/>
    <s v="Masculino"/>
    <s v="Smart TV"/>
    <s v="1 Mes"/>
    <s v="Mensual"/>
  </r>
  <r>
    <n v="2201"/>
    <s v="Premium"/>
    <n v="14"/>
    <n v="168"/>
    <n v="25"/>
    <x v="9"/>
    <x v="1"/>
    <x v="119"/>
    <n v="10"/>
    <x v="1"/>
    <x v="0"/>
    <d v="2024-07-10T00:00:00"/>
    <s v="martes"/>
    <n v="12"/>
    <s v=""/>
    <s v="Desconocido"/>
    <n v="29"/>
    <s v="Masculino"/>
    <s v="Ordenador"/>
    <s v="6 Meses"/>
    <s v="Semestral"/>
  </r>
  <r>
    <n v="2204"/>
    <s v="Premium"/>
    <n v="14"/>
    <n v="168"/>
    <n v="25"/>
    <x v="9"/>
    <x v="1"/>
    <x v="119"/>
    <n v="13"/>
    <x v="1"/>
    <x v="0"/>
    <d v="2024-07-13T00:00:00"/>
    <s v="martes"/>
    <n v="12"/>
    <s v="EEUU"/>
    <s v="EEUU"/>
    <n v="39"/>
    <s v="Masculino"/>
    <s v="Smart TV"/>
    <s v="6 Meses"/>
    <s v="Semestral"/>
  </r>
  <r>
    <n v="2206"/>
    <s v="Premium"/>
    <n v="14"/>
    <n v="168"/>
    <n v="18"/>
    <x v="9"/>
    <x v="1"/>
    <x v="96"/>
    <n v="11"/>
    <x v="1"/>
    <x v="0"/>
    <d v="2024-07-11T00:00:00"/>
    <s v="martes"/>
    <n v="12"/>
    <s v="Italia"/>
    <s v="Italia"/>
    <n v="31"/>
    <s v="Masculino"/>
    <s v="Smart TV"/>
    <s v="12 Meses"/>
    <s v="Anual"/>
  </r>
  <r>
    <n v="2211"/>
    <s v="Premium"/>
    <n v="14"/>
    <n v="168"/>
    <n v="13"/>
    <x v="9"/>
    <x v="1"/>
    <x v="113"/>
    <n v="9"/>
    <x v="1"/>
    <x v="0"/>
    <d v="2024-07-09T00:00:00"/>
    <s v="jueves"/>
    <n v="12"/>
    <s v="Brasil"/>
    <s v="Brasil"/>
    <n v="27"/>
    <s v="Masculino"/>
    <s v="Ordenador"/>
    <s v="3 Meses"/>
    <s v="Trimestral"/>
  </r>
  <r>
    <n v="2214"/>
    <s v="Premium"/>
    <n v="14"/>
    <n v="168"/>
    <n v="16"/>
    <x v="9"/>
    <x v="1"/>
    <x v="104"/>
    <n v="12"/>
    <x v="1"/>
    <x v="0"/>
    <d v="2024-07-12T00:00:00"/>
    <s v="domingo"/>
    <n v="12"/>
    <s v="EEUU"/>
    <s v="EEUU"/>
    <n v="29"/>
    <s v="Femenino"/>
    <s v="Tablet"/>
    <s v="12 Meses"/>
    <s v="Anual"/>
  </r>
  <r>
    <n v="2216"/>
    <s v="Premium"/>
    <n v="14"/>
    <n v="168"/>
    <n v="21"/>
    <x v="9"/>
    <x v="1"/>
    <x v="93"/>
    <n v="11"/>
    <x v="1"/>
    <x v="0"/>
    <d v="2024-07-11T00:00:00"/>
    <s v="viernes"/>
    <n v="12"/>
    <s v="Alemania"/>
    <s v="Alemania"/>
    <n v="45"/>
    <s v="Femenino"/>
    <s v="Smart TV"/>
    <s v="1 Mes"/>
    <s v="Mensual"/>
  </r>
  <r>
    <n v="2269"/>
    <s v="Premium"/>
    <n v="14"/>
    <n v="168"/>
    <n v="1"/>
    <x v="11"/>
    <x v="1"/>
    <x v="112"/>
    <n v="10"/>
    <x v="1"/>
    <x v="0"/>
    <d v="2024-07-10T00:00:00"/>
    <s v="martes"/>
    <n v="12"/>
    <s v="España"/>
    <s v="España"/>
    <n v="33"/>
    <s v="Femenino"/>
    <s v="Smartphone"/>
    <s v="1 Mes"/>
    <s v="Mensual"/>
  </r>
  <r>
    <n v="2271"/>
    <s v="Premium"/>
    <n v="14"/>
    <n v="168"/>
    <n v="26"/>
    <x v="9"/>
    <x v="1"/>
    <x v="116"/>
    <n v="10"/>
    <x v="1"/>
    <x v="0"/>
    <d v="2024-07-10T00:00:00"/>
    <s v="miércoles"/>
    <n v="12"/>
    <s v="Australia"/>
    <s v="Australia"/>
    <n v="37"/>
    <s v="Femenino"/>
    <s v="Ordenador"/>
    <s v="6 Meses"/>
    <s v="Semestral"/>
  </r>
  <r>
    <n v="2276"/>
    <s v="Premium"/>
    <n v="14"/>
    <n v="168"/>
    <n v="20"/>
    <x v="9"/>
    <x v="1"/>
    <x v="100"/>
    <n v="11"/>
    <x v="1"/>
    <x v="0"/>
    <d v="2024-07-11T00:00:00"/>
    <s v="jueves"/>
    <n v="12"/>
    <s v="Francia"/>
    <s v="Francia"/>
    <n v="36"/>
    <s v="Masculino"/>
    <s v="Smartphone"/>
    <s v="1 Mes"/>
    <s v="Mensual"/>
  </r>
  <r>
    <n v="2279"/>
    <s v="Premium"/>
    <n v="14"/>
    <n v="168"/>
    <n v="14"/>
    <x v="9"/>
    <x v="1"/>
    <x v="97"/>
    <n v="10"/>
    <x v="1"/>
    <x v="0"/>
    <d v="2024-07-10T00:00:00"/>
    <s v="viernes"/>
    <n v="12"/>
    <s v="EEUU"/>
    <s v="EEUU"/>
    <n v="40"/>
    <s v="Masculino"/>
    <s v="Smart TV"/>
    <s v="6 Meses"/>
    <s v="Semestral"/>
  </r>
  <r>
    <n v="2281"/>
    <s v="Premium"/>
    <n v="14"/>
    <n v="168"/>
    <n v="14"/>
    <x v="9"/>
    <x v="1"/>
    <x v="97"/>
    <n v="10"/>
    <x v="1"/>
    <x v="0"/>
    <d v="2024-07-10T00:00:00"/>
    <s v="viernes"/>
    <n v="12"/>
    <s v="EEUU"/>
    <s v="EEUU"/>
    <n v="46"/>
    <s v="Femenino"/>
    <s v="Tablet"/>
    <s v="6 Meses"/>
    <s v="Semestral"/>
  </r>
  <r>
    <n v="2286"/>
    <s v="Premium"/>
    <n v="14"/>
    <n v="168"/>
    <n v="22"/>
    <x v="9"/>
    <x v="1"/>
    <x v="109"/>
    <n v="12"/>
    <x v="1"/>
    <x v="0"/>
    <d v="2024-07-12T00:00:00"/>
    <s v="sábado"/>
    <n v="12"/>
    <s v="Italia"/>
    <s v="Italia"/>
    <n v="41"/>
    <s v="Masculino"/>
    <s v="Ordenador"/>
    <s v="12 Meses"/>
    <s v="Anual"/>
  </r>
  <r>
    <n v="2289"/>
    <s v="Premium"/>
    <n v="14"/>
    <n v="168"/>
    <n v="10"/>
    <x v="11"/>
    <x v="1"/>
    <x v="121"/>
    <n v="10"/>
    <x v="1"/>
    <x v="0"/>
    <d v="2024-07-10T00:00:00"/>
    <s v="jueves"/>
    <n v="12"/>
    <s v="Canadá"/>
    <s v="Canadá"/>
    <n v="31"/>
    <s v="Masculino"/>
    <s v="Tablet"/>
    <s v="1 Mes"/>
    <s v="Mensual"/>
  </r>
  <r>
    <n v="2341"/>
    <s v="Premium"/>
    <n v="14"/>
    <n v="168"/>
    <n v="31"/>
    <x v="9"/>
    <x v="1"/>
    <x v="99"/>
    <n v="10"/>
    <x v="1"/>
    <x v="0"/>
    <d v="2024-07-10T00:00:00"/>
    <s v="lunes"/>
    <n v="12"/>
    <s v="Reino Unido"/>
    <s v="Reino Unido"/>
    <n v="48"/>
    <s v="Masculino"/>
    <s v="Tablet"/>
    <s v="6 Meses"/>
    <s v="Semestral"/>
  </r>
  <r>
    <n v="2344"/>
    <s v="Premium"/>
    <n v="14"/>
    <n v="168"/>
    <n v="27"/>
    <x v="9"/>
    <x v="1"/>
    <x v="103"/>
    <n v="13"/>
    <x v="1"/>
    <x v="0"/>
    <d v="2024-07-13T00:00:00"/>
    <s v="jueves"/>
    <n v="12"/>
    <s v="Canadá"/>
    <s v="Canadá"/>
    <n v="44"/>
    <s v="Femenino"/>
    <s v="Tablet"/>
    <s v="12 Meses"/>
    <s v="Anual"/>
  </r>
  <r>
    <n v="2346"/>
    <s v="Premium"/>
    <n v="14"/>
    <n v="168"/>
    <n v="20"/>
    <x v="9"/>
    <x v="1"/>
    <x v="100"/>
    <n v="12"/>
    <x v="1"/>
    <x v="0"/>
    <d v="2024-07-12T00:00:00"/>
    <s v="jueves"/>
    <n v="12"/>
    <s v="Canadá"/>
    <s v="Canadá"/>
    <n v="43"/>
    <s v="Femenino"/>
    <s v="Smartphone"/>
    <s v="3 Meses"/>
    <s v="Trimestral"/>
  </r>
  <r>
    <n v="2351"/>
    <s v="Premium"/>
    <n v="14"/>
    <n v="168"/>
    <n v="15"/>
    <x v="9"/>
    <x v="1"/>
    <x v="110"/>
    <n v="10"/>
    <x v="1"/>
    <x v="0"/>
    <d v="2024-07-10T00:00:00"/>
    <s v="sábado"/>
    <n v="12"/>
    <s v="Francia"/>
    <s v="Francia"/>
    <n v="40"/>
    <s v="Femenino"/>
    <s v="Smartphone"/>
    <s v="1 Mes"/>
    <s v="Mensual"/>
  </r>
  <r>
    <n v="2354"/>
    <s v="Premium"/>
    <n v="14"/>
    <n v="168"/>
    <n v="19"/>
    <x v="9"/>
    <x v="1"/>
    <x v="122"/>
    <n v="13"/>
    <x v="1"/>
    <x v="0"/>
    <d v="2024-07-13T00:00:00"/>
    <s v="miércoles"/>
    <n v="12"/>
    <s v="Francia"/>
    <s v="Francia"/>
    <n v="43"/>
    <s v="Femenino"/>
    <s v="Smart TV"/>
    <s v="12 Meses"/>
    <s v="Anual"/>
  </r>
  <r>
    <n v="2356"/>
    <s v="Premium"/>
    <n v="14"/>
    <n v="168"/>
    <n v="25"/>
    <x v="9"/>
    <x v="1"/>
    <x v="119"/>
    <n v="12"/>
    <x v="1"/>
    <x v="0"/>
    <d v="2024-07-12T00:00:00"/>
    <s v="martes"/>
    <n v="12"/>
    <s v="Australia"/>
    <s v="Australia"/>
    <n v="47"/>
    <s v="Masculino"/>
    <s v="Smartphone"/>
    <s v="1 Mes"/>
    <s v="Mensual"/>
  </r>
  <r>
    <n v="2410"/>
    <s v="Premium"/>
    <n v="14"/>
    <n v="168"/>
    <n v="2"/>
    <x v="11"/>
    <x v="1"/>
    <x v="123"/>
    <n v="14"/>
    <x v="1"/>
    <x v="0"/>
    <d v="2024-07-14T00:00:00"/>
    <s v="miércoles"/>
    <n v="12"/>
    <s v="Australia"/>
    <s v="Australia"/>
    <n v="34"/>
    <s v="Masculino"/>
    <s v="Smartphone"/>
    <s v="1 Mes"/>
    <s v="Mensual"/>
  </r>
  <r>
    <n v="2412"/>
    <s v="Premium"/>
    <n v="14"/>
    <n v="168"/>
    <n v="1"/>
    <x v="11"/>
    <x v="1"/>
    <x v="112"/>
    <n v="13"/>
    <x v="1"/>
    <x v="0"/>
    <d v="2024-07-13T00:00:00"/>
    <s v="martes"/>
    <n v="12"/>
    <s v="Alemania"/>
    <s v="Alemania"/>
    <n v="27"/>
    <s v="Femenino"/>
    <s v="Smart TV"/>
    <s v="12 Meses"/>
    <s v="Anual"/>
  </r>
  <r>
    <n v="2416"/>
    <s v="Premium"/>
    <n v="14"/>
    <n v="168"/>
    <n v="19"/>
    <x v="9"/>
    <x v="1"/>
    <x v="122"/>
    <n v="13"/>
    <x v="1"/>
    <x v="0"/>
    <d v="2024-07-13T00:00:00"/>
    <s v="miércoles"/>
    <n v="12"/>
    <s v="Reino Unido"/>
    <s v="Reino Unido"/>
    <n v="44"/>
    <s v="Masculino"/>
    <s v="Tablet"/>
    <s v="1 Mes"/>
    <s v="Mensual"/>
  </r>
  <r>
    <n v="2419"/>
    <s v="Premium"/>
    <n v="14"/>
    <n v="168"/>
    <n v="16"/>
    <x v="9"/>
    <x v="1"/>
    <x v="104"/>
    <n v="11"/>
    <x v="1"/>
    <x v="0"/>
    <d v="2024-07-11T00:00:00"/>
    <s v="domingo"/>
    <n v="12"/>
    <s v="EEUU"/>
    <s v="EEUU"/>
    <n v="50"/>
    <s v="Masculino"/>
    <s v="Smart TV"/>
    <s v="1 Mes"/>
    <s v="Mensual"/>
  </r>
  <r>
    <n v="2421"/>
    <s v="Premium"/>
    <n v="14"/>
    <n v="168"/>
    <n v="16"/>
    <x v="9"/>
    <x v="1"/>
    <x v="104"/>
    <n v="11"/>
    <x v="1"/>
    <x v="0"/>
    <d v="2024-07-11T00:00:00"/>
    <s v="domingo"/>
    <n v="12"/>
    <s v="Francia"/>
    <s v="Francia"/>
    <n v="34"/>
    <s v="Femenino"/>
    <s v="Smart TV"/>
    <s v="12 Meses"/>
    <s v="Anual"/>
  </r>
  <r>
    <n v="2426"/>
    <s v="Premium"/>
    <n v="14"/>
    <n v="168"/>
    <n v="23"/>
    <x v="9"/>
    <x v="1"/>
    <x v="98"/>
    <n v="12"/>
    <x v="1"/>
    <x v="0"/>
    <d v="2024-07-12T00:00:00"/>
    <s v="domingo"/>
    <n v="12"/>
    <s v="Australia"/>
    <s v="Australia"/>
    <n v="83"/>
    <s v="Masculino"/>
    <s v="Smartphone"/>
    <s v="3 Meses"/>
    <s v="Trimestral"/>
  </r>
  <r>
    <n v="2429"/>
    <s v="Premium"/>
    <n v="14"/>
    <n v="168"/>
    <n v="10"/>
    <x v="11"/>
    <x v="1"/>
    <x v="121"/>
    <n v="12"/>
    <x v="1"/>
    <x v="0"/>
    <d v="2024-07-12T00:00:00"/>
    <s v="jueves"/>
    <n v="12"/>
    <s v="España"/>
    <s v="España"/>
    <n v="30"/>
    <s v="Femenino"/>
    <s v="Smartphone"/>
    <s v="1 Mes"/>
    <s v="Mensual"/>
  </r>
  <r>
    <n v="2481"/>
    <s v="Premium"/>
    <n v="14"/>
    <n v="168"/>
    <n v="5"/>
    <x v="11"/>
    <x v="1"/>
    <x v="118"/>
    <n v="12"/>
    <x v="1"/>
    <x v="0"/>
    <d v="2024-07-12T00:00:00"/>
    <s v="sábado"/>
    <n v="12"/>
    <s v="Australia"/>
    <s v="Australia"/>
    <n v="33"/>
    <s v="Femenino"/>
    <s v="Ordenador"/>
    <s v="3 Meses"/>
    <s v="Trimestral"/>
  </r>
  <r>
    <n v="2485"/>
    <s v="Premium"/>
    <n v="14"/>
    <n v="168"/>
    <n v="25"/>
    <x v="9"/>
    <x v="1"/>
    <x v="119"/>
    <n v="12"/>
    <x v="1"/>
    <x v="0"/>
    <d v="2024-07-12T00:00:00"/>
    <s v="martes"/>
    <n v="12"/>
    <s v="EEUU"/>
    <s v="EEUU"/>
    <n v="47"/>
    <s v="Femenino"/>
    <s v="Tablet"/>
    <s v="1 Mes"/>
    <s v="Mensual"/>
  </r>
  <r>
    <n v="2487"/>
    <s v="Premium"/>
    <n v="14"/>
    <n v="168"/>
    <n v="25"/>
    <x v="9"/>
    <x v="1"/>
    <x v="119"/>
    <n v="12"/>
    <x v="1"/>
    <x v="0"/>
    <d v="2024-07-12T00:00:00"/>
    <s v="martes"/>
    <n v="12"/>
    <s v="Alemania"/>
    <s v="Alemania"/>
    <n v="35"/>
    <s v="Masculino"/>
    <s v="Smart TV"/>
    <s v="3 Meses"/>
    <s v="Trimestral"/>
  </r>
  <r>
    <n v="2491"/>
    <s v="Premium"/>
    <n v="14"/>
    <n v="168"/>
    <n v="18"/>
    <x v="9"/>
    <x v="1"/>
    <x v="96"/>
    <n v="11"/>
    <x v="1"/>
    <x v="0"/>
    <d v="2024-07-11T00:00:00"/>
    <s v="martes"/>
    <n v="12"/>
    <s v="Brasil"/>
    <s v="Brasil"/>
    <n v="41"/>
    <s v="Femenino"/>
    <s v="Smartphone"/>
    <s v="12 Meses"/>
    <s v="Anual"/>
  </r>
  <r>
    <n v="2494"/>
    <s v="Premium"/>
    <n v="14"/>
    <n v="168"/>
    <n v="21"/>
    <x v="9"/>
    <x v="1"/>
    <x v="93"/>
    <n v="15"/>
    <x v="1"/>
    <x v="0"/>
    <d v="2024-07-15T00:00:00"/>
    <s v="viernes"/>
    <n v="12"/>
    <s v="Australia"/>
    <s v="Australia"/>
    <n v="36"/>
    <s v="Masculino"/>
    <s v="Smart TV"/>
    <s v="1 Mes"/>
    <s v="Mensual"/>
  </r>
  <r>
    <n v="2496"/>
    <s v="Premium"/>
    <n v="14"/>
    <n v="168"/>
    <n v="25"/>
    <x v="9"/>
    <x v="1"/>
    <x v="119"/>
    <n v="12"/>
    <x v="1"/>
    <x v="0"/>
    <d v="2024-07-12T00:00:00"/>
    <s v="martes"/>
    <n v="12"/>
    <s v="Australia"/>
    <s v="Australia"/>
    <n v="28"/>
    <s v="Femenino"/>
    <s v="Smart TV"/>
    <s v="1 Mes"/>
    <s v="Mensual"/>
  </r>
  <r>
    <n v="111"/>
    <s v="Premium"/>
    <n v="14"/>
    <n v="168"/>
    <n v="14"/>
    <x v="9"/>
    <x v="1"/>
    <x v="97"/>
    <n v="27"/>
    <x v="0"/>
    <x v="0"/>
    <d v="2024-06-27T00:00:00"/>
    <s v="viernes"/>
    <n v="12"/>
    <s v="Italia"/>
    <s v="Italia"/>
    <n v="40"/>
    <s v="Masculino"/>
    <s v="Tablet"/>
    <s v="1 Mes"/>
    <s v="Mensual"/>
  </r>
  <r>
    <n v="191"/>
    <s v="Premium"/>
    <n v="14"/>
    <n v="168"/>
    <n v="8"/>
    <x v="9"/>
    <x v="1"/>
    <x v="67"/>
    <n v="25"/>
    <x v="0"/>
    <x v="0"/>
    <d v="2024-06-25T00:00:00"/>
    <s v="sábado"/>
    <n v="12"/>
    <s v="Reino Unido"/>
    <s v="Reino Unido"/>
    <n v="46"/>
    <s v="Masculino"/>
    <s v="Ordenador"/>
    <s v="3 Meses"/>
    <s v="Trimestral"/>
  </r>
  <r>
    <n v="201"/>
    <s v="Premium"/>
    <n v="14"/>
    <n v="168"/>
    <n v="4"/>
    <x v="9"/>
    <x v="1"/>
    <x v="65"/>
    <n v="27"/>
    <x v="0"/>
    <x v="0"/>
    <d v="2024-06-27T00:00:00"/>
    <s v="martes"/>
    <n v="12"/>
    <s v="EEUU"/>
    <s v="EEUU"/>
    <n v="49"/>
    <s v="Femenino"/>
    <s v="Smart TV"/>
    <s v="1 Mes"/>
    <s v="Mensual"/>
  </r>
  <r>
    <n v="237"/>
    <s v="Premium"/>
    <n v="14"/>
    <n v="168"/>
    <n v="7"/>
    <x v="9"/>
    <x v="1"/>
    <x v="111"/>
    <n v="25"/>
    <x v="0"/>
    <x v="0"/>
    <d v="2024-06-25T00:00:00"/>
    <s v="viernes"/>
    <n v="12"/>
    <s v="Alemania"/>
    <s v="Alemania"/>
    <n v="46"/>
    <s v="Femenino"/>
    <s v="Tablet"/>
    <s v="1 Mes"/>
    <s v="Mensual"/>
  </r>
  <r>
    <n v="261"/>
    <s v="Premium"/>
    <n v="14"/>
    <n v="168"/>
    <n v="4"/>
    <x v="9"/>
    <x v="1"/>
    <x v="65"/>
    <n v="25"/>
    <x v="0"/>
    <x v="0"/>
    <d v="2024-06-25T00:00:00"/>
    <s v="martes"/>
    <n v="12"/>
    <s v="EEUU"/>
    <s v="EEUU"/>
    <n v="27"/>
    <s v="Femenino"/>
    <s v="Smart TV"/>
    <s v="12 Meses"/>
    <s v="Anual"/>
  </r>
  <r>
    <n v="306"/>
    <s v="Premium"/>
    <n v="14"/>
    <n v="168"/>
    <n v="6"/>
    <x v="9"/>
    <x v="1"/>
    <x v="66"/>
    <n v="27"/>
    <x v="0"/>
    <x v="0"/>
    <d v="2024-06-27T00:00:00"/>
    <s v="jueves"/>
    <n v="12"/>
    <s v="Australia"/>
    <s v="Australia"/>
    <n v="45"/>
    <s v="Masculino"/>
    <s v="Tablet"/>
    <s v="1 Mes"/>
    <s v="Mensual"/>
  </r>
  <r>
    <n v="329"/>
    <s v="Premium"/>
    <n v="14"/>
    <n v="168"/>
    <n v="22"/>
    <x v="9"/>
    <x v="1"/>
    <x v="109"/>
    <n v="25"/>
    <x v="0"/>
    <x v="0"/>
    <d v="2024-06-25T00:00:00"/>
    <s v="sábado"/>
    <n v="12"/>
    <s v="Francia"/>
    <s v="Francia"/>
    <n v="35"/>
    <s v="Femenino"/>
    <s v="Smart TV"/>
    <s v="3 Meses"/>
    <s v="Trimestral"/>
  </r>
  <r>
    <n v="331"/>
    <s v="Premium"/>
    <n v="14"/>
    <n v="168"/>
    <n v="8"/>
    <x v="9"/>
    <x v="1"/>
    <x v="67"/>
    <n v="26"/>
    <x v="0"/>
    <x v="0"/>
    <d v="2024-06-26T00:00:00"/>
    <s v="sábado"/>
    <n v="12"/>
    <s v="Australia"/>
    <s v="Australia"/>
    <n v="29"/>
    <s v="Femenino"/>
    <s v="Tablet"/>
    <s v="6 Meses"/>
    <s v="Semestral"/>
  </r>
  <r>
    <n v="381"/>
    <s v="Premium"/>
    <n v="14"/>
    <n v="168"/>
    <n v="14"/>
    <x v="9"/>
    <x v="1"/>
    <x v="97"/>
    <n v="27"/>
    <x v="0"/>
    <x v="0"/>
    <d v="2024-06-27T00:00:00"/>
    <s v="viernes"/>
    <n v="12"/>
    <s v="Francia"/>
    <s v="Francia"/>
    <n v="43"/>
    <s v="Femenino"/>
    <s v="Ordenador"/>
    <s v="6 Meses"/>
    <s v="Semestral"/>
  </r>
  <r>
    <n v="387"/>
    <s v="Premium"/>
    <n v="14"/>
    <n v="168"/>
    <n v="19"/>
    <x v="9"/>
    <x v="1"/>
    <x v="122"/>
    <n v="28"/>
    <x v="0"/>
    <x v="0"/>
    <d v="2024-06-28T00:00:00"/>
    <s v="miércoles"/>
    <n v="12"/>
    <s v="Francia"/>
    <s v="Francia"/>
    <n v="39"/>
    <s v="Femenino"/>
    <s v="Tablet"/>
    <s v="3 Meses"/>
    <s v="Trimestral"/>
  </r>
  <r>
    <n v="401"/>
    <s v="Premium"/>
    <n v="14"/>
    <n v="168"/>
    <n v="17"/>
    <x v="9"/>
    <x v="1"/>
    <x v="114"/>
    <n v="26"/>
    <x v="0"/>
    <x v="0"/>
    <d v="2024-06-26T00:00:00"/>
    <s v="lunes"/>
    <n v="12"/>
    <s v="Australia"/>
    <s v="Australia"/>
    <n v="47"/>
    <s v="Femenino"/>
    <s v="Ordenador"/>
    <s v="1 Mes"/>
    <s v="Mensual"/>
  </r>
  <r>
    <n v="460"/>
    <s v="Premium"/>
    <n v="14"/>
    <n v="168"/>
    <n v="30"/>
    <x v="10"/>
    <x v="1"/>
    <x v="59"/>
    <n v="28"/>
    <x v="0"/>
    <x v="0"/>
    <d v="2024-06-28T00:00:00"/>
    <s v="viernes"/>
    <n v="12"/>
    <s v="Alemania"/>
    <s v="Alemania"/>
    <n v="30"/>
    <s v="Femenino"/>
    <s v="Smart TV"/>
    <s v="1 Mes"/>
    <s v="Mensual"/>
  </r>
  <r>
    <n v="471"/>
    <s v="Premium"/>
    <n v="14"/>
    <n v="168"/>
    <n v="8"/>
    <x v="9"/>
    <x v="1"/>
    <x v="67"/>
    <n v="27"/>
    <x v="0"/>
    <x v="0"/>
    <d v="2024-06-27T00:00:00"/>
    <s v="sábado"/>
    <n v="12"/>
    <s v="Francia"/>
    <s v="Francia"/>
    <n v="43"/>
    <s v="Masculino"/>
    <s v="Tablet"/>
    <s v="1 Mes"/>
    <s v="Mensual"/>
  </r>
  <r>
    <n v="511"/>
    <s v="Premium"/>
    <n v="14"/>
    <n v="168"/>
    <n v="26"/>
    <x v="9"/>
    <x v="1"/>
    <x v="116"/>
    <n v="28"/>
    <x v="0"/>
    <x v="0"/>
    <d v="2024-06-28T00:00:00"/>
    <s v="miércoles"/>
    <n v="12"/>
    <s v="Brasil"/>
    <s v="Brasil"/>
    <n v="44"/>
    <s v="Femenino"/>
    <s v="Smart TV"/>
    <s v="3 Meses"/>
    <s v="Trimestral"/>
  </r>
  <r>
    <n v="527"/>
    <s v="Premium"/>
    <n v="14"/>
    <n v="168"/>
    <n v="10"/>
    <x v="9"/>
    <x v="1"/>
    <x v="108"/>
    <n v="28"/>
    <x v="0"/>
    <x v="0"/>
    <d v="2024-06-28T00:00:00"/>
    <s v="lunes"/>
    <n v="12"/>
    <s v="Francia"/>
    <s v="Francia"/>
    <n v="48"/>
    <s v="Femenino"/>
    <s v="Tablet"/>
    <s v="1 Mes"/>
    <s v="Mensual"/>
  </r>
  <r>
    <n v="541"/>
    <s v="Premium"/>
    <n v="14"/>
    <n v="168"/>
    <n v="13"/>
    <x v="9"/>
    <x v="1"/>
    <x v="113"/>
    <n v="27"/>
    <x v="0"/>
    <x v="0"/>
    <d v="2024-06-27T00:00:00"/>
    <s v="jueves"/>
    <n v="12"/>
    <s v="Canadá"/>
    <s v="Canadá"/>
    <n v="31"/>
    <s v="Masculino"/>
    <s v="Smart TV"/>
    <s v="3 Meses"/>
    <s v="Trimestral"/>
  </r>
  <r>
    <n v="584"/>
    <s v="Premium"/>
    <n v="14"/>
    <n v="168"/>
    <n v="14"/>
    <x v="9"/>
    <x v="1"/>
    <x v="97"/>
    <n v="28"/>
    <x v="0"/>
    <x v="0"/>
    <d v="2024-06-28T00:00:00"/>
    <s v="viernes"/>
    <n v="12"/>
    <s v="Alemania"/>
    <s v="Alemania"/>
    <n v="48"/>
    <s v="Femenino"/>
    <s v="Smart TV"/>
    <s v="3 Meses"/>
    <s v="Trimestral"/>
  </r>
  <r>
    <n v="599"/>
    <s v="Premium"/>
    <n v="14"/>
    <n v="168"/>
    <n v="6"/>
    <x v="9"/>
    <x v="1"/>
    <x v="66"/>
    <n v="27"/>
    <x v="0"/>
    <x v="0"/>
    <d v="2024-06-27T00:00:00"/>
    <s v="jueves"/>
    <n v="12"/>
    <s v="Reino Unido"/>
    <s v="Reino Unido"/>
    <n v="44"/>
    <s v="Masculino"/>
    <s v="Smart TV"/>
    <s v="3 Meses"/>
    <s v="Trimestral"/>
  </r>
  <r>
    <n v="610"/>
    <s v="Premium"/>
    <n v="14"/>
    <n v="168"/>
    <n v="5"/>
    <x v="9"/>
    <x v="1"/>
    <x v="64"/>
    <n v="29"/>
    <x v="0"/>
    <x v="0"/>
    <d v="2024-06-29T00:00:00"/>
    <s v="miércoles"/>
    <n v="12"/>
    <s v="Italia"/>
    <s v="Italia"/>
    <n v="28"/>
    <s v="Femenino"/>
    <s v="Tablet"/>
    <s v="1 Mes"/>
    <s v="Mensual"/>
  </r>
  <r>
    <n v="612"/>
    <s v="Premium"/>
    <n v="14"/>
    <n v="168"/>
    <n v="17"/>
    <x v="9"/>
    <x v="1"/>
    <x v="114"/>
    <n v="27"/>
    <x v="0"/>
    <x v="0"/>
    <d v="2024-06-27T00:00:00"/>
    <s v="lunes"/>
    <n v="12"/>
    <s v="EEUU"/>
    <s v="EEUU"/>
    <n v="36"/>
    <s v="Masculino"/>
    <s v="Smart TV"/>
    <s v="1 Mes"/>
    <s v="Mensual"/>
  </r>
  <r>
    <n v="681"/>
    <s v="Premium"/>
    <n v="14"/>
    <n v="168"/>
    <n v="16"/>
    <x v="9"/>
    <x v="1"/>
    <x v="104"/>
    <n v="28"/>
    <x v="0"/>
    <x v="0"/>
    <d v="2024-06-28T00:00:00"/>
    <s v="domingo"/>
    <n v="12"/>
    <s v="Méjico"/>
    <s v="Méjico"/>
    <n v="33"/>
    <s v="Masculino"/>
    <s v="Ordenador"/>
    <s v="3 Meses"/>
    <s v="Trimestral"/>
  </r>
  <r>
    <n v="749"/>
    <s v="Premium"/>
    <n v="14"/>
    <n v="168"/>
    <n v="6"/>
    <x v="9"/>
    <x v="1"/>
    <x v="66"/>
    <n v="30"/>
    <x v="0"/>
    <x v="0"/>
    <d v="2024-06-30T00:00:00"/>
    <s v="jueves"/>
    <n v="12"/>
    <s v="Alemania"/>
    <s v="Alemania"/>
    <n v="46"/>
    <s v="Masculino"/>
    <s v="Smart TV"/>
    <s v="1 Mes"/>
    <s v="Mensual"/>
  </r>
  <r>
    <n v="752"/>
    <s v="Premium"/>
    <n v="14"/>
    <n v="168"/>
    <n v="24"/>
    <x v="9"/>
    <x v="1"/>
    <x v="107"/>
    <n v="28"/>
    <x v="0"/>
    <x v="0"/>
    <d v="2024-06-28T00:00:00"/>
    <s v="lunes"/>
    <n v="12"/>
    <s v="Reino Unido"/>
    <s v="Reino Unido"/>
    <n v="28"/>
    <s v="Femenino"/>
    <s v="Smartphone"/>
    <s v="12 Meses"/>
    <s v="Anual"/>
  </r>
  <r>
    <n v="799"/>
    <s v="Premium"/>
    <n v="14"/>
    <n v="168"/>
    <n v="2"/>
    <x v="9"/>
    <x v="1"/>
    <x v="60"/>
    <n v="30"/>
    <x v="0"/>
    <x v="0"/>
    <d v="2024-06-30T00:00:00"/>
    <s v="domingo"/>
    <n v="12"/>
    <s v="Alemania"/>
    <s v="Alemania"/>
    <n v="48"/>
    <s v="Masculino"/>
    <s v="Tablet"/>
    <s v="12 Meses"/>
    <s v="Anual"/>
  </r>
  <r>
    <n v="806"/>
    <s v="Premium"/>
    <n v="14"/>
    <n v="168"/>
    <n v="1"/>
    <x v="9"/>
    <x v="1"/>
    <x v="49"/>
    <n v="30"/>
    <x v="0"/>
    <x v="0"/>
    <d v="2024-06-30T00:00:00"/>
    <s v="sábado"/>
    <n v="12"/>
    <s v="Francia"/>
    <s v="Francia"/>
    <n v="30"/>
    <s v="Femenino"/>
    <s v="Ordenador"/>
    <s v="12 Meses"/>
    <s v="Anual"/>
  </r>
  <r>
    <n v="891"/>
    <s v="Premium"/>
    <n v="14"/>
    <n v="168"/>
    <n v="18"/>
    <x v="9"/>
    <x v="1"/>
    <x v="96"/>
    <n v="30"/>
    <x v="0"/>
    <x v="0"/>
    <d v="2024-06-30T00:00:00"/>
    <s v="martes"/>
    <n v="12"/>
    <s v="Reino Unido"/>
    <s v="Reino Unido"/>
    <n v="50"/>
    <s v="Femenino"/>
    <s v="Smart TV"/>
    <s v="1 Mes"/>
    <s v="Mensual"/>
  </r>
  <r>
    <n v="1011"/>
    <s v="Premium"/>
    <n v="14"/>
    <n v="168"/>
    <n v="1"/>
    <x v="9"/>
    <x v="1"/>
    <x v="49"/>
    <n v="30"/>
    <x v="0"/>
    <x v="0"/>
    <d v="2024-06-30T00:00:00"/>
    <s v="sábado"/>
    <n v="12"/>
    <s v="España"/>
    <s v="España"/>
    <n v="28"/>
    <s v="Masculino"/>
    <s v="Smart TV"/>
    <s v="12 Meses"/>
    <s v="Anual"/>
  </r>
  <r>
    <n v="102"/>
    <s v="Básica"/>
    <n v="11"/>
    <n v="165"/>
    <n v="29"/>
    <x v="6"/>
    <x v="1"/>
    <x v="124"/>
    <n v="28"/>
    <x v="0"/>
    <x v="0"/>
    <d v="2024-06-28T00:00:00"/>
    <s v="miércoles"/>
    <n v="15"/>
    <s v="Australia"/>
    <s v="Australia"/>
    <n v="31"/>
    <s v="Masculino"/>
    <s v="Tablet"/>
    <s v="3 Meses"/>
    <s v="Trimestral"/>
  </r>
  <r>
    <n v="115"/>
    <s v="Básica"/>
    <n v="11"/>
    <n v="165"/>
    <n v="5"/>
    <x v="7"/>
    <x v="1"/>
    <x v="42"/>
    <n v="25"/>
    <x v="0"/>
    <x v="0"/>
    <d v="2024-06-25T00:00:00"/>
    <s v="miércoles"/>
    <n v="15"/>
    <s v="Brasil"/>
    <s v="Brasil"/>
    <n v="50"/>
    <s v="Femenino"/>
    <s v="Ordenador"/>
    <s v="3 Meses"/>
    <s v="Trimestral"/>
  </r>
  <r>
    <n v="167"/>
    <s v="Básica"/>
    <n v="11"/>
    <n v="165"/>
    <n v="7"/>
    <x v="7"/>
    <x v="1"/>
    <x v="20"/>
    <n v="24"/>
    <x v="0"/>
    <x v="0"/>
    <d v="2024-06-24T00:00:00"/>
    <s v="viernes"/>
    <n v="15"/>
    <s v="Brasil"/>
    <s v="Brasil"/>
    <n v="29"/>
    <s v="Masculino"/>
    <s v="Smartphone"/>
    <s v="1 Mes"/>
    <s v="Mensual"/>
  </r>
  <r>
    <n v="175"/>
    <s v="Básica"/>
    <n v="11"/>
    <n v="165"/>
    <n v="22"/>
    <x v="7"/>
    <x v="1"/>
    <x v="125"/>
    <n v="26"/>
    <x v="0"/>
    <x v="0"/>
    <d v="2024-06-26T00:00:00"/>
    <s v="sábado"/>
    <n v="15"/>
    <s v="Francia"/>
    <s v="Francia"/>
    <n v="47"/>
    <s v="Femenino"/>
    <s v="Ordenador"/>
    <s v="1 Mes"/>
    <s v="Mensual"/>
  </r>
  <r>
    <n v="245"/>
    <s v="Básica"/>
    <n v="11"/>
    <n v="165"/>
    <n v="20"/>
    <x v="7"/>
    <x v="1"/>
    <x v="126"/>
    <n v="26"/>
    <x v="0"/>
    <x v="0"/>
    <d v="2024-06-26T00:00:00"/>
    <s v="jueves"/>
    <n v="15"/>
    <s v="Australia"/>
    <s v="Australia"/>
    <n v="47"/>
    <s v="Masculino"/>
    <s v="Smart TV"/>
    <s v="6 Meses"/>
    <s v="Semestral"/>
  </r>
  <r>
    <n v="314"/>
    <s v="Básica"/>
    <n v="11"/>
    <n v="165"/>
    <n v="21"/>
    <x v="7"/>
    <x v="1"/>
    <x v="127"/>
    <n v="26"/>
    <x v="0"/>
    <x v="0"/>
    <d v="2024-06-26T00:00:00"/>
    <s v="viernes"/>
    <n v="15"/>
    <s v="Canadá"/>
    <s v="Canadá"/>
    <n v="28"/>
    <s v="Masculino"/>
    <s v="Ordenador"/>
    <s v="1 Mes"/>
    <s v="Mensual"/>
  </r>
  <r>
    <n v="738"/>
    <s v="Estándar"/>
    <n v="12"/>
    <n v="156"/>
    <n v="26"/>
    <x v="10"/>
    <x v="1"/>
    <x v="58"/>
    <n v="1"/>
    <x v="1"/>
    <x v="0"/>
    <d v="2024-07-01T00:00:00"/>
    <s v="lunes"/>
    <n v="13"/>
    <s v="Australia"/>
    <s v="Australia"/>
    <n v="44"/>
    <s v="Femenino"/>
    <s v="Smartphone"/>
    <s v="1 Mes"/>
    <s v="Mensual"/>
  </r>
  <r>
    <n v="803"/>
    <s v="Estándar"/>
    <n v="12"/>
    <n v="156"/>
    <n v="19"/>
    <x v="10"/>
    <x v="1"/>
    <x v="86"/>
    <n v="1"/>
    <x v="1"/>
    <x v="0"/>
    <d v="2024-07-01T00:00:00"/>
    <s v="lunes"/>
    <n v="13"/>
    <s v="EEUU"/>
    <s v="EEUU"/>
    <n v="43"/>
    <s v="Masculino"/>
    <s v="Smart TV"/>
    <s v="3 Meses"/>
    <s v="Trimestral"/>
  </r>
  <r>
    <n v="808"/>
    <s v="Estándar"/>
    <n v="12"/>
    <n v="156"/>
    <n v="25"/>
    <x v="10"/>
    <x v="1"/>
    <x v="61"/>
    <n v="1"/>
    <x v="1"/>
    <x v="0"/>
    <d v="2024-07-01T00:00:00"/>
    <s v="domingo"/>
    <n v="13"/>
    <s v="Canadá"/>
    <s v="Canadá"/>
    <n v="39"/>
    <s v="Masculino"/>
    <s v="Smart TV"/>
    <s v="1 Mes"/>
    <s v="Mensual"/>
  </r>
  <r>
    <n v="873"/>
    <s v="Estándar"/>
    <n v="12"/>
    <n v="156"/>
    <n v="22"/>
    <x v="10"/>
    <x v="1"/>
    <x v="56"/>
    <n v="1"/>
    <x v="1"/>
    <x v="0"/>
    <d v="2024-07-01T00:00:00"/>
    <s v="jueves"/>
    <n v="13"/>
    <s v="Francia"/>
    <s v="Francia"/>
    <n v="42"/>
    <s v="Femenino"/>
    <s v="Smart TV"/>
    <s v="12 Meses"/>
    <s v="Anual"/>
  </r>
  <r>
    <n v="878"/>
    <s v="Estándar"/>
    <n v="12"/>
    <n v="156"/>
    <n v="28"/>
    <x v="10"/>
    <x v="1"/>
    <x v="52"/>
    <n v="2"/>
    <x v="1"/>
    <x v="0"/>
    <d v="2024-07-02T00:00:00"/>
    <s v="miércoles"/>
    <n v="13"/>
    <s v="Australia"/>
    <s v="Australia"/>
    <n v="33"/>
    <s v="Masculino"/>
    <s v="Smartphone"/>
    <s v="3 Meses"/>
    <s v="Trimestral"/>
  </r>
  <r>
    <n v="943"/>
    <s v="Estándar"/>
    <n v="12"/>
    <n v="156"/>
    <n v="23"/>
    <x v="10"/>
    <x v="1"/>
    <x v="50"/>
    <n v="1"/>
    <x v="1"/>
    <x v="0"/>
    <d v="2024-07-01T00:00:00"/>
    <s v="viernes"/>
    <n v="13"/>
    <s v="Canadá"/>
    <s v="Canadá"/>
    <n v="42"/>
    <s v="Femenino"/>
    <s v="Smart TV"/>
    <s v="12 Meses"/>
    <s v="Anual"/>
  </r>
  <r>
    <n v="944"/>
    <s v="Estándar"/>
    <n v="12"/>
    <n v="156"/>
    <n v="24"/>
    <x v="10"/>
    <x v="1"/>
    <x v="54"/>
    <n v="2"/>
    <x v="1"/>
    <x v="0"/>
    <d v="2024-07-02T00:00:00"/>
    <s v="sábado"/>
    <n v="13"/>
    <s v="EEUU"/>
    <s v="EEUU"/>
    <n v="50"/>
    <s v="Masculino"/>
    <s v="Tablet"/>
    <s v="1 Mes"/>
    <s v="Mensual"/>
  </r>
  <r>
    <n v="948"/>
    <s v="Estándar"/>
    <n v="12"/>
    <n v="156"/>
    <n v="26"/>
    <x v="10"/>
    <x v="1"/>
    <x v="58"/>
    <n v="2"/>
    <x v="1"/>
    <x v="0"/>
    <d v="2024-07-02T00:00:00"/>
    <s v="lunes"/>
    <n v="13"/>
    <s v="Canadá"/>
    <s v="Canadá"/>
    <n v="51"/>
    <s v="Masculino"/>
    <s v="Ordenador"/>
    <s v="1 Mes"/>
    <s v="Mensual"/>
  </r>
  <r>
    <n v="1013"/>
    <s v="Estándar"/>
    <n v="12"/>
    <n v="156"/>
    <n v="27"/>
    <x v="10"/>
    <x v="1"/>
    <x v="63"/>
    <n v="2"/>
    <x v="1"/>
    <x v="0"/>
    <d v="2024-07-02T00:00:00"/>
    <s v="martes"/>
    <n v="13"/>
    <s v="EEUU"/>
    <s v="EEUU"/>
    <n v="42"/>
    <s v="Femenino"/>
    <s v="Smart TV"/>
    <s v="12 Meses"/>
    <s v="Anual"/>
  </r>
  <r>
    <n v="1018"/>
    <s v="Estándar"/>
    <n v="12"/>
    <n v="156"/>
    <n v="26"/>
    <x v="10"/>
    <x v="1"/>
    <x v="58"/>
    <n v="2"/>
    <x v="1"/>
    <x v="0"/>
    <d v="2024-07-02T00:00:00"/>
    <s v="lunes"/>
    <n v="13"/>
    <s v="EEUU"/>
    <s v="EEUU"/>
    <n v="35"/>
    <s v="Femenino"/>
    <s v="Tablet"/>
    <s v="12 Meses"/>
    <s v="Anual"/>
  </r>
  <r>
    <n v="1023"/>
    <s v="Estándar"/>
    <n v="12"/>
    <n v="156"/>
    <n v="18"/>
    <x v="10"/>
    <x v="1"/>
    <x v="53"/>
    <n v="2"/>
    <x v="1"/>
    <x v="0"/>
    <d v="2024-07-02T00:00:00"/>
    <s v="domingo"/>
    <n v="13"/>
    <s v="Reino Unido"/>
    <s v="Reino Unido"/>
    <n v="51"/>
    <s v="Femenino"/>
    <s v="Ordenador"/>
    <s v="1 Mes"/>
    <s v="Mensual"/>
  </r>
  <r>
    <n v="1083"/>
    <s v="Estándar"/>
    <n v="12"/>
    <n v="156"/>
    <n v="28"/>
    <x v="10"/>
    <x v="1"/>
    <x v="52"/>
    <n v="2"/>
    <x v="1"/>
    <x v="0"/>
    <d v="2024-07-02T00:00:00"/>
    <s v="miércoles"/>
    <n v="13"/>
    <s v="Canadá"/>
    <s v="Canadá"/>
    <n v="28"/>
    <s v="Femenino"/>
    <s v="Ordenador"/>
    <s v="1 Mes"/>
    <s v="Mensual"/>
  </r>
  <r>
    <n v="1084"/>
    <s v="Estándar"/>
    <n v="12"/>
    <n v="156"/>
    <n v="29"/>
    <x v="10"/>
    <x v="1"/>
    <x v="55"/>
    <n v="3"/>
    <x v="1"/>
    <x v="0"/>
    <d v="2024-07-03T00:00:00"/>
    <s v="jueves"/>
    <n v="13"/>
    <s v="Reino Unido"/>
    <s v="Reino Unido"/>
    <n v="30"/>
    <s v="Masculino"/>
    <s v="Smartphone"/>
    <s v="3 Meses"/>
    <s v="Trimestral"/>
  </r>
  <r>
    <n v="1088"/>
    <s v="Estándar"/>
    <n v="12"/>
    <n v="156"/>
    <n v="26"/>
    <x v="10"/>
    <x v="1"/>
    <x v="58"/>
    <n v="2"/>
    <x v="1"/>
    <x v="0"/>
    <d v="2024-07-02T00:00:00"/>
    <s v="lunes"/>
    <n v="13"/>
    <s v="Australia"/>
    <s v="Australia"/>
    <n v="50"/>
    <s v="Femenino"/>
    <s v="Smartphone"/>
    <s v="1 Mes"/>
    <s v="Mensual"/>
  </r>
  <r>
    <n v="1093"/>
    <s v="Estándar"/>
    <n v="12"/>
    <n v="156"/>
    <n v="20"/>
    <x v="10"/>
    <x v="1"/>
    <x v="57"/>
    <n v="2"/>
    <x v="1"/>
    <x v="0"/>
    <d v="2024-07-02T00:00:00"/>
    <s v="martes"/>
    <n v="13"/>
    <s v="EEUU"/>
    <s v="EEUU"/>
    <n v="36"/>
    <s v="Masculino"/>
    <s v="Smartphone"/>
    <s v="12 Meses"/>
    <s v="Anual"/>
  </r>
  <r>
    <n v="1094"/>
    <s v="Estándar"/>
    <n v="12"/>
    <n v="156"/>
    <n v="22"/>
    <x v="10"/>
    <x v="1"/>
    <x v="56"/>
    <n v="2"/>
    <x v="1"/>
    <x v="0"/>
    <d v="2024-07-02T00:00:00"/>
    <s v="jueves"/>
    <n v="13"/>
    <s v="Reino Unido"/>
    <s v="Reino Unido"/>
    <n v="45"/>
    <s v="Femenino"/>
    <s v="Tablet"/>
    <s v="1 Mes"/>
    <s v="Mensual"/>
  </r>
  <r>
    <n v="1153"/>
    <s v="Estándar"/>
    <n v="12"/>
    <n v="156"/>
    <n v="29"/>
    <x v="10"/>
    <x v="1"/>
    <x v="55"/>
    <n v="3"/>
    <x v="1"/>
    <x v="0"/>
    <d v="2024-07-03T00:00:00"/>
    <s v="jueves"/>
    <n v="13"/>
    <s v="Canadá"/>
    <s v="Canadá"/>
    <n v="32"/>
    <s v="Femenino"/>
    <s v="Ordenador"/>
    <s v="3 Meses"/>
    <s v="Trimestral"/>
  </r>
  <r>
    <n v="1158"/>
    <s v="Estándar"/>
    <n v="12"/>
    <n v="156"/>
    <n v="25"/>
    <x v="10"/>
    <x v="1"/>
    <x v="61"/>
    <n v="2"/>
    <x v="1"/>
    <x v="0"/>
    <d v="2024-07-02T00:00:00"/>
    <s v="domingo"/>
    <n v="13"/>
    <s v="Canadá"/>
    <s v="Canadá"/>
    <n v="35"/>
    <s v="Femenino"/>
    <s v="Smart TV"/>
    <s v="1 Mes"/>
    <s v="Mensual"/>
  </r>
  <r>
    <n v="1159"/>
    <s v="Estándar"/>
    <n v="12"/>
    <n v="156"/>
    <n v="25"/>
    <x v="10"/>
    <x v="1"/>
    <x v="61"/>
    <n v="1"/>
    <x v="1"/>
    <x v="0"/>
    <d v="2024-07-01T00:00:00"/>
    <s v="domingo"/>
    <n v="13"/>
    <s v="Australia"/>
    <s v="Australia"/>
    <n v="41"/>
    <s v="Masculino"/>
    <s v="Ordenador"/>
    <s v="1 Mes"/>
    <s v="Mensual"/>
  </r>
  <r>
    <n v="1163"/>
    <s v="Estándar"/>
    <n v="12"/>
    <n v="156"/>
    <n v="22"/>
    <x v="10"/>
    <x v="1"/>
    <x v="56"/>
    <n v="3"/>
    <x v="1"/>
    <x v="0"/>
    <d v="2024-07-03T00:00:00"/>
    <s v="jueves"/>
    <n v="13"/>
    <s v="EEUU"/>
    <s v="EEUU"/>
    <n v="47"/>
    <s v="Femenino"/>
    <s v="Smart TV"/>
    <s v="1 Mes"/>
    <s v="Mensual"/>
  </r>
  <r>
    <n v="1223"/>
    <s v="Estándar"/>
    <n v="12"/>
    <n v="156"/>
    <n v="30"/>
    <x v="10"/>
    <x v="1"/>
    <x v="59"/>
    <n v="3"/>
    <x v="1"/>
    <x v="0"/>
    <d v="2024-07-03T00:00:00"/>
    <s v="viernes"/>
    <n v="13"/>
    <s v="Canadá"/>
    <s v="Canadá"/>
    <n v="33"/>
    <s v="Masculino"/>
    <s v="Smartphone"/>
    <s v="6 Meses"/>
    <s v="Semestral"/>
  </r>
  <r>
    <n v="1224"/>
    <s v="Estándar"/>
    <n v="12"/>
    <n v="156"/>
    <n v="30"/>
    <x v="10"/>
    <x v="1"/>
    <x v="59"/>
    <n v="3"/>
    <x v="1"/>
    <x v="0"/>
    <d v="2024-07-03T00:00:00"/>
    <s v="viernes"/>
    <n v="13"/>
    <s v="Alemania"/>
    <s v="Alemania"/>
    <n v="47"/>
    <s v="Femenino"/>
    <s v="Smartphone"/>
    <s v="1 Mes"/>
    <s v="Mensual"/>
  </r>
  <r>
    <n v="1228"/>
    <s v="Estándar"/>
    <n v="12"/>
    <n v="156"/>
    <n v="26"/>
    <x v="10"/>
    <x v="1"/>
    <x v="58"/>
    <n v="3"/>
    <x v="1"/>
    <x v="0"/>
    <d v="2024-07-03T00:00:00"/>
    <s v="lunes"/>
    <n v="13"/>
    <s v="EEUU"/>
    <s v="EEUU"/>
    <n v="38"/>
    <s v="Femenino"/>
    <s v="Tablet"/>
    <s v="6 Meses"/>
    <s v="Semestral"/>
  </r>
  <r>
    <n v="1233"/>
    <s v="Estándar"/>
    <n v="12"/>
    <n v="156"/>
    <n v="23"/>
    <x v="10"/>
    <x v="1"/>
    <x v="50"/>
    <n v="3"/>
    <x v="1"/>
    <x v="0"/>
    <d v="2024-07-03T00:00:00"/>
    <s v="viernes"/>
    <n v="13"/>
    <s v="Reino Unido"/>
    <s v="Reino Unido"/>
    <n v="41"/>
    <s v="Femenino"/>
    <s v="Smartphone"/>
    <s v="3 Meses"/>
    <s v="Trimestral"/>
  </r>
  <r>
    <n v="1234"/>
    <s v="Estándar"/>
    <n v="12"/>
    <n v="156"/>
    <n v="25"/>
    <x v="10"/>
    <x v="1"/>
    <x v="61"/>
    <n v="3"/>
    <x v="1"/>
    <x v="0"/>
    <d v="2024-07-03T00:00:00"/>
    <s v="domingo"/>
    <n v="13"/>
    <s v="Canadá"/>
    <s v="Canadá"/>
    <n v="48"/>
    <s v="Femenino"/>
    <s v="Smartphone"/>
    <s v="3 Meses"/>
    <s v="Trimestral"/>
  </r>
  <r>
    <n v="1290"/>
    <s v="Estándar"/>
    <n v="12"/>
    <n v="156"/>
    <n v="2"/>
    <x v="9"/>
    <x v="1"/>
    <x v="60"/>
    <n v="3"/>
    <x v="1"/>
    <x v="0"/>
    <d v="2024-07-03T00:00:00"/>
    <s v="domingo"/>
    <n v="13"/>
    <s v="Francia"/>
    <s v="Francia"/>
    <n v="43"/>
    <s v="Masculino"/>
    <s v="Ordenador"/>
    <s v="1 Mes"/>
    <s v="Mensual"/>
  </r>
  <r>
    <n v="1293"/>
    <s v="Estándar"/>
    <n v="12"/>
    <n v="156"/>
    <n v="1"/>
    <x v="9"/>
    <x v="1"/>
    <x v="49"/>
    <n v="4"/>
    <x v="1"/>
    <x v="0"/>
    <d v="2024-07-04T00:00:00"/>
    <s v="sábado"/>
    <n v="13"/>
    <s v="Brasil"/>
    <s v="Brasil"/>
    <n v="40"/>
    <s v="Femenino"/>
    <s v="Tablet"/>
    <s v="1 Mes"/>
    <s v="Mensual"/>
  </r>
  <r>
    <n v="1298"/>
    <s v="Estándar"/>
    <n v="12"/>
    <n v="156"/>
    <n v="26"/>
    <x v="10"/>
    <x v="1"/>
    <x v="58"/>
    <n v="3"/>
    <x v="1"/>
    <x v="0"/>
    <d v="2024-07-03T00:00:00"/>
    <s v="lunes"/>
    <n v="13"/>
    <s v="Reino Unido"/>
    <s v="Reino Unido"/>
    <n v="27"/>
    <s v="Masculino"/>
    <s v="Ordenador"/>
    <s v="1 Mes"/>
    <s v="Mensual"/>
  </r>
  <r>
    <n v="1299"/>
    <s v="Estándar"/>
    <n v="12"/>
    <n v="156"/>
    <n v="27"/>
    <x v="10"/>
    <x v="1"/>
    <x v="63"/>
    <n v="1"/>
    <x v="1"/>
    <x v="0"/>
    <d v="2024-07-01T00:00:00"/>
    <s v="martes"/>
    <n v="13"/>
    <s v="Alemania"/>
    <s v="Alemania"/>
    <n v="35"/>
    <s v="Masculino"/>
    <s v="Smart TV"/>
    <s v="6 Meses"/>
    <s v="Semestral"/>
  </r>
  <r>
    <n v="1303"/>
    <s v="Estándar"/>
    <n v="12"/>
    <n v="156"/>
    <n v="25"/>
    <x v="10"/>
    <x v="1"/>
    <x v="61"/>
    <n v="3"/>
    <x v="1"/>
    <x v="0"/>
    <d v="2024-07-03T00:00:00"/>
    <s v="domingo"/>
    <n v="13"/>
    <s v="Alemania"/>
    <s v="Alemania"/>
    <n v="38"/>
    <s v="Masculino"/>
    <s v="Ordenador"/>
    <s v="1 Mes"/>
    <s v="Mensual"/>
  </r>
  <r>
    <n v="1363"/>
    <s v="Estándar"/>
    <n v="12"/>
    <n v="156"/>
    <n v="1"/>
    <x v="9"/>
    <x v="1"/>
    <x v="49"/>
    <n v="5"/>
    <x v="1"/>
    <x v="0"/>
    <d v="2024-07-05T00:00:00"/>
    <s v="sábado"/>
    <n v="13"/>
    <s v="Reino Unido"/>
    <s v="Reino Unido"/>
    <n v="29"/>
    <s v="Masculino"/>
    <s v="Ordenador"/>
    <s v="1 Mes"/>
    <s v="Mensual"/>
  </r>
  <r>
    <n v="1365"/>
    <s v="Estándar"/>
    <n v="12"/>
    <n v="156"/>
    <n v="30"/>
    <x v="10"/>
    <x v="1"/>
    <x v="59"/>
    <n v="2"/>
    <x v="1"/>
    <x v="0"/>
    <d v="2024-07-02T00:00:00"/>
    <s v="viernes"/>
    <n v="13"/>
    <s v="Francia"/>
    <s v="Francia"/>
    <n v="28"/>
    <s v="Femenino"/>
    <s v="Smartphone"/>
    <s v="3 Meses"/>
    <s v="Trimestral"/>
  </r>
  <r>
    <n v="1368"/>
    <s v="Estándar"/>
    <n v="12"/>
    <n v="156"/>
    <n v="27"/>
    <x v="10"/>
    <x v="1"/>
    <x v="63"/>
    <n v="3"/>
    <x v="1"/>
    <x v="0"/>
    <d v="2024-07-03T00:00:00"/>
    <s v="martes"/>
    <n v="13"/>
    <s v="Alemania"/>
    <s v="Alemania"/>
    <n v="31"/>
    <s v="Femenino"/>
    <s v="Ordenador"/>
    <s v="3 Meses"/>
    <s v="Trimestral"/>
  </r>
  <r>
    <n v="1373"/>
    <s v="Estándar"/>
    <n v="12"/>
    <n v="156"/>
    <n v="26"/>
    <x v="10"/>
    <x v="1"/>
    <x v="58"/>
    <n v="4"/>
    <x v="1"/>
    <x v="0"/>
    <d v="2024-07-04T00:00:00"/>
    <s v="lunes"/>
    <n v="13"/>
    <s v="Alemania"/>
    <s v="Alemania"/>
    <n v="42"/>
    <s v="Femenino"/>
    <s v="Ordenador"/>
    <s v="3 Meses"/>
    <s v="Trimestral"/>
  </r>
  <r>
    <n v="1374"/>
    <s v="Estándar"/>
    <n v="12"/>
    <n v="156"/>
    <n v="27"/>
    <x v="10"/>
    <x v="1"/>
    <x v="63"/>
    <n v="7"/>
    <x v="1"/>
    <x v="0"/>
    <d v="2024-07-07T00:00:00"/>
    <s v="martes"/>
    <n v="13"/>
    <s v="EEUU"/>
    <s v="EEUU"/>
    <n v="33"/>
    <s v="Masculino"/>
    <s v="Smart TV"/>
    <s v="6 Meses"/>
    <s v="Semestral"/>
  </r>
  <r>
    <n v="1432"/>
    <s v="Estándar"/>
    <n v="12"/>
    <n v="156"/>
    <n v="5"/>
    <x v="9"/>
    <x v="1"/>
    <x v="64"/>
    <n v="5"/>
    <x v="1"/>
    <x v="0"/>
    <d v="2024-07-05T00:00:00"/>
    <s v="miércoles"/>
    <n v="13"/>
    <s v="Alemania"/>
    <s v="Alemania"/>
    <n v="43"/>
    <s v="Masculino"/>
    <s v="Smartphone"/>
    <s v="1 Mes"/>
    <s v="Mensual"/>
  </r>
  <r>
    <n v="1434"/>
    <s v="Estándar"/>
    <n v="12"/>
    <n v="156"/>
    <n v="1"/>
    <x v="9"/>
    <x v="1"/>
    <x v="49"/>
    <n v="4"/>
    <x v="1"/>
    <x v="0"/>
    <d v="2024-07-04T00:00:00"/>
    <s v="sábado"/>
    <n v="13"/>
    <s v="Australia"/>
    <s v="Australia"/>
    <n v="51"/>
    <s v="Femenino"/>
    <s v="Ordenador"/>
    <s v="12 Meses"/>
    <s v="Anual"/>
  </r>
  <r>
    <n v="1438"/>
    <s v="Estándar"/>
    <n v="12"/>
    <n v="156"/>
    <n v="28"/>
    <x v="10"/>
    <x v="1"/>
    <x v="52"/>
    <n v="5"/>
    <x v="1"/>
    <x v="0"/>
    <d v="2024-07-05T00:00:00"/>
    <s v="miércoles"/>
    <n v="13"/>
    <s v="EEUU"/>
    <s v="EEUU"/>
    <n v="45"/>
    <s v="Femenino"/>
    <s v="Smartphone"/>
    <s v="3 Meses"/>
    <s v="Trimestral"/>
  </r>
  <r>
    <n v="1440"/>
    <s v="Estándar"/>
    <n v="12"/>
    <n v="156"/>
    <n v="24"/>
    <x v="10"/>
    <x v="1"/>
    <x v="54"/>
    <n v="5"/>
    <x v="1"/>
    <x v="0"/>
    <d v="2024-07-05T00:00:00"/>
    <s v="sábado"/>
    <n v="13"/>
    <s v="Alemania"/>
    <s v="Alemania"/>
    <n v="48"/>
    <s v="Femenino"/>
    <s v="Smart TV"/>
    <s v="1 Mes"/>
    <s v="Mensual"/>
  </r>
  <r>
    <n v="1443"/>
    <s v="Estándar"/>
    <n v="12"/>
    <n v="156"/>
    <n v="27"/>
    <x v="10"/>
    <x v="1"/>
    <x v="63"/>
    <n v="5"/>
    <x v="1"/>
    <x v="0"/>
    <d v="2024-07-05T00:00:00"/>
    <s v="martes"/>
    <n v="13"/>
    <s v="Australia"/>
    <s v="Australia"/>
    <n v="43"/>
    <s v="Femenino"/>
    <s v="Ordenador"/>
    <s v="3 Meses"/>
    <s v="Trimestral"/>
  </r>
  <r>
    <n v="1503"/>
    <s v="Estándar"/>
    <n v="12"/>
    <n v="156"/>
    <n v="2"/>
    <x v="9"/>
    <x v="1"/>
    <x v="60"/>
    <n v="5"/>
    <x v="1"/>
    <x v="0"/>
    <d v="2024-07-05T00:00:00"/>
    <s v="domingo"/>
    <n v="13"/>
    <s v="Alemania"/>
    <s v="Alemania"/>
    <n v="29"/>
    <s v="Masculino"/>
    <s v="Ordenador"/>
    <s v="1 Mes"/>
    <s v="Mensual"/>
  </r>
  <r>
    <n v="1504"/>
    <s v="Estándar"/>
    <n v="12"/>
    <n v="156"/>
    <n v="30"/>
    <x v="10"/>
    <x v="1"/>
    <x v="59"/>
    <n v="6"/>
    <x v="1"/>
    <x v="0"/>
    <d v="2024-07-06T00:00:00"/>
    <s v="viernes"/>
    <n v="13"/>
    <s v="España"/>
    <s v="España"/>
    <n v="32"/>
    <s v="Masculino"/>
    <s v="Smart TV"/>
    <s v="6 Meses"/>
    <s v="Semestral"/>
  </r>
  <r>
    <n v="1507"/>
    <s v="Estándar"/>
    <n v="12"/>
    <n v="156"/>
    <n v="30"/>
    <x v="10"/>
    <x v="1"/>
    <x v="59"/>
    <n v="4"/>
    <x v="1"/>
    <x v="0"/>
    <d v="2024-07-04T00:00:00"/>
    <s v="viernes"/>
    <n v="13"/>
    <s v="España"/>
    <s v="España"/>
    <n v="28"/>
    <s v="Femenino"/>
    <s v="Tablet"/>
    <s v="1 Mes"/>
    <s v="Mensual"/>
  </r>
  <r>
    <n v="1509"/>
    <s v="Estándar"/>
    <n v="12"/>
    <n v="156"/>
    <n v="25"/>
    <x v="10"/>
    <x v="1"/>
    <x v="61"/>
    <n v="4"/>
    <x v="1"/>
    <x v="0"/>
    <d v="2024-07-04T00:00:00"/>
    <s v="domingo"/>
    <n v="13"/>
    <s v="EEUU"/>
    <s v="EEUU"/>
    <n v="50"/>
    <s v="Masculino"/>
    <s v="Smartphone"/>
    <s v="3 Meses"/>
    <s v="Trimestral"/>
  </r>
  <r>
    <n v="1513"/>
    <s v="Estándar"/>
    <n v="12"/>
    <n v="156"/>
    <n v="29"/>
    <x v="10"/>
    <x v="1"/>
    <x v="55"/>
    <n v="6"/>
    <x v="1"/>
    <x v="0"/>
    <d v="2024-07-06T00:00:00"/>
    <s v="jueves"/>
    <n v="13"/>
    <s v="Francia"/>
    <s v="Francia"/>
    <n v="41"/>
    <s v="Masculino"/>
    <s v="Smartphone"/>
    <s v="3 Meses"/>
    <s v="Trimestral"/>
  </r>
  <r>
    <n v="1515"/>
    <s v="Estándar"/>
    <n v="12"/>
    <n v="156"/>
    <n v="3"/>
    <x v="9"/>
    <x v="1"/>
    <x v="62"/>
    <n v="4"/>
    <x v="1"/>
    <x v="0"/>
    <d v="2024-07-04T00:00:00"/>
    <s v="lunes"/>
    <n v="13"/>
    <s v="Australia"/>
    <s v="Australia"/>
    <n v="32"/>
    <s v="Masculino"/>
    <s v="Smart TV"/>
    <s v="3 Meses"/>
    <s v="Trimestral"/>
  </r>
  <r>
    <n v="1578"/>
    <s v="Estándar"/>
    <n v="12"/>
    <n v="156"/>
    <n v="30"/>
    <x v="10"/>
    <x v="1"/>
    <x v="59"/>
    <n v="6"/>
    <x v="1"/>
    <x v="0"/>
    <d v="2024-07-06T00:00:00"/>
    <s v="viernes"/>
    <n v="13"/>
    <s v="Canadá"/>
    <s v="Canadá"/>
    <n v="44"/>
    <s v="Femenino"/>
    <s v="Ordenador"/>
    <s v="1 Mes"/>
    <s v="Mensual"/>
  </r>
  <r>
    <n v="1579"/>
    <s v="Estándar"/>
    <n v="12"/>
    <n v="156"/>
    <n v="27"/>
    <x v="10"/>
    <x v="1"/>
    <x v="63"/>
    <n v="4"/>
    <x v="1"/>
    <x v="0"/>
    <d v="2024-07-04T00:00:00"/>
    <s v="martes"/>
    <n v="13"/>
    <s v="Australia"/>
    <s v="Australia"/>
    <n v="40"/>
    <s v="Femenino"/>
    <s v="Smart TV"/>
    <s v="1 Mes"/>
    <s v="Mensual"/>
  </r>
  <r>
    <n v="1582"/>
    <s v="Estándar"/>
    <n v="12"/>
    <n v="156"/>
    <n v="28"/>
    <x v="10"/>
    <x v="1"/>
    <x v="52"/>
    <n v="8"/>
    <x v="1"/>
    <x v="0"/>
    <d v="2024-07-08T00:00:00"/>
    <s v="miércoles"/>
    <n v="13"/>
    <s v="EEUU"/>
    <s v="EEUU"/>
    <n v="50"/>
    <s v="Masculino"/>
    <s v="Smart TV"/>
    <s v="3 Meses"/>
    <s v="Trimestral"/>
  </r>
  <r>
    <n v="1584"/>
    <s v="Estándar"/>
    <n v="12"/>
    <n v="156"/>
    <n v="2"/>
    <x v="9"/>
    <x v="1"/>
    <x v="60"/>
    <n v="7"/>
    <x v="1"/>
    <x v="0"/>
    <d v="2024-07-07T00:00:00"/>
    <s v="domingo"/>
    <n v="13"/>
    <s v="Alemania"/>
    <s v="Alemania"/>
    <n v="51"/>
    <s v="Masculino"/>
    <s v="Tablet"/>
    <s v="1 Mes"/>
    <s v="Mensual"/>
  </r>
  <r>
    <n v="1648"/>
    <s v="Estándar"/>
    <n v="12"/>
    <n v="156"/>
    <n v="30"/>
    <x v="10"/>
    <x v="1"/>
    <x v="59"/>
    <n v="6"/>
    <x v="1"/>
    <x v="0"/>
    <d v="2024-07-06T00:00:00"/>
    <s v="viernes"/>
    <n v="13"/>
    <s v="España"/>
    <s v="España"/>
    <n v="41"/>
    <s v="Femenino"/>
    <s v="Smartphone"/>
    <s v="1 Mes"/>
    <s v="Mensual"/>
  </r>
  <r>
    <n v="1653"/>
    <s v="Estándar"/>
    <n v="12"/>
    <n v="156"/>
    <n v="1"/>
    <x v="9"/>
    <x v="1"/>
    <x v="49"/>
    <n v="6"/>
    <x v="1"/>
    <x v="0"/>
    <d v="2024-07-06T00:00:00"/>
    <s v="sábado"/>
    <n v="13"/>
    <s v="Italia"/>
    <s v="Italia"/>
    <n v="32"/>
    <s v="Masculino"/>
    <s v="Smartphone"/>
    <s v="6 Meses"/>
    <s v="Semestral"/>
  </r>
  <r>
    <n v="1654"/>
    <s v="Estándar"/>
    <n v="12"/>
    <n v="156"/>
    <n v="3"/>
    <x v="9"/>
    <x v="1"/>
    <x v="62"/>
    <n v="7"/>
    <x v="1"/>
    <x v="0"/>
    <d v="2024-07-07T00:00:00"/>
    <s v="lunes"/>
    <n v="13"/>
    <s v="Reino Unido"/>
    <s v="Reino Unido"/>
    <n v="27"/>
    <s v="Masculino"/>
    <s v="Tablet"/>
    <s v="1 Mes"/>
    <s v="Mensual"/>
  </r>
  <r>
    <n v="1718"/>
    <s v="Estándar"/>
    <n v="12"/>
    <n v="156"/>
    <n v="29"/>
    <x v="10"/>
    <x v="1"/>
    <x v="55"/>
    <n v="7"/>
    <x v="1"/>
    <x v="0"/>
    <d v="2024-07-07T00:00:00"/>
    <s v="jueves"/>
    <n v="13"/>
    <s v="Canadá"/>
    <s v="Canadá"/>
    <n v="30"/>
    <s v="Masculino"/>
    <s v="Tablet"/>
    <s v="1 Mes"/>
    <s v="Mensual"/>
  </r>
  <r>
    <n v="1723"/>
    <s v="Estándar"/>
    <n v="12"/>
    <n v="156"/>
    <n v="2"/>
    <x v="9"/>
    <x v="1"/>
    <x v="60"/>
    <n v="6"/>
    <x v="1"/>
    <x v="0"/>
    <d v="2024-07-06T00:00:00"/>
    <s v="domingo"/>
    <n v="13"/>
    <s v="Reino Unido"/>
    <s v="Reino Unido"/>
    <n v="34"/>
    <s v="Masculino"/>
    <s v="Smart TV"/>
    <s v="6 Meses"/>
    <s v="Semestral"/>
  </r>
  <r>
    <n v="1788"/>
    <s v="Estándar"/>
    <n v="12"/>
    <n v="156"/>
    <n v="6"/>
    <x v="9"/>
    <x v="1"/>
    <x v="66"/>
    <n v="9"/>
    <x v="1"/>
    <x v="0"/>
    <d v="2024-07-09T00:00:00"/>
    <s v="jueves"/>
    <n v="13"/>
    <s v="Reino Unido"/>
    <s v="Reino Unido"/>
    <n v="48"/>
    <s v="Femenino"/>
    <s v="Smart TV"/>
    <s v="3 Meses"/>
    <s v="Trimestral"/>
  </r>
  <r>
    <n v="1789"/>
    <s v="Estándar"/>
    <n v="12"/>
    <n v="156"/>
    <n v="30"/>
    <x v="10"/>
    <x v="1"/>
    <x v="59"/>
    <n v="7"/>
    <x v="1"/>
    <x v="0"/>
    <d v="2024-07-07T00:00:00"/>
    <s v="viernes"/>
    <n v="13"/>
    <s v="EEUU"/>
    <s v="EEUU"/>
    <n v="47"/>
    <s v="Femenino"/>
    <s v="Tablet"/>
    <s v="12 Meses"/>
    <s v="Anual"/>
  </r>
  <r>
    <n v="1793"/>
    <s v="Estándar"/>
    <n v="12"/>
    <n v="156"/>
    <n v="3"/>
    <x v="9"/>
    <x v="1"/>
    <x v="62"/>
    <n v="6"/>
    <x v="1"/>
    <x v="0"/>
    <d v="2024-07-06T00:00:00"/>
    <s v="lunes"/>
    <n v="13"/>
    <s v="Italia"/>
    <s v="Italia"/>
    <n v="42"/>
    <s v="Femenino"/>
    <s v="Smart TV"/>
    <s v="3 Meses"/>
    <s v="Trimestral"/>
  </r>
  <r>
    <n v="1858"/>
    <s v="Estándar"/>
    <n v="12"/>
    <n v="156"/>
    <n v="3"/>
    <x v="9"/>
    <x v="1"/>
    <x v="62"/>
    <n v="9"/>
    <x v="1"/>
    <x v="0"/>
    <d v="2024-07-09T00:00:00"/>
    <s v="lunes"/>
    <n v="13"/>
    <s v="EEUU"/>
    <s v="EEUU"/>
    <n v="34"/>
    <s v="Masculino"/>
    <s v="Smart TV"/>
    <s v="3 Meses"/>
    <s v="Trimestral"/>
  </r>
  <r>
    <n v="1863"/>
    <s v="Estándar"/>
    <n v="12"/>
    <n v="156"/>
    <n v="5"/>
    <x v="9"/>
    <x v="1"/>
    <x v="64"/>
    <n v="6"/>
    <x v="1"/>
    <x v="0"/>
    <d v="2024-07-06T00:00:00"/>
    <s v="miércoles"/>
    <n v="13"/>
    <s v="Francia"/>
    <s v="Francia"/>
    <n v="35"/>
    <s v="Femenino"/>
    <s v="Smartphone"/>
    <s v="3 Meses"/>
    <s v="Trimestral"/>
  </r>
  <r>
    <n v="1864"/>
    <s v="Estándar"/>
    <n v="12"/>
    <n v="156"/>
    <n v="7"/>
    <x v="9"/>
    <x v="1"/>
    <x v="111"/>
    <n v="8"/>
    <x v="1"/>
    <x v="0"/>
    <d v="2024-07-08T00:00:00"/>
    <s v="viernes"/>
    <n v="13"/>
    <s v=""/>
    <s v="Desconocido"/>
    <n v="32"/>
    <s v="Masculino"/>
    <s v="Smartphone"/>
    <s v="12 Meses"/>
    <s v="Anual"/>
  </r>
  <r>
    <n v="1928"/>
    <s v="Estándar"/>
    <n v="12"/>
    <n v="156"/>
    <n v="7"/>
    <x v="9"/>
    <x v="1"/>
    <x v="111"/>
    <n v="11"/>
    <x v="1"/>
    <x v="0"/>
    <d v="2024-07-11T00:00:00"/>
    <s v="viernes"/>
    <n v="13"/>
    <s v="España"/>
    <s v="España"/>
    <n v="44"/>
    <s v="Femenino"/>
    <s v="Smart TV"/>
    <s v="6 Meses"/>
    <s v="Semestral"/>
  </r>
  <r>
    <n v="1998"/>
    <s v="Estándar"/>
    <n v="12"/>
    <n v="156"/>
    <n v="10"/>
    <x v="9"/>
    <x v="1"/>
    <x v="108"/>
    <n v="11"/>
    <x v="1"/>
    <x v="0"/>
    <d v="2024-07-11T00:00:00"/>
    <s v="lunes"/>
    <n v="13"/>
    <s v="Australia"/>
    <s v="Australia"/>
    <n v="47"/>
    <s v="Femenino"/>
    <s v="Smart TV"/>
    <s v="1 Mes"/>
    <s v="Mensual"/>
  </r>
  <r>
    <n v="2068"/>
    <s v="Estándar"/>
    <n v="12"/>
    <n v="156"/>
    <n v="10"/>
    <x v="9"/>
    <x v="1"/>
    <x v="108"/>
    <n v="11"/>
    <x v="1"/>
    <x v="0"/>
    <d v="2024-07-11T00:00:00"/>
    <s v="lunes"/>
    <n v="13"/>
    <s v="Francia"/>
    <s v="Francia"/>
    <n v="47"/>
    <s v="Femenino"/>
    <s v="Ordenador"/>
    <s v="1 Mes"/>
    <s v="Mensual"/>
  </r>
  <r>
    <n v="64"/>
    <s v="Estándar"/>
    <n v="12"/>
    <n v="156"/>
    <n v="20"/>
    <x v="10"/>
    <x v="1"/>
    <x v="57"/>
    <n v="26"/>
    <x v="0"/>
    <x v="0"/>
    <d v="2024-06-26T00:00:00"/>
    <s v="martes"/>
    <n v="13"/>
    <s v="Australia"/>
    <s v="Australia"/>
    <n v="29"/>
    <s v="Masculino"/>
    <s v="Tablet"/>
    <s v="12 Meses"/>
    <s v="Anual"/>
  </r>
  <r>
    <n v="133"/>
    <s v="Estándar"/>
    <n v="12"/>
    <n v="156"/>
    <n v="24"/>
    <x v="10"/>
    <x v="1"/>
    <x v="54"/>
    <n v="26"/>
    <x v="0"/>
    <x v="0"/>
    <d v="2024-06-26T00:00:00"/>
    <s v="sábado"/>
    <n v="13"/>
    <s v="Australia"/>
    <s v="Australia"/>
    <n v="47"/>
    <s v="Masculino"/>
    <s v="Smart TV"/>
    <s v="6 Meses"/>
    <s v="Semestral"/>
  </r>
  <r>
    <n v="173"/>
    <s v="Estándar"/>
    <n v="12"/>
    <n v="156"/>
    <n v="3"/>
    <x v="10"/>
    <x v="1"/>
    <x v="128"/>
    <n v="25"/>
    <x v="0"/>
    <x v="0"/>
    <d v="2024-06-25T00:00:00"/>
    <s v="sábado"/>
    <n v="13"/>
    <s v="Italia"/>
    <s v="Italia"/>
    <n v="40"/>
    <s v="Masculino"/>
    <s v="Smartphone"/>
    <s v="3 Meses"/>
    <s v="Trimestral"/>
  </r>
  <r>
    <n v="303"/>
    <s v="Estándar"/>
    <n v="12"/>
    <n v="156"/>
    <n v="11"/>
    <x v="10"/>
    <x v="1"/>
    <x v="51"/>
    <n v="26"/>
    <x v="0"/>
    <x v="0"/>
    <d v="2024-06-26T00:00:00"/>
    <s v="domingo"/>
    <n v="13"/>
    <s v="EEUU"/>
    <s v="EEUU"/>
    <n v="45"/>
    <s v="Masculino"/>
    <s v="Tablet"/>
    <s v="1 Mes"/>
    <s v="Mensual"/>
  </r>
  <r>
    <n v="304"/>
    <s v="Estándar"/>
    <n v="12"/>
    <n v="156"/>
    <n v="11"/>
    <x v="10"/>
    <x v="1"/>
    <x v="51"/>
    <n v="29"/>
    <x v="0"/>
    <x v="0"/>
    <d v="2024-06-29T00:00:00"/>
    <s v="domingo"/>
    <n v="13"/>
    <s v="EEUU"/>
    <s v="EEUU"/>
    <n v="33"/>
    <s v="Femenino"/>
    <s v="Smartphone"/>
    <s v="3 Meses"/>
    <s v="Trimestral"/>
  </r>
  <r>
    <n v="373"/>
    <s v="Estándar"/>
    <n v="12"/>
    <n v="156"/>
    <n v="18"/>
    <x v="10"/>
    <x v="1"/>
    <x v="53"/>
    <n v="26"/>
    <x v="0"/>
    <x v="0"/>
    <d v="2024-06-26T00:00:00"/>
    <s v="domingo"/>
    <n v="13"/>
    <s v="Francia"/>
    <s v="Francia"/>
    <n v="44"/>
    <s v="Femenino"/>
    <s v="Tablet"/>
    <s v="6 Meses"/>
    <s v="Semestral"/>
  </r>
  <r>
    <n v="382"/>
    <s v="Estándar"/>
    <n v="12"/>
    <n v="156"/>
    <n v="7"/>
    <x v="10"/>
    <x v="1"/>
    <x v="82"/>
    <n v="26"/>
    <x v="0"/>
    <x v="0"/>
    <d v="2024-06-26T00:00:00"/>
    <s v="miércoles"/>
    <n v="13"/>
    <s v="Australia"/>
    <s v="Australia"/>
    <n v="51"/>
    <s v="Masculino"/>
    <s v="Smart TV"/>
    <s v="6 Meses"/>
    <s v="Semestral"/>
  </r>
  <r>
    <n v="393"/>
    <s v="Estándar"/>
    <n v="12"/>
    <n v="156"/>
    <n v="3"/>
    <x v="10"/>
    <x v="1"/>
    <x v="128"/>
    <n v="26"/>
    <x v="0"/>
    <x v="0"/>
    <d v="2024-06-26T00:00:00"/>
    <s v="sábado"/>
    <n v="13"/>
    <s v="EEUU"/>
    <s v="EEUU"/>
    <n v="40"/>
    <s v="Masculino"/>
    <s v="Tablet"/>
    <s v="1 Mes"/>
    <s v="Mensual"/>
  </r>
  <r>
    <n v="463"/>
    <s v="Estándar"/>
    <n v="12"/>
    <n v="156"/>
    <n v="1"/>
    <x v="10"/>
    <x v="1"/>
    <x v="129"/>
    <n v="26"/>
    <x v="0"/>
    <x v="0"/>
    <d v="2024-06-26T00:00:00"/>
    <s v="jueves"/>
    <n v="13"/>
    <s v="Canadá"/>
    <s v="Canadá"/>
    <n v="40"/>
    <s v="Masculino"/>
    <s v="Smart TV"/>
    <s v="1 Mes"/>
    <s v="Mensual"/>
  </r>
  <r>
    <n v="465"/>
    <s v="Estándar"/>
    <n v="12"/>
    <n v="156"/>
    <n v="5"/>
    <x v="10"/>
    <x v="1"/>
    <x v="87"/>
    <n v="26"/>
    <x v="0"/>
    <x v="0"/>
    <d v="2024-06-26T00:00:00"/>
    <s v="lunes"/>
    <n v="13"/>
    <s v="Australia"/>
    <s v="Australia"/>
    <n v="34"/>
    <s v="Masculino"/>
    <s v="Ordenador"/>
    <s v="6 Meses"/>
    <s v="Semestral"/>
  </r>
  <r>
    <n v="523"/>
    <s v="Estándar"/>
    <n v="12"/>
    <n v="156"/>
    <n v="7"/>
    <x v="10"/>
    <x v="1"/>
    <x v="82"/>
    <n v="29"/>
    <x v="0"/>
    <x v="0"/>
    <d v="2024-06-29T00:00:00"/>
    <s v="miércoles"/>
    <n v="13"/>
    <s v="Brasil"/>
    <s v="Brasil"/>
    <n v="41"/>
    <s v="Masculino"/>
    <s v="Smartphone"/>
    <s v="3 Meses"/>
    <s v="Trimestral"/>
  </r>
  <r>
    <n v="532"/>
    <s v="Estándar"/>
    <n v="12"/>
    <n v="156"/>
    <n v="3"/>
    <x v="10"/>
    <x v="1"/>
    <x v="128"/>
    <n v="28"/>
    <x v="0"/>
    <x v="0"/>
    <d v="2024-06-28T00:00:00"/>
    <s v="sábado"/>
    <n v="13"/>
    <s v="Reino Unido"/>
    <s v="Reino Unido"/>
    <n v="38"/>
    <s v="Masculino"/>
    <s v="Ordenador"/>
    <s v="1 Mes"/>
    <s v="Mensual"/>
  </r>
  <r>
    <n v="534"/>
    <s v="Estándar"/>
    <n v="12"/>
    <n v="156"/>
    <n v="5"/>
    <x v="10"/>
    <x v="1"/>
    <x v="87"/>
    <n v="28"/>
    <x v="0"/>
    <x v="0"/>
    <d v="2024-06-28T00:00:00"/>
    <s v="lunes"/>
    <n v="13"/>
    <s v="España"/>
    <s v="España"/>
    <n v="39"/>
    <s v="Femenino"/>
    <s v="Smart TV"/>
    <s v="1 Mes"/>
    <s v="Mensual"/>
  </r>
  <r>
    <n v="538"/>
    <s v="Estándar"/>
    <n v="12"/>
    <n v="156"/>
    <n v="19"/>
    <x v="10"/>
    <x v="1"/>
    <x v="86"/>
    <n v="28"/>
    <x v="0"/>
    <x v="0"/>
    <d v="2024-06-28T00:00:00"/>
    <s v="lunes"/>
    <n v="13"/>
    <s v="Canadá"/>
    <s v="Canadá"/>
    <n v="40"/>
    <s v="Femenino"/>
    <s v="Tablet"/>
    <s v="1 Mes"/>
    <s v="Mensual"/>
  </r>
  <r>
    <n v="593"/>
    <s v="Estándar"/>
    <n v="12"/>
    <n v="156"/>
    <n v="6"/>
    <x v="10"/>
    <x v="1"/>
    <x v="83"/>
    <n v="29"/>
    <x v="0"/>
    <x v="0"/>
    <d v="2024-06-29T00:00:00"/>
    <s v="martes"/>
    <n v="13"/>
    <s v="Reino Unido"/>
    <s v="Reino Unido"/>
    <n v="41"/>
    <s v="Masculino"/>
    <s v="Smartphone"/>
    <s v="1 Mes"/>
    <s v="Mensual"/>
  </r>
  <r>
    <n v="603"/>
    <s v="Estándar"/>
    <n v="12"/>
    <n v="156"/>
    <n v="6"/>
    <x v="10"/>
    <x v="1"/>
    <x v="83"/>
    <n v="27"/>
    <x v="0"/>
    <x v="0"/>
    <d v="2024-06-27T00:00:00"/>
    <s v="martes"/>
    <n v="13"/>
    <s v="Alemania"/>
    <s v="Alemania"/>
    <n v="46"/>
    <s v="Femenino"/>
    <s v="Tablet"/>
    <s v="12 Meses"/>
    <s v="Anual"/>
  </r>
  <r>
    <n v="604"/>
    <s v="Estándar"/>
    <n v="12"/>
    <n v="156"/>
    <n v="7"/>
    <x v="10"/>
    <x v="1"/>
    <x v="82"/>
    <n v="28"/>
    <x v="0"/>
    <x v="0"/>
    <d v="2024-06-28T00:00:00"/>
    <s v="miércoles"/>
    <n v="13"/>
    <s v="EEUU"/>
    <s v="EEUU"/>
    <n v="33"/>
    <s v="Masculino"/>
    <s v="Smartphone"/>
    <s v="1 Mes"/>
    <s v="Mensual"/>
  </r>
  <r>
    <n v="607"/>
    <s v="Estándar"/>
    <n v="12"/>
    <n v="156"/>
    <n v="14"/>
    <x v="10"/>
    <x v="1"/>
    <x v="76"/>
    <n v="27"/>
    <x v="0"/>
    <x v="0"/>
    <d v="2024-06-27T00:00:00"/>
    <s v="miércoles"/>
    <n v="13"/>
    <s v="EEUU"/>
    <s v="EEUU"/>
    <n v="27"/>
    <s v="Femenino"/>
    <s v="Smart TV"/>
    <s v="12 Meses"/>
    <s v="Anual"/>
  </r>
  <r>
    <n v="663"/>
    <s v="Estándar"/>
    <n v="12"/>
    <n v="156"/>
    <n v="13"/>
    <x v="10"/>
    <x v="1"/>
    <x v="88"/>
    <n v="29"/>
    <x v="0"/>
    <x v="0"/>
    <d v="2024-06-29T00:00:00"/>
    <s v="martes"/>
    <n v="13"/>
    <s v="Francia"/>
    <s v="Francia"/>
    <n v="36"/>
    <s v="Masculino"/>
    <s v="Tablet"/>
    <s v="6 Meses"/>
    <s v="Semestral"/>
  </r>
  <r>
    <n v="664"/>
    <s v="Estándar"/>
    <n v="12"/>
    <n v="156"/>
    <n v="12"/>
    <x v="10"/>
    <x v="1"/>
    <x v="78"/>
    <n v="30"/>
    <x v="0"/>
    <x v="0"/>
    <d v="2024-06-30T00:00:00"/>
    <s v="lunes"/>
    <n v="13"/>
    <s v="Italia"/>
    <s v="Italia"/>
    <n v="31"/>
    <s v="Masculino"/>
    <s v="Smart TV"/>
    <s v="1 Mes"/>
    <s v="Mensual"/>
  </r>
  <r>
    <n v="673"/>
    <s v="Estándar"/>
    <n v="12"/>
    <n v="156"/>
    <n v="9"/>
    <x v="10"/>
    <x v="1"/>
    <x v="74"/>
    <n v="27"/>
    <x v="0"/>
    <x v="0"/>
    <d v="2024-06-27T00:00:00"/>
    <s v="viernes"/>
    <n v="13"/>
    <s v="EEUU"/>
    <s v="EEUU"/>
    <n v="37"/>
    <s v="Masculino"/>
    <s v="Smartphone"/>
    <s v="1 Mes"/>
    <s v="Mensual"/>
  </r>
  <r>
    <n v="678"/>
    <s v="Estándar"/>
    <n v="12"/>
    <n v="156"/>
    <n v="27"/>
    <x v="10"/>
    <x v="1"/>
    <x v="63"/>
    <n v="28"/>
    <x v="0"/>
    <x v="0"/>
    <d v="2024-06-28T00:00:00"/>
    <s v="martes"/>
    <n v="13"/>
    <s v="EEUU"/>
    <s v="EEUU"/>
    <n v="42"/>
    <s v="Femenino"/>
    <s v="Smart TV"/>
    <s v="1 Mes"/>
    <s v="Mensual"/>
  </r>
  <r>
    <n v="733"/>
    <s v="Estándar"/>
    <n v="12"/>
    <n v="156"/>
    <n v="18"/>
    <x v="10"/>
    <x v="1"/>
    <x v="53"/>
    <n v="29"/>
    <x v="0"/>
    <x v="0"/>
    <d v="2024-06-29T00:00:00"/>
    <s v="domingo"/>
    <n v="13"/>
    <s v="Australia"/>
    <s v="Australia"/>
    <n v="51"/>
    <s v="Femenino"/>
    <s v="Ordenador"/>
    <s v="12 Meses"/>
    <s v="Anual"/>
  </r>
  <r>
    <n v="739"/>
    <s v="Estándar"/>
    <n v="12"/>
    <n v="156"/>
    <n v="21"/>
    <x v="10"/>
    <x v="1"/>
    <x v="130"/>
    <n v="28"/>
    <x v="0"/>
    <x v="0"/>
    <d v="2024-06-28T00:00:00"/>
    <s v="miércoles"/>
    <n v="13"/>
    <s v="Canadá"/>
    <s v="Canadá"/>
    <n v="27"/>
    <s v="Masculino"/>
    <s v="Smartphone"/>
    <s v="6 Meses"/>
    <s v="Semestral"/>
  </r>
  <r>
    <n v="743"/>
    <s v="Estándar"/>
    <n v="12"/>
    <n v="156"/>
    <n v="10"/>
    <x v="10"/>
    <x v="1"/>
    <x v="79"/>
    <n v="28"/>
    <x v="0"/>
    <x v="0"/>
    <d v="2024-06-28T00:00:00"/>
    <s v="sábado"/>
    <n v="13"/>
    <s v=""/>
    <s v="Desconocido"/>
    <n v="31"/>
    <s v="Femenino"/>
    <s v="Ordenador"/>
    <s v="12 Meses"/>
    <s v="Anual"/>
  </r>
  <r>
    <n v="813"/>
    <s v="Estándar"/>
    <n v="12"/>
    <n v="156"/>
    <n v="11"/>
    <x v="10"/>
    <x v="1"/>
    <x v="51"/>
    <n v="28"/>
    <x v="0"/>
    <x v="0"/>
    <d v="2024-06-28T00:00:00"/>
    <s v="domingo"/>
    <n v="13"/>
    <s v="Australia"/>
    <s v="Australia"/>
    <n v="50"/>
    <s v="Masculino"/>
    <s v="Smartphone"/>
    <s v="12 Meses"/>
    <s v="Anual"/>
  </r>
  <r>
    <n v="814"/>
    <s v="Estándar"/>
    <n v="12"/>
    <n v="156"/>
    <n v="12"/>
    <x v="10"/>
    <x v="1"/>
    <x v="78"/>
    <n v="29"/>
    <x v="0"/>
    <x v="0"/>
    <d v="2024-06-29T00:00:00"/>
    <s v="lunes"/>
    <n v="13"/>
    <s v="Australia"/>
    <s v="Australia"/>
    <n v="38"/>
    <s v="Masculino"/>
    <s v="Smartphone"/>
    <s v="12 Meses"/>
    <s v="Anual"/>
  </r>
  <r>
    <n v="879"/>
    <s v="Estándar"/>
    <n v="12"/>
    <n v="156"/>
    <n v="18"/>
    <x v="10"/>
    <x v="1"/>
    <x v="53"/>
    <n v="29"/>
    <x v="0"/>
    <x v="0"/>
    <d v="2024-06-29T00:00:00"/>
    <s v="domingo"/>
    <n v="13"/>
    <s v="Francia"/>
    <s v="Francia"/>
    <n v="42"/>
    <s v="Femenino"/>
    <s v="Tablet"/>
    <s v="12 Meses"/>
    <s v="Anual"/>
  </r>
  <r>
    <n v="883"/>
    <s v="Estándar"/>
    <n v="12"/>
    <n v="156"/>
    <n v="13"/>
    <x v="10"/>
    <x v="1"/>
    <x v="88"/>
    <n v="29"/>
    <x v="0"/>
    <x v="0"/>
    <d v="2024-06-29T00:00:00"/>
    <s v="martes"/>
    <n v="13"/>
    <s v="EEUU"/>
    <s v="EEUU"/>
    <n v="28"/>
    <s v="Femenino"/>
    <s v="Tablet"/>
    <s v="12 Meses"/>
    <s v="Anual"/>
  </r>
  <r>
    <n v="888"/>
    <s v="Estándar"/>
    <n v="12"/>
    <n v="156"/>
    <n v="29"/>
    <x v="10"/>
    <x v="1"/>
    <x v="55"/>
    <n v="29"/>
    <x v="0"/>
    <x v="0"/>
    <d v="2024-06-29T00:00:00"/>
    <s v="jueves"/>
    <n v="13"/>
    <s v="Italia"/>
    <s v="Italia"/>
    <n v="42"/>
    <s v="Femenino"/>
    <s v="Ordenador"/>
    <s v="6 Meses"/>
    <s v="Semestral"/>
  </r>
  <r>
    <n v="953"/>
    <s v="Estándar"/>
    <n v="12"/>
    <n v="156"/>
    <n v="16"/>
    <x v="10"/>
    <x v="1"/>
    <x v="72"/>
    <n v="30"/>
    <x v="0"/>
    <x v="0"/>
    <d v="2024-06-30T00:00:00"/>
    <s v="viernes"/>
    <n v="13"/>
    <s v="Australia"/>
    <s v="Australia"/>
    <n v="34"/>
    <s v="Femenino"/>
    <s v="Ordenador"/>
    <s v="1 Mes"/>
    <s v="Mensual"/>
  </r>
  <r>
    <n v="954"/>
    <s v="Estándar"/>
    <n v="12"/>
    <n v="156"/>
    <n v="17"/>
    <x v="10"/>
    <x v="1"/>
    <x v="85"/>
    <n v="30"/>
    <x v="0"/>
    <x v="0"/>
    <d v="2024-06-30T00:00:00"/>
    <s v="sábado"/>
    <n v="13"/>
    <s v="Italia"/>
    <s v="Italia"/>
    <n v="38"/>
    <s v="Masculino"/>
    <s v="Smartphone"/>
    <s v="3 Meses"/>
    <s v="Trimestral"/>
  </r>
  <r>
    <n v="1019"/>
    <s v="Estándar"/>
    <n v="12"/>
    <n v="156"/>
    <n v="24"/>
    <x v="10"/>
    <x v="1"/>
    <x v="54"/>
    <n v="30"/>
    <x v="0"/>
    <x v="0"/>
    <d v="2024-06-30T00:00:00"/>
    <s v="sábado"/>
    <n v="13"/>
    <s v="EEUU"/>
    <s v="EEUU"/>
    <n v="27"/>
    <s v="Femenino"/>
    <s v="Tablet"/>
    <s v="12 Meses"/>
    <s v="Anual"/>
  </r>
  <r>
    <n v="762"/>
    <s v="Premium"/>
    <n v="14"/>
    <n v="154"/>
    <n v="1"/>
    <x v="0"/>
    <x v="1"/>
    <x v="131"/>
    <n v="2"/>
    <x v="1"/>
    <x v="0"/>
    <d v="2024-07-02T00:00:00"/>
    <s v="viernes"/>
    <n v="11"/>
    <s v="Italia"/>
    <s v="Italia"/>
    <n v="48"/>
    <s v="Masculino"/>
    <s v="Ordenador"/>
    <s v="12 Meses"/>
    <s v="Anual"/>
  </r>
  <r>
    <n v="796"/>
    <s v="Premium"/>
    <n v="14"/>
    <n v="154"/>
    <n v="4"/>
    <x v="11"/>
    <x v="1"/>
    <x v="102"/>
    <n v="1"/>
    <x v="1"/>
    <x v="0"/>
    <d v="2024-07-01T00:00:00"/>
    <s v="viernes"/>
    <n v="11"/>
    <s v=""/>
    <s v="Desconocido"/>
    <n v="27"/>
    <s v="Masculino"/>
    <s v="Smart TV"/>
    <s v="1 Mes"/>
    <s v="Mensual"/>
  </r>
  <r>
    <n v="861"/>
    <s v="Premium"/>
    <n v="14"/>
    <n v="154"/>
    <n v="14"/>
    <x v="11"/>
    <x v="1"/>
    <x v="132"/>
    <n v="1"/>
    <x v="1"/>
    <x v="0"/>
    <d v="2024-07-01T00:00:00"/>
    <s v="lunes"/>
    <n v="11"/>
    <s v="Alemania"/>
    <s v="Alemania"/>
    <n v="50"/>
    <s v="Femenino"/>
    <s v="Smart TV"/>
    <s v="3 Meses"/>
    <s v="Trimestral"/>
  </r>
  <r>
    <n v="864"/>
    <s v="Premium"/>
    <n v="14"/>
    <n v="154"/>
    <n v="10"/>
    <x v="11"/>
    <x v="1"/>
    <x v="121"/>
    <n v="1"/>
    <x v="1"/>
    <x v="0"/>
    <d v="2024-07-01T00:00:00"/>
    <s v="jueves"/>
    <n v="11"/>
    <s v="Australia"/>
    <s v="Australia"/>
    <n v="31"/>
    <s v="Masculino"/>
    <s v="Tablet"/>
    <s v="1 Mes"/>
    <s v="Mensual"/>
  </r>
  <r>
    <n v="866"/>
    <s v="Premium"/>
    <n v="14"/>
    <n v="154"/>
    <n v="5"/>
    <x v="11"/>
    <x v="1"/>
    <x v="118"/>
    <n v="1"/>
    <x v="1"/>
    <x v="0"/>
    <d v="2024-07-01T00:00:00"/>
    <s v="sábado"/>
    <n v="11"/>
    <s v="Reino Unido"/>
    <s v="Reino Unido"/>
    <n v="41"/>
    <s v="Femenino"/>
    <s v="Smart TV"/>
    <s v="1 Mes"/>
    <s v="Mensual"/>
  </r>
  <r>
    <n v="894"/>
    <s v="Premium"/>
    <n v="14"/>
    <n v="154"/>
    <n v="3"/>
    <x v="11"/>
    <x v="1"/>
    <x v="133"/>
    <n v="1"/>
    <x v="1"/>
    <x v="0"/>
    <d v="2024-07-01T00:00:00"/>
    <s v="jueves"/>
    <n v="11"/>
    <s v="Brasil"/>
    <s v="Brasil"/>
    <n v="50"/>
    <s v="Masculino"/>
    <s v="Smart TV"/>
    <s v="6 Meses"/>
    <s v="Semestral"/>
  </r>
  <r>
    <n v="931"/>
    <s v="Premium"/>
    <n v="14"/>
    <n v="154"/>
    <n v="13"/>
    <x v="11"/>
    <x v="1"/>
    <x v="134"/>
    <n v="2"/>
    <x v="1"/>
    <x v="0"/>
    <d v="2024-07-02T00:00:00"/>
    <s v="domingo"/>
    <n v="11"/>
    <s v="Australia"/>
    <s v="Australia"/>
    <n v="33"/>
    <s v="Masculino"/>
    <s v="Ordenador"/>
    <s v="1 Mes"/>
    <s v="Mensual"/>
  </r>
  <r>
    <n v="966"/>
    <s v="Premium"/>
    <n v="14"/>
    <n v="154"/>
    <n v="16"/>
    <x v="11"/>
    <x v="1"/>
    <x v="135"/>
    <n v="4"/>
    <x v="1"/>
    <x v="0"/>
    <d v="2024-07-04T00:00:00"/>
    <s v="miércoles"/>
    <n v="11"/>
    <s v="EEUU"/>
    <s v="EEUU"/>
    <n v="42"/>
    <s v="Femenino"/>
    <s v="Ordenador"/>
    <s v="3 Meses"/>
    <s v="Trimestral"/>
  </r>
  <r>
    <n v="1001"/>
    <s v="Premium"/>
    <n v="14"/>
    <n v="154"/>
    <n v="12"/>
    <x v="11"/>
    <x v="1"/>
    <x v="136"/>
    <n v="3"/>
    <x v="1"/>
    <x v="0"/>
    <d v="2024-07-03T00:00:00"/>
    <s v="sábado"/>
    <n v="11"/>
    <s v="Australia"/>
    <s v="Australia"/>
    <n v="34"/>
    <s v="Femenino"/>
    <s v="Ordenador"/>
    <s v="3 Meses"/>
    <s v="Trimestral"/>
  </r>
  <r>
    <n v="1004"/>
    <s v="Premium"/>
    <n v="14"/>
    <n v="154"/>
    <n v="11"/>
    <x v="11"/>
    <x v="1"/>
    <x v="137"/>
    <n v="2"/>
    <x v="1"/>
    <x v="0"/>
    <d v="2024-07-02T00:00:00"/>
    <s v="viernes"/>
    <n v="11"/>
    <s v="Méjico"/>
    <s v="Méjico"/>
    <n v="42"/>
    <s v="Masculino"/>
    <s v="Smart TV"/>
    <s v="12 Meses"/>
    <s v="Anual"/>
  </r>
  <r>
    <n v="1034"/>
    <s v="Premium"/>
    <n v="14"/>
    <n v="154"/>
    <n v="12"/>
    <x v="11"/>
    <x v="1"/>
    <x v="136"/>
    <n v="3"/>
    <x v="1"/>
    <x v="0"/>
    <d v="2024-07-03T00:00:00"/>
    <s v="sábado"/>
    <n v="11"/>
    <s v="Italia"/>
    <s v="Italia"/>
    <n v="40"/>
    <s v="Femenino"/>
    <s v="Tablet"/>
    <s v="1 Mes"/>
    <s v="Mensual"/>
  </r>
  <r>
    <n v="1036"/>
    <s v="Premium"/>
    <n v="14"/>
    <n v="154"/>
    <n v="22"/>
    <x v="11"/>
    <x v="1"/>
    <x v="138"/>
    <n v="4"/>
    <x v="1"/>
    <x v="0"/>
    <d v="2024-07-04T00:00:00"/>
    <s v="martes"/>
    <n v="11"/>
    <s v="España"/>
    <s v="España"/>
    <n v="27"/>
    <s v="Femenino"/>
    <s v="Smartphone"/>
    <s v="6 Meses"/>
    <s v="Semestral"/>
  </r>
  <r>
    <n v="1076"/>
    <s v="Premium"/>
    <n v="14"/>
    <n v="154"/>
    <n v="6"/>
    <x v="11"/>
    <x v="1"/>
    <x v="117"/>
    <n v="3"/>
    <x v="1"/>
    <x v="0"/>
    <d v="2024-07-03T00:00:00"/>
    <s v="domingo"/>
    <n v="11"/>
    <s v="Reino Unido"/>
    <s v="Reino Unido"/>
    <n v="38"/>
    <s v="Femenino"/>
    <s v="Ordenador"/>
    <s v="12 Meses"/>
    <s v="Anual"/>
  </r>
  <r>
    <n v="1106"/>
    <s v="Premium"/>
    <n v="14"/>
    <n v="154"/>
    <n v="29"/>
    <x v="11"/>
    <x v="1"/>
    <x v="139"/>
    <n v="4"/>
    <x v="1"/>
    <x v="0"/>
    <d v="2024-07-04T00:00:00"/>
    <s v="martes"/>
    <n v="11"/>
    <s v="Alemania"/>
    <s v="Alemania"/>
    <n v="37"/>
    <s v="Masculino"/>
    <s v="Smart TV"/>
    <s v="6 Meses"/>
    <s v="Semestral"/>
  </r>
  <r>
    <n v="1141"/>
    <s v="Premium"/>
    <n v="14"/>
    <n v="154"/>
    <n v="22"/>
    <x v="11"/>
    <x v="1"/>
    <x v="138"/>
    <n v="3"/>
    <x v="1"/>
    <x v="0"/>
    <d v="2024-07-03T00:00:00"/>
    <s v="martes"/>
    <n v="11"/>
    <s v="Italia"/>
    <s v="Italia"/>
    <n v="48"/>
    <s v="Femenino"/>
    <s v="Smart TV"/>
    <s v="1 Mes"/>
    <s v="Mensual"/>
  </r>
  <r>
    <n v="1144"/>
    <s v="Premium"/>
    <n v="14"/>
    <n v="154"/>
    <n v="14"/>
    <x v="11"/>
    <x v="1"/>
    <x v="132"/>
    <n v="3"/>
    <x v="1"/>
    <x v="0"/>
    <d v="2024-07-03T00:00:00"/>
    <s v="lunes"/>
    <n v="11"/>
    <s v="Alemania"/>
    <s v="Alemania"/>
    <n v="39"/>
    <s v="Masculino"/>
    <s v="Tablet"/>
    <s v="1 Mes"/>
    <s v="Mensual"/>
  </r>
  <r>
    <n v="1174"/>
    <s v="Premium"/>
    <n v="14"/>
    <n v="154"/>
    <n v="18"/>
    <x v="11"/>
    <x v="1"/>
    <x v="140"/>
    <n v="4"/>
    <x v="1"/>
    <x v="0"/>
    <d v="2024-07-04T00:00:00"/>
    <s v="viernes"/>
    <n v="11"/>
    <s v="Francia"/>
    <s v="Francia"/>
    <n v="44"/>
    <s v="Femenino"/>
    <s v="Ordenador"/>
    <s v="3 Meses"/>
    <s v="Trimestral"/>
  </r>
  <r>
    <n v="1176"/>
    <s v="Premium"/>
    <n v="14"/>
    <n v="154"/>
    <n v="27"/>
    <x v="11"/>
    <x v="1"/>
    <x v="141"/>
    <n v="5"/>
    <x v="1"/>
    <x v="0"/>
    <d v="2024-07-05T00:00:00"/>
    <s v="domingo"/>
    <n v="11"/>
    <s v="EEUU"/>
    <s v="EEUU"/>
    <n v="37"/>
    <s v="Masculino"/>
    <s v="Smart TV"/>
    <s v="1 Mes"/>
    <s v="Mensual"/>
  </r>
  <r>
    <n v="1212"/>
    <s v="Premium"/>
    <n v="14"/>
    <n v="154"/>
    <n v="21"/>
    <x v="11"/>
    <x v="1"/>
    <x v="142"/>
    <n v="4"/>
    <x v="1"/>
    <x v="0"/>
    <d v="2024-07-04T00:00:00"/>
    <s v="lunes"/>
    <n v="11"/>
    <s v="Alemania"/>
    <s v="Alemania"/>
    <n v="40"/>
    <s v="Femenino"/>
    <s v="Tablet"/>
    <s v="6 Meses"/>
    <s v="Semestral"/>
  </r>
  <r>
    <n v="1246"/>
    <s v="Premium"/>
    <n v="14"/>
    <n v="154"/>
    <n v="27"/>
    <x v="11"/>
    <x v="1"/>
    <x v="141"/>
    <n v="5"/>
    <x v="1"/>
    <x v="0"/>
    <d v="2024-07-05T00:00:00"/>
    <s v="domingo"/>
    <n v="11"/>
    <s v="Canadá"/>
    <s v="Canadá"/>
    <n v="35"/>
    <s v="Femenino"/>
    <s v="Smartphone"/>
    <s v="6 Meses"/>
    <s v="Semestral"/>
  </r>
  <r>
    <n v="1281"/>
    <s v="Premium"/>
    <n v="14"/>
    <n v="154"/>
    <n v="25"/>
    <x v="11"/>
    <x v="1"/>
    <x v="143"/>
    <n v="4"/>
    <x v="1"/>
    <x v="0"/>
    <d v="2024-07-04T00:00:00"/>
    <s v="viernes"/>
    <n v="11"/>
    <s v="EEUU"/>
    <s v="EEUU"/>
    <n v="41"/>
    <s v="Femenino"/>
    <s v="Ordenador"/>
    <s v="6 Meses"/>
    <s v="Semestral"/>
  </r>
  <r>
    <n v="1285"/>
    <s v="Premium"/>
    <n v="14"/>
    <n v="154"/>
    <n v="6"/>
    <x v="11"/>
    <x v="1"/>
    <x v="117"/>
    <n v="4"/>
    <x v="1"/>
    <x v="0"/>
    <d v="2024-07-04T00:00:00"/>
    <s v="domingo"/>
    <n v="11"/>
    <s v=""/>
    <s v="Desconocido"/>
    <n v="39"/>
    <s v="Masculino"/>
    <s v="Smart TV"/>
    <s v="1 Mes"/>
    <s v="Mensual"/>
  </r>
  <r>
    <n v="1314"/>
    <s v="Premium"/>
    <n v="14"/>
    <n v="154"/>
    <n v="14"/>
    <x v="11"/>
    <x v="1"/>
    <x v="132"/>
    <n v="5"/>
    <x v="1"/>
    <x v="0"/>
    <d v="2024-07-05T00:00:00"/>
    <s v="lunes"/>
    <n v="11"/>
    <s v="Australia"/>
    <s v="Australia"/>
    <n v="38"/>
    <s v="Masculino"/>
    <s v="Tablet"/>
    <s v="1 Mes"/>
    <s v="Mensual"/>
  </r>
  <r>
    <n v="1316"/>
    <s v="Premium"/>
    <n v="14"/>
    <n v="154"/>
    <n v="28"/>
    <x v="11"/>
    <x v="1"/>
    <x v="144"/>
    <n v="5"/>
    <x v="1"/>
    <x v="0"/>
    <d v="2024-07-05T00:00:00"/>
    <s v="lunes"/>
    <n v="11"/>
    <s v="Francia"/>
    <s v="Francia"/>
    <n v="48"/>
    <s v="Femenino"/>
    <s v="Tablet"/>
    <s v="1 Mes"/>
    <s v="Mensual"/>
  </r>
  <r>
    <n v="1349"/>
    <s v="Premium"/>
    <n v="14"/>
    <n v="154"/>
    <n v="3"/>
    <x v="0"/>
    <x v="1"/>
    <x v="145"/>
    <n v="3"/>
    <x v="1"/>
    <x v="0"/>
    <d v="2024-07-03T00:00:00"/>
    <s v="domingo"/>
    <n v="11"/>
    <s v="Canadá"/>
    <s v="Canadá"/>
    <n v="28"/>
    <s v="Masculino"/>
    <s v="Ordenador"/>
    <s v="6 Meses"/>
    <s v="Semestral"/>
  </r>
  <r>
    <n v="1352"/>
    <s v="Premium"/>
    <n v="14"/>
    <n v="154"/>
    <n v="21"/>
    <x v="11"/>
    <x v="1"/>
    <x v="142"/>
    <n v="5"/>
    <x v="1"/>
    <x v="0"/>
    <d v="2024-07-05T00:00:00"/>
    <s v="lunes"/>
    <n v="11"/>
    <s v="Alemania"/>
    <s v="Alemania"/>
    <n v="42"/>
    <s v="Masculino"/>
    <s v="Ordenador"/>
    <s v="12 Meses"/>
    <s v="Anual"/>
  </r>
  <r>
    <n v="1386"/>
    <s v="Premium"/>
    <n v="14"/>
    <n v="154"/>
    <n v="28"/>
    <x v="11"/>
    <x v="1"/>
    <x v="144"/>
    <n v="6"/>
    <x v="1"/>
    <x v="0"/>
    <d v="2024-07-06T00:00:00"/>
    <s v="lunes"/>
    <n v="11"/>
    <s v="Canadá"/>
    <s v="Canadá"/>
    <n v="43"/>
    <s v="Femenino"/>
    <s v="Smart TV"/>
    <s v="1 Mes"/>
    <s v="Mensual"/>
  </r>
  <r>
    <n v="1424"/>
    <s v="Premium"/>
    <n v="14"/>
    <n v="154"/>
    <n v="9"/>
    <x v="11"/>
    <x v="1"/>
    <x v="146"/>
    <n v="4"/>
    <x v="1"/>
    <x v="0"/>
    <d v="2024-07-04T00:00:00"/>
    <s v="miércoles"/>
    <n v="11"/>
    <s v="España"/>
    <s v="España"/>
    <n v="38"/>
    <s v="Masculino"/>
    <s v="Ordenador"/>
    <s v="6 Meses"/>
    <s v="Semestral"/>
  </r>
  <r>
    <n v="1454"/>
    <s v="Premium"/>
    <n v="14"/>
    <n v="154"/>
    <n v="14"/>
    <x v="11"/>
    <x v="1"/>
    <x v="132"/>
    <n v="6"/>
    <x v="1"/>
    <x v="0"/>
    <d v="2024-07-06T00:00:00"/>
    <s v="lunes"/>
    <n v="11"/>
    <s v="EEUU"/>
    <s v="EEUU"/>
    <n v="27"/>
    <s v="Femenino"/>
    <s v="Smartphone"/>
    <s v="3 Meses"/>
    <s v="Trimestral"/>
  </r>
  <r>
    <n v="1456"/>
    <s v="Premium"/>
    <n v="14"/>
    <n v="154"/>
    <n v="27"/>
    <x v="11"/>
    <x v="1"/>
    <x v="141"/>
    <n v="6"/>
    <x v="1"/>
    <x v="0"/>
    <d v="2024-07-06T00:00:00"/>
    <s v="domingo"/>
    <n v="11"/>
    <s v="Reino Unido"/>
    <s v="Reino Unido"/>
    <n v="31"/>
    <s v="Masculino"/>
    <s v="Ordenador"/>
    <s v="3 Meses"/>
    <s v="Trimestral"/>
  </r>
  <r>
    <n v="1521"/>
    <s v="Premium"/>
    <n v="14"/>
    <n v="154"/>
    <n v="6"/>
    <x v="11"/>
    <x v="1"/>
    <x v="117"/>
    <n v="5"/>
    <x v="1"/>
    <x v="0"/>
    <d v="2024-07-05T00:00:00"/>
    <s v="domingo"/>
    <n v="11"/>
    <s v="Reino Unido"/>
    <s v="Reino Unido"/>
    <n v="49"/>
    <s v="Masculino"/>
    <s v="Tablet"/>
    <s v="1 Mes"/>
    <s v="Mensual"/>
  </r>
  <r>
    <n v="1526"/>
    <s v="Premium"/>
    <n v="14"/>
    <n v="154"/>
    <n v="28"/>
    <x v="11"/>
    <x v="1"/>
    <x v="144"/>
    <n v="6"/>
    <x v="1"/>
    <x v="0"/>
    <d v="2024-07-06T00:00:00"/>
    <s v="lunes"/>
    <n v="11"/>
    <s v="Australia"/>
    <s v="Australia"/>
    <n v="51"/>
    <s v="Masculino"/>
    <s v="Tablet"/>
    <s v="1 Mes"/>
    <s v="Mensual"/>
  </r>
  <r>
    <n v="1566"/>
    <s v="Premium"/>
    <n v="14"/>
    <n v="154"/>
    <n v="10"/>
    <x v="11"/>
    <x v="1"/>
    <x v="121"/>
    <n v="6"/>
    <x v="1"/>
    <x v="0"/>
    <d v="2024-07-06T00:00:00"/>
    <s v="jueves"/>
    <n v="11"/>
    <s v="Australia"/>
    <s v="Australia"/>
    <n v="35"/>
    <s v="Masculino"/>
    <s v="Ordenador"/>
    <s v="1 Mes"/>
    <s v="Mensual"/>
  </r>
  <r>
    <n v="1591"/>
    <s v="Premium"/>
    <n v="14"/>
    <n v="154"/>
    <n v="9"/>
    <x v="11"/>
    <x v="1"/>
    <x v="146"/>
    <n v="5"/>
    <x v="1"/>
    <x v="0"/>
    <d v="2024-07-05T00:00:00"/>
    <s v="miércoles"/>
    <n v="11"/>
    <s v="Alemania"/>
    <s v="Alemania"/>
    <n v="35"/>
    <s v="Femenino"/>
    <s v="Ordenador"/>
    <s v="1 Mes"/>
    <s v="Mensual"/>
  </r>
  <r>
    <n v="1594"/>
    <s v="Premium"/>
    <n v="14"/>
    <n v="154"/>
    <n v="16"/>
    <x v="11"/>
    <x v="1"/>
    <x v="135"/>
    <n v="7"/>
    <x v="1"/>
    <x v="0"/>
    <d v="2024-07-07T00:00:00"/>
    <s v="miércoles"/>
    <n v="11"/>
    <s v="Italia"/>
    <s v="Italia"/>
    <n v="49"/>
    <s v="Femenino"/>
    <s v="Tablet"/>
    <s v="1 Mes"/>
    <s v="Mensual"/>
  </r>
  <r>
    <n v="1596"/>
    <s v="Premium"/>
    <n v="14"/>
    <n v="154"/>
    <n v="27"/>
    <x v="11"/>
    <x v="1"/>
    <x v="141"/>
    <n v="6"/>
    <x v="1"/>
    <x v="0"/>
    <d v="2024-07-06T00:00:00"/>
    <s v="domingo"/>
    <n v="11"/>
    <s v="Reino Unido"/>
    <s v="Reino Unido"/>
    <n v="36"/>
    <s v="Masculino"/>
    <s v="Ordenador"/>
    <s v="6 Meses"/>
    <s v="Semestral"/>
  </r>
  <r>
    <n v="1634"/>
    <s v="Premium"/>
    <n v="14"/>
    <n v="154"/>
    <n v="25"/>
    <x v="11"/>
    <x v="1"/>
    <x v="143"/>
    <n v="7"/>
    <x v="1"/>
    <x v="0"/>
    <d v="2024-07-07T00:00:00"/>
    <s v="viernes"/>
    <n v="11"/>
    <s v="EEUU"/>
    <s v="EEUU"/>
    <n v="45"/>
    <s v="Masculino"/>
    <s v="Smart TV"/>
    <s v="12 Meses"/>
    <s v="Anual"/>
  </r>
  <r>
    <n v="1636"/>
    <s v="Premium"/>
    <n v="14"/>
    <n v="154"/>
    <n v="16"/>
    <x v="11"/>
    <x v="1"/>
    <x v="135"/>
    <n v="7"/>
    <x v="1"/>
    <x v="0"/>
    <d v="2024-07-07T00:00:00"/>
    <s v="miércoles"/>
    <n v="11"/>
    <s v="Australia"/>
    <s v="Australia"/>
    <n v="32"/>
    <s v="Femenino"/>
    <s v="Smart TV"/>
    <s v="3 Meses"/>
    <s v="Trimestral"/>
  </r>
  <r>
    <n v="1662"/>
    <s v="Premium"/>
    <n v="14"/>
    <n v="154"/>
    <n v="14"/>
    <x v="11"/>
    <x v="1"/>
    <x v="132"/>
    <n v="6"/>
    <x v="1"/>
    <x v="0"/>
    <d v="2024-07-06T00:00:00"/>
    <s v="lunes"/>
    <n v="11"/>
    <s v="Canadá"/>
    <s v="Canadá"/>
    <n v="39"/>
    <s v="Masculino"/>
    <s v="Smartphone"/>
    <s v="1 Mes"/>
    <s v="Mensual"/>
  </r>
  <r>
    <n v="1731"/>
    <s v="Premium"/>
    <n v="14"/>
    <n v="154"/>
    <n v="13"/>
    <x v="11"/>
    <x v="1"/>
    <x v="134"/>
    <n v="5"/>
    <x v="1"/>
    <x v="0"/>
    <d v="2024-07-05T00:00:00"/>
    <s v="domingo"/>
    <n v="11"/>
    <s v="Canadá"/>
    <s v="Canadá"/>
    <n v="37"/>
    <s v="Masculino"/>
    <s v="Tablet"/>
    <s v="1 Mes"/>
    <s v="Mensual"/>
  </r>
  <r>
    <n v="1735"/>
    <s v="Premium"/>
    <n v="14"/>
    <n v="154"/>
    <n v="27"/>
    <x v="11"/>
    <x v="1"/>
    <x v="141"/>
    <n v="6"/>
    <x v="1"/>
    <x v="0"/>
    <d v="2024-07-06T00:00:00"/>
    <s v="domingo"/>
    <n v="11"/>
    <s v="Australia"/>
    <s v="Australia"/>
    <n v="27"/>
    <s v="Masculino"/>
    <s v="Smartphone"/>
    <s v="1 Mes"/>
    <s v="Mensual"/>
  </r>
  <r>
    <n v="1737"/>
    <s v="Premium"/>
    <n v="14"/>
    <n v="154"/>
    <n v="5"/>
    <x v="0"/>
    <x v="1"/>
    <x v="147"/>
    <n v="6"/>
    <x v="1"/>
    <x v="0"/>
    <d v="2024-07-06T00:00:00"/>
    <s v="martes"/>
    <n v="11"/>
    <s v="EEUU"/>
    <s v="EEUU"/>
    <n v="28"/>
    <s v="Femenino"/>
    <s v="Ordenador"/>
    <s v="12 Meses"/>
    <s v="Anual"/>
  </r>
  <r>
    <n v="1774"/>
    <s v="Premium"/>
    <n v="14"/>
    <n v="154"/>
    <n v="8"/>
    <x v="0"/>
    <x v="1"/>
    <x v="148"/>
    <n v="8"/>
    <x v="1"/>
    <x v="0"/>
    <d v="2024-07-08T00:00:00"/>
    <s v="viernes"/>
    <n v="11"/>
    <s v="Reino Unido"/>
    <s v="Reino Unido"/>
    <n v="36"/>
    <s v="Femenino"/>
    <s v="Tablet"/>
    <s v="1 Mes"/>
    <s v="Mensual"/>
  </r>
  <r>
    <n v="1802"/>
    <s v="Premium"/>
    <n v="14"/>
    <n v="154"/>
    <n v="15"/>
    <x v="11"/>
    <x v="1"/>
    <x v="149"/>
    <n v="7"/>
    <x v="1"/>
    <x v="0"/>
    <d v="2024-07-07T00:00:00"/>
    <s v="martes"/>
    <n v="11"/>
    <s v="Alemania"/>
    <s v="Alemania"/>
    <n v="30"/>
    <s v="Masculino"/>
    <s v="Smartphone"/>
    <s v="6 Meses"/>
    <s v="Semestral"/>
  </r>
  <r>
    <n v="1806"/>
    <s v="Premium"/>
    <n v="14"/>
    <n v="154"/>
    <n v="5"/>
    <x v="0"/>
    <x v="1"/>
    <x v="147"/>
    <n v="7"/>
    <x v="1"/>
    <x v="0"/>
    <d v="2024-07-07T00:00:00"/>
    <s v="martes"/>
    <n v="11"/>
    <s v="Italia"/>
    <s v="Italia"/>
    <n v="49"/>
    <s v="Femenino"/>
    <s v="Ordenador"/>
    <s v="12 Meses"/>
    <s v="Anual"/>
  </r>
  <r>
    <n v="1846"/>
    <s v="Premium"/>
    <n v="14"/>
    <n v="154"/>
    <n v="12"/>
    <x v="11"/>
    <x v="1"/>
    <x v="136"/>
    <n v="8"/>
    <x v="1"/>
    <x v="0"/>
    <d v="2024-07-08T00:00:00"/>
    <s v="sábado"/>
    <n v="11"/>
    <s v="Italia"/>
    <s v="Italia"/>
    <n v="45"/>
    <s v="Masculino"/>
    <s v="Smartphone"/>
    <s v="12 Meses"/>
    <s v="Anual"/>
  </r>
  <r>
    <n v="1869"/>
    <s v="Premium"/>
    <n v="14"/>
    <n v="154"/>
    <n v="11"/>
    <x v="11"/>
    <x v="1"/>
    <x v="137"/>
    <n v="8"/>
    <x v="1"/>
    <x v="0"/>
    <d v="2024-07-08T00:00:00"/>
    <s v="viernes"/>
    <n v="11"/>
    <s v="Australia"/>
    <s v="Australia"/>
    <n v="48"/>
    <s v="Masculino"/>
    <s v="Smart TV"/>
    <s v="1 Mes"/>
    <s v="Mensual"/>
  </r>
  <r>
    <n v="1874"/>
    <s v="Premium"/>
    <n v="14"/>
    <n v="154"/>
    <n v="25"/>
    <x v="11"/>
    <x v="1"/>
    <x v="143"/>
    <n v="9"/>
    <x v="1"/>
    <x v="0"/>
    <d v="2024-07-09T00:00:00"/>
    <s v="viernes"/>
    <n v="11"/>
    <s v="Brasil"/>
    <s v="Brasil"/>
    <n v="50"/>
    <s v="Masculino"/>
    <s v="Smartphone"/>
    <s v="1 Mes"/>
    <s v="Mensual"/>
  </r>
  <r>
    <n v="1916"/>
    <s v="Premium"/>
    <n v="14"/>
    <n v="154"/>
    <n v="13"/>
    <x v="11"/>
    <x v="1"/>
    <x v="134"/>
    <n v="8"/>
    <x v="1"/>
    <x v="0"/>
    <d v="2024-07-08T00:00:00"/>
    <s v="domingo"/>
    <n v="11"/>
    <s v="Francia"/>
    <s v="Francia"/>
    <n v="40"/>
    <s v="Masculino"/>
    <s v="Tablet"/>
    <s v="3 Meses"/>
    <s v="Trimestral"/>
  </r>
  <r>
    <n v="1941"/>
    <s v="Premium"/>
    <n v="14"/>
    <n v="154"/>
    <n v="16"/>
    <x v="11"/>
    <x v="1"/>
    <x v="135"/>
    <n v="7"/>
    <x v="1"/>
    <x v="0"/>
    <d v="2024-07-07T00:00:00"/>
    <s v="miércoles"/>
    <n v="11"/>
    <s v="Italia"/>
    <s v="Italia"/>
    <n v="29"/>
    <s v="Femenino"/>
    <s v="Smart TV"/>
    <s v="3 Meses"/>
    <s v="Trimestral"/>
  </r>
  <r>
    <n v="1944"/>
    <s v="Premium"/>
    <n v="14"/>
    <n v="154"/>
    <n v="28"/>
    <x v="11"/>
    <x v="1"/>
    <x v="144"/>
    <n v="9"/>
    <x v="1"/>
    <x v="0"/>
    <d v="2024-07-09T00:00:00"/>
    <s v="lunes"/>
    <n v="11"/>
    <s v="Brasil"/>
    <s v="Brasil"/>
    <n v="27"/>
    <s v="Masculino"/>
    <s v="Tablet"/>
    <s v="6 Meses"/>
    <s v="Semestral"/>
  </r>
  <r>
    <n v="1986"/>
    <s v="Premium"/>
    <n v="14"/>
    <n v="154"/>
    <n v="28"/>
    <x v="11"/>
    <x v="1"/>
    <x v="144"/>
    <n v="9"/>
    <x v="1"/>
    <x v="0"/>
    <d v="2024-07-09T00:00:00"/>
    <s v="lunes"/>
    <n v="11"/>
    <s v="Alemania"/>
    <s v="Alemania"/>
    <n v="27"/>
    <s v="Masculino"/>
    <s v="Smart TV"/>
    <s v="6 Meses"/>
    <s v="Semestral"/>
  </r>
  <r>
    <n v="2011"/>
    <s v="Premium"/>
    <n v="14"/>
    <n v="154"/>
    <n v="15"/>
    <x v="11"/>
    <x v="1"/>
    <x v="149"/>
    <n v="7"/>
    <x v="1"/>
    <x v="0"/>
    <d v="2024-07-07T00:00:00"/>
    <s v="martes"/>
    <n v="11"/>
    <s v="Australia"/>
    <s v="Australia"/>
    <n v="28"/>
    <s v="Femenino"/>
    <s v="Tablet"/>
    <s v="12 Meses"/>
    <s v="Anual"/>
  </r>
  <r>
    <n v="2016"/>
    <s v="Premium"/>
    <n v="14"/>
    <n v="154"/>
    <n v="6"/>
    <x v="0"/>
    <x v="1"/>
    <x v="150"/>
    <n v="11"/>
    <x v="1"/>
    <x v="0"/>
    <d v="2024-07-11T00:00:00"/>
    <s v="miércoles"/>
    <n v="11"/>
    <s v="Alemania"/>
    <s v="Alemania"/>
    <n v="84"/>
    <s v="Femenino"/>
    <s v="Smart TV"/>
    <s v="1 Mes"/>
    <s v="Mensual"/>
  </r>
  <r>
    <n v="2056"/>
    <s v="Premium"/>
    <n v="14"/>
    <n v="154"/>
    <n v="20"/>
    <x v="11"/>
    <x v="1"/>
    <x v="151"/>
    <n v="9"/>
    <x v="1"/>
    <x v="0"/>
    <d v="2024-07-09T00:00:00"/>
    <s v="domingo"/>
    <n v="11"/>
    <s v="EEUU"/>
    <s v="EEUU"/>
    <n v="36"/>
    <s v="Masculino"/>
    <s v="Tablet"/>
    <s v="1 Mes"/>
    <s v="Mensual"/>
  </r>
  <r>
    <n v="2081"/>
    <s v="Premium"/>
    <n v="14"/>
    <n v="154"/>
    <n v="18"/>
    <x v="11"/>
    <x v="1"/>
    <x v="140"/>
    <n v="8"/>
    <x v="1"/>
    <x v="0"/>
    <d v="2024-07-08T00:00:00"/>
    <s v="viernes"/>
    <n v="11"/>
    <s v="Francia"/>
    <s v="Francia"/>
    <n v="30"/>
    <s v="Masculino"/>
    <s v="Smart TV"/>
    <s v="1 Mes"/>
    <s v="Mensual"/>
  </r>
  <r>
    <n v="2084"/>
    <s v="Premium"/>
    <n v="14"/>
    <n v="154"/>
    <n v="1"/>
    <x v="0"/>
    <x v="1"/>
    <x v="131"/>
    <n v="10"/>
    <x v="1"/>
    <x v="0"/>
    <d v="2024-07-10T00:00:00"/>
    <s v="viernes"/>
    <n v="11"/>
    <s v="EEUU"/>
    <s v="EEUU"/>
    <n v="27"/>
    <s v="Femenino"/>
    <s v="Smartphone"/>
    <s v="12 Meses"/>
    <s v="Anual"/>
  </r>
  <r>
    <n v="2086"/>
    <s v="Premium"/>
    <n v="14"/>
    <n v="154"/>
    <n v="4"/>
    <x v="0"/>
    <x v="1"/>
    <x v="152"/>
    <n v="12"/>
    <x v="1"/>
    <x v="0"/>
    <d v="2024-07-12T00:00:00"/>
    <s v="lunes"/>
    <n v="11"/>
    <s v="Reino Unido"/>
    <s v="Reino Unido"/>
    <n v="45"/>
    <s v="Femenino"/>
    <s v="Smart TV"/>
    <s v="1 Mes"/>
    <s v="Mensual"/>
  </r>
  <r>
    <n v="2126"/>
    <s v="Premium"/>
    <n v="14"/>
    <n v="154"/>
    <n v="13"/>
    <x v="11"/>
    <x v="1"/>
    <x v="134"/>
    <n v="9"/>
    <x v="1"/>
    <x v="0"/>
    <d v="2024-07-09T00:00:00"/>
    <s v="domingo"/>
    <n v="11"/>
    <s v="Reino Unido"/>
    <s v="Reino Unido"/>
    <n v="35"/>
    <s v="Femenino"/>
    <s v="Smartphone"/>
    <s v="3 Meses"/>
    <s v="Trimestral"/>
  </r>
  <r>
    <n v="2151"/>
    <s v="Premium"/>
    <n v="14"/>
    <n v="154"/>
    <n v="14"/>
    <x v="11"/>
    <x v="1"/>
    <x v="132"/>
    <n v="8"/>
    <x v="1"/>
    <x v="0"/>
    <d v="2024-07-08T00:00:00"/>
    <s v="lunes"/>
    <n v="11"/>
    <s v="Brasil"/>
    <s v="Brasil"/>
    <n v="34"/>
    <s v="Femenino"/>
    <s v="Smart TV"/>
    <s v="12 Meses"/>
    <s v="Anual"/>
  </r>
  <r>
    <n v="2156"/>
    <s v="Premium"/>
    <n v="14"/>
    <n v="154"/>
    <n v="7"/>
    <x v="0"/>
    <x v="1"/>
    <x v="153"/>
    <n v="13"/>
    <x v="1"/>
    <x v="0"/>
    <d v="2024-07-13T00:00:00"/>
    <s v="jueves"/>
    <n v="11"/>
    <s v="EEUU"/>
    <s v="EEUU"/>
    <n v="37"/>
    <s v="Masculino"/>
    <s v="Smart TV"/>
    <s v="1 Mes"/>
    <s v="Mensual"/>
  </r>
  <r>
    <n v="2194"/>
    <s v="Premium"/>
    <n v="14"/>
    <n v="154"/>
    <n v="12"/>
    <x v="0"/>
    <x v="1"/>
    <x v="154"/>
    <n v="12"/>
    <x v="1"/>
    <x v="0"/>
    <d v="2024-07-12T00:00:00"/>
    <s v="martes"/>
    <n v="11"/>
    <s v=""/>
    <s v="Desconocido"/>
    <n v="36"/>
    <s v="Femenino"/>
    <s v="Smart TV"/>
    <s v="1 Mes"/>
    <s v="Mensual"/>
  </r>
  <r>
    <n v="2196"/>
    <s v="Premium"/>
    <n v="14"/>
    <n v="154"/>
    <n v="16"/>
    <x v="11"/>
    <x v="1"/>
    <x v="135"/>
    <n v="9"/>
    <x v="1"/>
    <x v="0"/>
    <d v="2024-07-09T00:00:00"/>
    <s v="miércoles"/>
    <n v="11"/>
    <s v="Francia"/>
    <s v="Francia"/>
    <n v="39"/>
    <s v="Masculino"/>
    <s v="Smartphone"/>
    <s v="12 Meses"/>
    <s v="Anual"/>
  </r>
  <r>
    <n v="2221"/>
    <s v="Premium"/>
    <n v="14"/>
    <n v="154"/>
    <n v="16"/>
    <x v="11"/>
    <x v="1"/>
    <x v="135"/>
    <n v="9"/>
    <x v="1"/>
    <x v="0"/>
    <d v="2024-07-09T00:00:00"/>
    <s v="miércoles"/>
    <n v="11"/>
    <s v="Reino Unido"/>
    <s v="Reino Unido"/>
    <n v="47"/>
    <s v="Femenino"/>
    <s v="Smart TV"/>
    <s v="3 Meses"/>
    <s v="Trimestral"/>
  </r>
  <r>
    <n v="2224"/>
    <s v="Premium"/>
    <n v="14"/>
    <n v="154"/>
    <n v="24"/>
    <x v="11"/>
    <x v="1"/>
    <x v="155"/>
    <n v="10"/>
    <x v="1"/>
    <x v="0"/>
    <d v="2024-07-10T00:00:00"/>
    <s v="jueves"/>
    <n v="11"/>
    <s v="Canadá"/>
    <s v="Canadá"/>
    <n v="33"/>
    <s v="Masculino"/>
    <s v="Tablet"/>
    <s v="1 Mes"/>
    <s v="Mensual"/>
  </r>
  <r>
    <n v="2226"/>
    <s v="Premium"/>
    <n v="14"/>
    <n v="154"/>
    <n v="6"/>
    <x v="0"/>
    <x v="1"/>
    <x v="150"/>
    <n v="13"/>
    <x v="1"/>
    <x v="0"/>
    <d v="2024-07-13T00:00:00"/>
    <s v="miércoles"/>
    <n v="11"/>
    <s v=""/>
    <s v="Desconocido"/>
    <n v="41"/>
    <s v="Femenino"/>
    <s v="Ordenador"/>
    <s v="3 Meses"/>
    <s v="Trimestral"/>
  </r>
  <r>
    <n v="2266"/>
    <s v="Premium"/>
    <n v="14"/>
    <n v="154"/>
    <n v="16"/>
    <x v="11"/>
    <x v="1"/>
    <x v="135"/>
    <n v="9"/>
    <x v="1"/>
    <x v="0"/>
    <d v="2024-07-09T00:00:00"/>
    <s v="miércoles"/>
    <n v="11"/>
    <s v=""/>
    <s v="Desconocido"/>
    <n v="43"/>
    <s v="Masculino"/>
    <s v="Tablet"/>
    <s v="12 Meses"/>
    <s v="Anual"/>
  </r>
  <r>
    <n v="2291"/>
    <s v="Premium"/>
    <n v="14"/>
    <n v="154"/>
    <n v="18"/>
    <x v="11"/>
    <x v="1"/>
    <x v="140"/>
    <n v="11"/>
    <x v="1"/>
    <x v="0"/>
    <d v="2024-07-11T00:00:00"/>
    <s v="viernes"/>
    <n v="11"/>
    <s v="EEUU"/>
    <s v="EEUU"/>
    <n v="31"/>
    <s v="Femenino"/>
    <s v="Ordenador"/>
    <s v="6 Meses"/>
    <s v="Semestral"/>
  </r>
  <r>
    <n v="2296"/>
    <s v="Premium"/>
    <n v="14"/>
    <n v="154"/>
    <n v="6"/>
    <x v="0"/>
    <x v="1"/>
    <x v="150"/>
    <n v="13"/>
    <x v="1"/>
    <x v="0"/>
    <d v="2024-07-13T00:00:00"/>
    <s v="miércoles"/>
    <n v="11"/>
    <s v=""/>
    <s v="Desconocido"/>
    <n v="37"/>
    <s v="Masculino"/>
    <s v="Smartphone"/>
    <s v="1 Mes"/>
    <s v="Mensual"/>
  </r>
  <r>
    <n v="2335"/>
    <s v="Premium"/>
    <n v="14"/>
    <n v="154"/>
    <n v="8"/>
    <x v="0"/>
    <x v="1"/>
    <x v="148"/>
    <n v="10"/>
    <x v="1"/>
    <x v="0"/>
    <d v="2024-07-10T00:00:00"/>
    <s v="viernes"/>
    <n v="11"/>
    <s v="Francia"/>
    <s v="Francia"/>
    <n v="45"/>
    <s v="Masculino"/>
    <s v="Ordenador"/>
    <s v="1 Mes"/>
    <s v="Mensual"/>
  </r>
  <r>
    <n v="2337"/>
    <s v="Premium"/>
    <n v="14"/>
    <n v="154"/>
    <n v="20"/>
    <x v="11"/>
    <x v="1"/>
    <x v="151"/>
    <n v="10"/>
    <x v="1"/>
    <x v="0"/>
    <d v="2024-07-10T00:00:00"/>
    <s v="domingo"/>
    <n v="11"/>
    <s v="España"/>
    <s v="España"/>
    <n v="41"/>
    <s v="Masculino"/>
    <s v="Smartphone"/>
    <s v="6 Meses"/>
    <s v="Semestral"/>
  </r>
  <r>
    <n v="2361"/>
    <s v="Premium"/>
    <n v="14"/>
    <n v="154"/>
    <n v="16"/>
    <x v="11"/>
    <x v="1"/>
    <x v="135"/>
    <n v="13"/>
    <x v="1"/>
    <x v="0"/>
    <d v="2024-07-13T00:00:00"/>
    <s v="miércoles"/>
    <n v="11"/>
    <s v="Reino Unido"/>
    <s v="Reino Unido"/>
    <n v="34"/>
    <s v="Femenino"/>
    <s v="Smartphone"/>
    <s v="12 Meses"/>
    <s v="Anual"/>
  </r>
  <r>
    <n v="2364"/>
    <s v="Premium"/>
    <n v="14"/>
    <n v="154"/>
    <n v="26"/>
    <x v="11"/>
    <x v="1"/>
    <x v="156"/>
    <n v="11"/>
    <x v="1"/>
    <x v="0"/>
    <d v="2024-07-11T00:00:00"/>
    <s v="sábado"/>
    <n v="11"/>
    <s v="Francia"/>
    <s v="Francia"/>
    <n v="28"/>
    <s v="Femenino"/>
    <s v="Smart TV"/>
    <s v="6 Meses"/>
    <s v="Semestral"/>
  </r>
  <r>
    <n v="2366"/>
    <s v="Premium"/>
    <n v="14"/>
    <n v="154"/>
    <n v="9"/>
    <x v="0"/>
    <x v="1"/>
    <x v="157"/>
    <n v="13"/>
    <x v="1"/>
    <x v="0"/>
    <d v="2024-07-13T00:00:00"/>
    <s v="sábado"/>
    <n v="11"/>
    <s v="Reino Unido"/>
    <s v="Reino Unido"/>
    <n v="43"/>
    <s v="Masculino"/>
    <s v="Smart TV"/>
    <s v="1 Mes"/>
    <s v="Mensual"/>
  </r>
  <r>
    <n v="2406"/>
    <s v="Premium"/>
    <n v="14"/>
    <n v="154"/>
    <n v="30"/>
    <x v="11"/>
    <x v="1"/>
    <x v="158"/>
    <n v="15"/>
    <x v="1"/>
    <x v="0"/>
    <d v="2024-07-15T00:00:00"/>
    <s v="miércoles"/>
    <n v="11"/>
    <s v="Francia"/>
    <s v="Francia"/>
    <n v="35"/>
    <s v="Femenino"/>
    <s v="Smart TV"/>
    <s v="1 Mes"/>
    <s v="Mensual"/>
  </r>
  <r>
    <n v="2431"/>
    <s v="Premium"/>
    <n v="14"/>
    <n v="154"/>
    <n v="15"/>
    <x v="11"/>
    <x v="1"/>
    <x v="149"/>
    <n v="14"/>
    <x v="1"/>
    <x v="0"/>
    <d v="2024-07-14T00:00:00"/>
    <s v="martes"/>
    <n v="11"/>
    <s v="Canadá"/>
    <s v="Canadá"/>
    <n v="29"/>
    <s v="Femenino"/>
    <s v="Smart TV"/>
    <s v="1 Mes"/>
    <s v="Mensual"/>
  </r>
  <r>
    <n v="2474"/>
    <s v="Premium"/>
    <n v="14"/>
    <n v="154"/>
    <n v="6"/>
    <x v="0"/>
    <x v="1"/>
    <x v="150"/>
    <n v="12"/>
    <x v="1"/>
    <x v="0"/>
    <d v="2024-07-12T00:00:00"/>
    <s v="miércoles"/>
    <n v="11"/>
    <s v="Australia"/>
    <s v="Australia"/>
    <n v="49"/>
    <s v="Masculino"/>
    <s v="Smart TV"/>
    <s v="1 Mes"/>
    <s v="Mensual"/>
  </r>
  <r>
    <n v="2477"/>
    <s v="Premium"/>
    <n v="14"/>
    <n v="154"/>
    <n v="30"/>
    <x v="11"/>
    <x v="1"/>
    <x v="158"/>
    <n v="12"/>
    <x v="1"/>
    <x v="0"/>
    <d v="2024-07-12T00:00:00"/>
    <s v="miércoles"/>
    <n v="11"/>
    <s v="Canadá"/>
    <s v="Canadá"/>
    <n v="40"/>
    <s v="Masculino"/>
    <s v="Ordenador"/>
    <s v="6 Meses"/>
    <s v="Semestral"/>
  </r>
  <r>
    <n v="11"/>
    <s v="Básica"/>
    <n v="11"/>
    <n v="154"/>
    <n v="16"/>
    <x v="8"/>
    <x v="1"/>
    <x v="159"/>
    <n v="22"/>
    <x v="0"/>
    <x v="0"/>
    <d v="2024-06-22T00:00:00"/>
    <s v="martes"/>
    <n v="14"/>
    <s v="Australia"/>
    <s v="Australia"/>
    <n v="31"/>
    <s v="Femenino"/>
    <s v="Smartphone"/>
    <s v="1 Mes"/>
    <s v="Mensual"/>
  </r>
  <r>
    <n v="96"/>
    <s v="Premium"/>
    <n v="14"/>
    <n v="154"/>
    <n v="26"/>
    <x v="9"/>
    <x v="1"/>
    <x v="116"/>
    <n v="24"/>
    <x v="0"/>
    <x v="0"/>
    <d v="2024-06-24T00:00:00"/>
    <s v="miércoles"/>
    <n v="11"/>
    <s v="EEUU"/>
    <s v="EEUU"/>
    <n v="32"/>
    <s v="Masculino"/>
    <s v="Ordenador"/>
    <s v="3 Meses"/>
    <s v="Trimestral"/>
  </r>
  <r>
    <n v="122"/>
    <s v="Básica"/>
    <n v="11"/>
    <n v="154"/>
    <n v="3"/>
    <x v="8"/>
    <x v="1"/>
    <x v="33"/>
    <n v="28"/>
    <x v="0"/>
    <x v="0"/>
    <d v="2024-06-28T00:00:00"/>
    <s v="miércoles"/>
    <n v="14"/>
    <s v="Brasil"/>
    <s v="Brasil"/>
    <n v="51"/>
    <s v="Masculino"/>
    <s v="Smart TV"/>
    <s v="6 Meses"/>
    <s v="Semestral"/>
  </r>
  <r>
    <n v="140"/>
    <s v="Básica"/>
    <n v="11"/>
    <n v="154"/>
    <n v="2"/>
    <x v="8"/>
    <x v="1"/>
    <x v="160"/>
    <n v="23"/>
    <x v="0"/>
    <x v="0"/>
    <d v="2024-06-23T00:00:00"/>
    <s v="martes"/>
    <n v="14"/>
    <s v="Alemania"/>
    <s v="Alemania"/>
    <n v="43"/>
    <s v="Femenino"/>
    <s v="Smartphone"/>
    <s v="12 Meses"/>
    <s v="Anual"/>
  </r>
  <r>
    <n v="144"/>
    <s v="Premium"/>
    <n v="14"/>
    <n v="154"/>
    <n v="17"/>
    <x v="11"/>
    <x v="1"/>
    <x v="161"/>
    <n v="26"/>
    <x v="0"/>
    <x v="0"/>
    <d v="2024-06-26T00:00:00"/>
    <s v="jueves"/>
    <n v="11"/>
    <s v="Italia"/>
    <s v="Italia"/>
    <n v="33"/>
    <s v="Masculino"/>
    <s v="Smart TV"/>
    <s v="3 Meses"/>
    <s v="Trimestral"/>
  </r>
  <r>
    <n v="145"/>
    <s v="Básica"/>
    <n v="11"/>
    <n v="154"/>
    <n v="5"/>
    <x v="8"/>
    <x v="1"/>
    <x v="162"/>
    <n v="26"/>
    <x v="0"/>
    <x v="0"/>
    <d v="2024-06-26T00:00:00"/>
    <s v="viernes"/>
    <n v="14"/>
    <s v="Italia"/>
    <s v="Italia"/>
    <n v="35"/>
    <s v="Femenino"/>
    <s v="Ordenador"/>
    <s v="6 Meses"/>
    <s v="Semestral"/>
  </r>
  <r>
    <n v="156"/>
    <s v="Premium"/>
    <n v="14"/>
    <n v="154"/>
    <n v="19"/>
    <x v="11"/>
    <x v="1"/>
    <x v="163"/>
    <n v="25"/>
    <x v="0"/>
    <x v="0"/>
    <d v="2024-06-25T00:00:00"/>
    <s v="sábado"/>
    <n v="11"/>
    <s v="Canadá"/>
    <s v="Canadá"/>
    <n v="47"/>
    <s v="Masculino"/>
    <s v="Smartphone"/>
    <s v="1 Mes"/>
    <s v="Mensual"/>
  </r>
  <r>
    <n v="172"/>
    <s v="Básica"/>
    <n v="11"/>
    <n v="154"/>
    <n v="27"/>
    <x v="7"/>
    <x v="1"/>
    <x v="164"/>
    <n v="26"/>
    <x v="0"/>
    <x v="0"/>
    <d v="2024-06-26T00:00:00"/>
    <s v="jueves"/>
    <n v="14"/>
    <s v="España"/>
    <s v="España"/>
    <n v="39"/>
    <s v="Femenino"/>
    <s v="Smartphone"/>
    <s v="12 Meses"/>
    <s v="Anual"/>
  </r>
  <r>
    <n v="177"/>
    <s v="Básica"/>
    <n v="11"/>
    <n v="154"/>
    <n v="23"/>
    <x v="8"/>
    <x v="1"/>
    <x v="165"/>
    <n v="26"/>
    <x v="0"/>
    <x v="0"/>
    <d v="2024-06-26T00:00:00"/>
    <s v="martes"/>
    <n v="14"/>
    <s v="Alemania"/>
    <s v="Alemania"/>
    <n v="27"/>
    <s v="Femenino"/>
    <s v="Smartphone"/>
    <s v="1 Mes"/>
    <s v="Mensual"/>
  </r>
  <r>
    <n v="182"/>
    <s v="Básica"/>
    <n v="11"/>
    <n v="154"/>
    <n v="16"/>
    <x v="8"/>
    <x v="1"/>
    <x v="159"/>
    <n v="25"/>
    <x v="0"/>
    <x v="0"/>
    <d v="2024-06-25T00:00:00"/>
    <s v="martes"/>
    <n v="14"/>
    <s v="Italia"/>
    <s v="Italia"/>
    <n v="30"/>
    <s v="Femenino"/>
    <s v="Ordenador"/>
    <s v="1 Mes"/>
    <s v="Mensual"/>
  </r>
  <r>
    <n v="185"/>
    <s v="Básica"/>
    <n v="11"/>
    <n v="154"/>
    <n v="12"/>
    <x v="8"/>
    <x v="1"/>
    <x v="166"/>
    <n v="25"/>
    <x v="0"/>
    <x v="0"/>
    <d v="2024-06-25T00:00:00"/>
    <s v="viernes"/>
    <n v="14"/>
    <s v="Canadá"/>
    <s v="Canadá"/>
    <n v="47"/>
    <s v="Femenino"/>
    <s v="Tablet"/>
    <s v="1 Mes"/>
    <s v="Mensual"/>
  </r>
  <r>
    <n v="206"/>
    <s v="Premium"/>
    <n v="14"/>
    <n v="154"/>
    <n v="6"/>
    <x v="11"/>
    <x v="1"/>
    <x v="117"/>
    <n v="25"/>
    <x v="0"/>
    <x v="0"/>
    <d v="2024-06-25T00:00:00"/>
    <s v="domingo"/>
    <n v="11"/>
    <s v="Alemania"/>
    <s v="Alemania"/>
    <n v="40"/>
    <s v="Masculino"/>
    <s v="Smartphone"/>
    <s v="12 Meses"/>
    <s v="Anual"/>
  </r>
  <r>
    <n v="236"/>
    <s v="Básica"/>
    <n v="11"/>
    <n v="154"/>
    <n v="8"/>
    <x v="8"/>
    <x v="1"/>
    <x v="167"/>
    <n v="26"/>
    <x v="0"/>
    <x v="0"/>
    <d v="2024-06-26T00:00:00"/>
    <s v="lunes"/>
    <n v="14"/>
    <s v="Alemania"/>
    <s v="Alemania"/>
    <n v="39"/>
    <s v="Femenino"/>
    <s v="Smartphone"/>
    <s v="3 Meses"/>
    <s v="Trimestral"/>
  </r>
  <r>
    <n v="255"/>
    <s v="Básica"/>
    <n v="11"/>
    <n v="154"/>
    <n v="20"/>
    <x v="8"/>
    <x v="1"/>
    <x v="34"/>
    <n v="26"/>
    <x v="0"/>
    <x v="0"/>
    <d v="2024-06-26T00:00:00"/>
    <s v="sábado"/>
    <n v="14"/>
    <s v="EEUU"/>
    <s v="EEUU"/>
    <n v="46"/>
    <s v="Femenino"/>
    <s v="Smart TV"/>
    <s v="3 Meses"/>
    <s v="Trimestral"/>
  </r>
  <r>
    <n v="264"/>
    <s v="Premium"/>
    <n v="14"/>
    <n v="154"/>
    <n v="9"/>
    <x v="11"/>
    <x v="1"/>
    <x v="146"/>
    <n v="27"/>
    <x v="0"/>
    <x v="0"/>
    <d v="2024-06-27T00:00:00"/>
    <s v="miércoles"/>
    <n v="11"/>
    <s v="Australia"/>
    <s v="Australia"/>
    <n v="51"/>
    <s v="Masculino"/>
    <s v="Smartphone"/>
    <s v="12 Meses"/>
    <s v="Anual"/>
  </r>
  <r>
    <n v="266"/>
    <s v="Premium"/>
    <n v="14"/>
    <n v="154"/>
    <n v="17"/>
    <x v="11"/>
    <x v="1"/>
    <x v="161"/>
    <n v="26"/>
    <x v="0"/>
    <x v="0"/>
    <d v="2024-06-26T00:00:00"/>
    <s v="jueves"/>
    <n v="11"/>
    <s v="Canadá"/>
    <s v="Canadá"/>
    <n v="44"/>
    <s v="Masculino"/>
    <s v="Tablet"/>
    <s v="1 Mes"/>
    <s v="Mensual"/>
  </r>
  <r>
    <n v="271"/>
    <s v="Premium"/>
    <n v="14"/>
    <n v="154"/>
    <n v="20"/>
    <x v="11"/>
    <x v="1"/>
    <x v="151"/>
    <n v="26"/>
    <x v="0"/>
    <x v="0"/>
    <d v="2024-06-26T00:00:00"/>
    <s v="domingo"/>
    <n v="11"/>
    <s v="Canadá"/>
    <s v="Canadá"/>
    <n v="41"/>
    <s v="Masculino"/>
    <s v="Ordenador"/>
    <s v="1 Mes"/>
    <s v="Mensual"/>
  </r>
  <r>
    <n v="274"/>
    <s v="Premium"/>
    <n v="14"/>
    <n v="154"/>
    <n v="1"/>
    <x v="11"/>
    <x v="1"/>
    <x v="112"/>
    <n v="24"/>
    <x v="0"/>
    <x v="0"/>
    <d v="2024-06-24T00:00:00"/>
    <s v="martes"/>
    <n v="11"/>
    <s v="Méjico"/>
    <s v="Méjico"/>
    <n v="27"/>
    <s v="Femenino"/>
    <s v="Tablet"/>
    <s v="12 Meses"/>
    <s v="Anual"/>
  </r>
  <r>
    <n v="276"/>
    <s v="Premium"/>
    <n v="14"/>
    <n v="154"/>
    <n v="9"/>
    <x v="11"/>
    <x v="1"/>
    <x v="146"/>
    <n v="25"/>
    <x v="0"/>
    <x v="0"/>
    <d v="2024-06-25T00:00:00"/>
    <s v="miércoles"/>
    <n v="11"/>
    <s v="Australia"/>
    <s v="Australia"/>
    <n v="34"/>
    <s v="Femenino"/>
    <s v="Smart TV"/>
    <s v="6 Meses"/>
    <s v="Semestral"/>
  </r>
  <r>
    <n v="284"/>
    <s v="Premium"/>
    <n v="14"/>
    <n v="154"/>
    <n v="4"/>
    <x v="11"/>
    <x v="1"/>
    <x v="102"/>
    <n v="28"/>
    <x v="0"/>
    <x v="0"/>
    <d v="2024-06-28T00:00:00"/>
    <s v="viernes"/>
    <n v="11"/>
    <s v="España"/>
    <s v="España"/>
    <n v="39"/>
    <s v="Femenino"/>
    <s v="Smartphone"/>
    <s v="6 Meses"/>
    <s v="Semestral"/>
  </r>
  <r>
    <n v="305"/>
    <s v="Básica"/>
    <n v="11"/>
    <n v="154"/>
    <n v="24"/>
    <x v="8"/>
    <x v="1"/>
    <x v="70"/>
    <n v="26"/>
    <x v="0"/>
    <x v="0"/>
    <d v="2024-06-26T00:00:00"/>
    <s v="miércoles"/>
    <n v="14"/>
    <s v="Australia"/>
    <s v="Australia"/>
    <n v="47"/>
    <s v="Masculino"/>
    <s v="Smart TV"/>
    <s v="1 Mes"/>
    <s v="Mensual"/>
  </r>
  <r>
    <n v="319"/>
    <s v="Premium"/>
    <n v="14"/>
    <n v="154"/>
    <n v="22"/>
    <x v="11"/>
    <x v="1"/>
    <x v="138"/>
    <n v="26"/>
    <x v="0"/>
    <x v="0"/>
    <d v="2024-06-26T00:00:00"/>
    <s v="martes"/>
    <n v="11"/>
    <s v=""/>
    <s v="Desconocido"/>
    <n v="32"/>
    <s v="Femenino"/>
    <s v="Smartphone"/>
    <s v="1 Mes"/>
    <s v="Mensual"/>
  </r>
  <r>
    <n v="341"/>
    <s v="Premium"/>
    <n v="14"/>
    <n v="154"/>
    <n v="24"/>
    <x v="11"/>
    <x v="1"/>
    <x v="155"/>
    <n v="26"/>
    <x v="0"/>
    <x v="0"/>
    <d v="2024-06-26T00:00:00"/>
    <s v="jueves"/>
    <n v="11"/>
    <s v="Francia"/>
    <s v="Francia"/>
    <n v="44"/>
    <s v="Femenino"/>
    <s v="Ordenador"/>
    <s v="3 Meses"/>
    <s v="Trimestral"/>
  </r>
  <r>
    <n v="377"/>
    <s v="Premium"/>
    <n v="14"/>
    <n v="154"/>
    <n v="27"/>
    <x v="11"/>
    <x v="1"/>
    <x v="141"/>
    <n v="28"/>
    <x v="0"/>
    <x v="0"/>
    <d v="2024-06-28T00:00:00"/>
    <s v="domingo"/>
    <n v="11"/>
    <s v="EEUU"/>
    <s v="EEUU"/>
    <n v="37"/>
    <s v="Masculino"/>
    <s v="Ordenador"/>
    <s v="6 Meses"/>
    <s v="Semestral"/>
  </r>
  <r>
    <n v="404"/>
    <s v="Premium"/>
    <n v="14"/>
    <n v="154"/>
    <n v="1"/>
    <x v="11"/>
    <x v="1"/>
    <x v="112"/>
    <n v="28"/>
    <x v="0"/>
    <x v="0"/>
    <d v="2024-06-28T00:00:00"/>
    <s v="martes"/>
    <n v="11"/>
    <s v="Australia"/>
    <s v="Australia"/>
    <n v="28"/>
    <s v="Masculino"/>
    <s v="Smartphone"/>
    <s v="1 Mes"/>
    <s v="Mensual"/>
  </r>
  <r>
    <n v="406"/>
    <s v="Premium"/>
    <n v="14"/>
    <n v="154"/>
    <n v="19"/>
    <x v="11"/>
    <x v="1"/>
    <x v="163"/>
    <n v="26"/>
    <x v="0"/>
    <x v="0"/>
    <d v="2024-06-26T00:00:00"/>
    <s v="sábado"/>
    <n v="11"/>
    <s v="Australia"/>
    <s v="Australia"/>
    <n v="32"/>
    <s v="Femenino"/>
    <s v="Smartphone"/>
    <s v="12 Meses"/>
    <s v="Anual"/>
  </r>
  <r>
    <n v="414"/>
    <s v="Premium"/>
    <n v="14"/>
    <n v="154"/>
    <n v="21"/>
    <x v="11"/>
    <x v="1"/>
    <x v="142"/>
    <n v="27"/>
    <x v="0"/>
    <x v="0"/>
    <d v="2024-06-27T00:00:00"/>
    <s v="lunes"/>
    <n v="11"/>
    <s v="Australia"/>
    <s v="Australia"/>
    <n v="47"/>
    <s v="Femenino"/>
    <s v="Ordenador"/>
    <s v="6 Meses"/>
    <s v="Semestral"/>
  </r>
  <r>
    <n v="449"/>
    <s v="Premium"/>
    <n v="14"/>
    <n v="154"/>
    <n v="7"/>
    <x v="11"/>
    <x v="1"/>
    <x v="115"/>
    <n v="28"/>
    <x v="0"/>
    <x v="0"/>
    <d v="2024-06-28T00:00:00"/>
    <s v="lunes"/>
    <n v="11"/>
    <s v="Francia"/>
    <s v="Francia"/>
    <n v="37"/>
    <s v="Femenino"/>
    <s v="Ordenador"/>
    <s v="1 Mes"/>
    <s v="Mensual"/>
  </r>
  <r>
    <n v="476"/>
    <s v="Premium"/>
    <n v="14"/>
    <n v="154"/>
    <n v="18"/>
    <x v="11"/>
    <x v="1"/>
    <x v="140"/>
    <n v="26"/>
    <x v="0"/>
    <x v="0"/>
    <d v="2024-06-26T00:00:00"/>
    <s v="viernes"/>
    <n v="11"/>
    <s v=""/>
    <s v="Desconocido"/>
    <n v="31"/>
    <s v="Femenino"/>
    <s v="Ordenador"/>
    <s v="6 Meses"/>
    <s v="Semestral"/>
  </r>
  <r>
    <n v="516"/>
    <s v="Premium"/>
    <n v="14"/>
    <n v="154"/>
    <n v="31"/>
    <x v="9"/>
    <x v="1"/>
    <x v="99"/>
    <n v="28"/>
    <x v="0"/>
    <x v="0"/>
    <d v="2024-06-28T00:00:00"/>
    <s v="lunes"/>
    <n v="11"/>
    <s v="España"/>
    <s v="España"/>
    <n v="42"/>
    <s v="Femenino"/>
    <s v="Smart TV"/>
    <s v="12 Meses"/>
    <s v="Anual"/>
  </r>
  <r>
    <n v="519"/>
    <s v="Premium"/>
    <n v="14"/>
    <n v="154"/>
    <n v="6"/>
    <x v="11"/>
    <x v="1"/>
    <x v="117"/>
    <n v="28"/>
    <x v="0"/>
    <x v="0"/>
    <d v="2024-06-28T00:00:00"/>
    <s v="domingo"/>
    <n v="11"/>
    <s v="Brasil"/>
    <s v="Brasil"/>
    <n v="43"/>
    <s v="Masculino"/>
    <s v="Smartphone"/>
    <s v="1 Mes"/>
    <s v="Mensual"/>
  </r>
  <r>
    <n v="544"/>
    <s v="Premium"/>
    <n v="14"/>
    <n v="154"/>
    <n v="8"/>
    <x v="11"/>
    <x v="1"/>
    <x v="168"/>
    <n v="28"/>
    <x v="0"/>
    <x v="0"/>
    <d v="2024-06-28T00:00:00"/>
    <s v="martes"/>
    <n v="11"/>
    <s v="Reino Unido"/>
    <s v="Reino Unido"/>
    <n v="49"/>
    <s v="Masculino"/>
    <s v="Tablet"/>
    <s v="6 Meses"/>
    <s v="Semestral"/>
  </r>
  <r>
    <n v="546"/>
    <s v="Premium"/>
    <n v="14"/>
    <n v="154"/>
    <n v="20"/>
    <x v="11"/>
    <x v="1"/>
    <x v="151"/>
    <n v="26"/>
    <x v="0"/>
    <x v="0"/>
    <d v="2024-06-26T00:00:00"/>
    <s v="domingo"/>
    <n v="11"/>
    <s v="Brasil"/>
    <s v="Brasil"/>
    <n v="31"/>
    <s v="Masculino"/>
    <s v="Smart TV"/>
    <s v="6 Meses"/>
    <s v="Semestral"/>
  </r>
  <r>
    <n v="554"/>
    <s v="Premium"/>
    <n v="14"/>
    <n v="154"/>
    <n v="29"/>
    <x v="11"/>
    <x v="1"/>
    <x v="139"/>
    <n v="29"/>
    <x v="0"/>
    <x v="0"/>
    <d v="2024-06-29T00:00:00"/>
    <s v="martes"/>
    <n v="11"/>
    <s v="Italia"/>
    <s v="Italia"/>
    <n v="37"/>
    <s v="Masculino"/>
    <s v="Smartphone"/>
    <s v="6 Meses"/>
    <s v="Semestral"/>
  </r>
  <r>
    <n v="581"/>
    <s v="Premium"/>
    <n v="14"/>
    <n v="154"/>
    <n v="2"/>
    <x v="11"/>
    <x v="1"/>
    <x v="123"/>
    <n v="29"/>
    <x v="0"/>
    <x v="0"/>
    <d v="2024-06-29T00:00:00"/>
    <s v="miércoles"/>
    <n v="11"/>
    <s v="Alemania"/>
    <s v="Alemania"/>
    <n v="29"/>
    <s v="Femenino"/>
    <s v="Ordenador"/>
    <s v="12 Meses"/>
    <s v="Anual"/>
  </r>
  <r>
    <n v="586"/>
    <s v="Premium"/>
    <n v="14"/>
    <n v="154"/>
    <n v="6"/>
    <x v="11"/>
    <x v="1"/>
    <x v="117"/>
    <n v="29"/>
    <x v="0"/>
    <x v="0"/>
    <d v="2024-06-29T00:00:00"/>
    <s v="domingo"/>
    <n v="11"/>
    <s v="España"/>
    <s v="España"/>
    <n v="51"/>
    <s v="Femenino"/>
    <s v="Ordenador"/>
    <s v="3 Meses"/>
    <s v="Trimestral"/>
  </r>
  <r>
    <n v="649"/>
    <s v="Premium"/>
    <n v="14"/>
    <n v="154"/>
    <n v="20"/>
    <x v="11"/>
    <x v="1"/>
    <x v="151"/>
    <n v="29"/>
    <x v="0"/>
    <x v="0"/>
    <d v="2024-06-29T00:00:00"/>
    <s v="domingo"/>
    <n v="11"/>
    <s v="Francia"/>
    <s v="Francia"/>
    <n v="38"/>
    <s v="Femenino"/>
    <s v="Smartphone"/>
    <s v="12 Meses"/>
    <s v="Anual"/>
  </r>
  <r>
    <n v="651"/>
    <s v="Premium"/>
    <n v="14"/>
    <n v="154"/>
    <n v="15"/>
    <x v="11"/>
    <x v="1"/>
    <x v="149"/>
    <n v="29"/>
    <x v="0"/>
    <x v="0"/>
    <d v="2024-06-29T00:00:00"/>
    <s v="martes"/>
    <n v="11"/>
    <s v="Brasil"/>
    <s v="Brasil"/>
    <n v="31"/>
    <s v="Masculino"/>
    <s v="Tablet"/>
    <s v="1 Mes"/>
    <s v="Mensual"/>
  </r>
  <r>
    <n v="656"/>
    <s v="Premium"/>
    <n v="14"/>
    <n v="154"/>
    <n v="31"/>
    <x v="9"/>
    <x v="1"/>
    <x v="99"/>
    <n v="29"/>
    <x v="0"/>
    <x v="0"/>
    <d v="2024-06-29T00:00:00"/>
    <s v="lunes"/>
    <n v="11"/>
    <s v="Canadá"/>
    <s v="Canadá"/>
    <n v="33"/>
    <s v="Femenino"/>
    <s v="Ordenador"/>
    <s v="1 Mes"/>
    <s v="Mensual"/>
  </r>
  <r>
    <n v="659"/>
    <s v="Premium"/>
    <n v="14"/>
    <n v="154"/>
    <n v="3"/>
    <x v="11"/>
    <x v="1"/>
    <x v="133"/>
    <n v="29"/>
    <x v="0"/>
    <x v="0"/>
    <d v="2024-06-29T00:00:00"/>
    <s v="jueves"/>
    <n v="11"/>
    <s v="Reino Unido"/>
    <s v="Reino Unido"/>
    <n v="41"/>
    <s v="Masculino"/>
    <s v="Ordenador"/>
    <s v="3 Meses"/>
    <s v="Trimestral"/>
  </r>
  <r>
    <n v="685"/>
    <s v="Premium"/>
    <n v="14"/>
    <n v="154"/>
    <n v="15"/>
    <x v="11"/>
    <x v="1"/>
    <x v="149"/>
    <n v="30"/>
    <x v="0"/>
    <x v="0"/>
    <d v="2024-06-30T00:00:00"/>
    <s v="martes"/>
    <n v="11"/>
    <s v="España"/>
    <s v="España"/>
    <n v="31"/>
    <s v="Masculino"/>
    <s v="Smartphone"/>
    <s v="12 Meses"/>
    <s v="Anual"/>
  </r>
  <r>
    <n v="687"/>
    <s v="Premium"/>
    <n v="14"/>
    <n v="154"/>
    <n v="26"/>
    <x v="11"/>
    <x v="1"/>
    <x v="156"/>
    <n v="29"/>
    <x v="0"/>
    <x v="0"/>
    <d v="2024-06-29T00:00:00"/>
    <s v="sábado"/>
    <n v="11"/>
    <s v="Australia"/>
    <s v="Australia"/>
    <n v="30"/>
    <s v="Femenino"/>
    <s v="Tablet"/>
    <s v="12 Meses"/>
    <s v="Anual"/>
  </r>
  <r>
    <n v="721"/>
    <s v="Premium"/>
    <n v="14"/>
    <n v="154"/>
    <n v="16"/>
    <x v="11"/>
    <x v="1"/>
    <x v="135"/>
    <n v="29"/>
    <x v="0"/>
    <x v="0"/>
    <d v="2024-06-29T00:00:00"/>
    <s v="miércoles"/>
    <n v="11"/>
    <s v="Reino Unido"/>
    <s v="Reino Unido"/>
    <n v="37"/>
    <s v="Femenino"/>
    <s v="Tablet"/>
    <s v="12 Meses"/>
    <s v="Anual"/>
  </r>
  <r>
    <n v="724"/>
    <s v="Premium"/>
    <n v="14"/>
    <n v="154"/>
    <n v="1"/>
    <x v="11"/>
    <x v="1"/>
    <x v="112"/>
    <n v="29"/>
    <x v="0"/>
    <x v="0"/>
    <d v="2024-06-29T00:00:00"/>
    <s v="martes"/>
    <n v="11"/>
    <s v=""/>
    <s v="Desconocido"/>
    <n v="44"/>
    <s v="Masculino"/>
    <s v="Ordenador"/>
    <s v="1 Mes"/>
    <s v="Mensual"/>
  </r>
  <r>
    <n v="726"/>
    <s v="Premium"/>
    <n v="14"/>
    <n v="154"/>
    <n v="2"/>
    <x v="11"/>
    <x v="1"/>
    <x v="123"/>
    <n v="30"/>
    <x v="0"/>
    <x v="0"/>
    <d v="2024-06-30T00:00:00"/>
    <s v="miércoles"/>
    <n v="11"/>
    <s v="Alemania"/>
    <s v="Alemania"/>
    <n v="50"/>
    <s v="Masculino"/>
    <s v="Ordenador"/>
    <s v="6 Meses"/>
    <s v="Semestral"/>
  </r>
  <r>
    <n v="756"/>
    <s v="Premium"/>
    <n v="14"/>
    <n v="154"/>
    <n v="23"/>
    <x v="11"/>
    <x v="1"/>
    <x v="169"/>
    <n v="29"/>
    <x v="0"/>
    <x v="0"/>
    <d v="2024-06-29T00:00:00"/>
    <s v="miércoles"/>
    <n v="11"/>
    <s v=""/>
    <s v="Desconocido"/>
    <n v="44"/>
    <s v="Femenino"/>
    <s v="Smartphone"/>
    <s v="3 Meses"/>
    <s v="Trimestral"/>
  </r>
  <r>
    <n v="791"/>
    <s v="Premium"/>
    <n v="14"/>
    <n v="154"/>
    <n v="25"/>
    <x v="11"/>
    <x v="1"/>
    <x v="143"/>
    <n v="30"/>
    <x v="0"/>
    <x v="0"/>
    <d v="2024-06-30T00:00:00"/>
    <s v="viernes"/>
    <n v="11"/>
    <s v="Australia"/>
    <s v="Australia"/>
    <n v="29"/>
    <s v="Masculino"/>
    <s v="Smartphone"/>
    <s v="1 Mes"/>
    <s v="Mensual"/>
  </r>
  <r>
    <n v="824"/>
    <s v="Premium"/>
    <n v="14"/>
    <n v="154"/>
    <n v="31"/>
    <x v="9"/>
    <x v="1"/>
    <x v="99"/>
    <n v="30"/>
    <x v="0"/>
    <x v="0"/>
    <d v="2024-06-30T00:00:00"/>
    <s v="lunes"/>
    <n v="11"/>
    <s v="Australia"/>
    <s v="Australia"/>
    <n v="47"/>
    <s v="Femenino"/>
    <s v="Smartphone"/>
    <s v="12 Meses"/>
    <s v="Anual"/>
  </r>
  <r>
    <n v="827"/>
    <s v="Premium"/>
    <n v="14"/>
    <n v="154"/>
    <n v="20"/>
    <x v="11"/>
    <x v="1"/>
    <x v="151"/>
    <n v="30"/>
    <x v="0"/>
    <x v="0"/>
    <d v="2024-06-30T00:00:00"/>
    <s v="domingo"/>
    <n v="11"/>
    <s v="EEUU"/>
    <s v="EEUU"/>
    <n v="34"/>
    <s v="Masculino"/>
    <s v="Smartphone"/>
    <s v="3 Meses"/>
    <s v="Trimestral"/>
  </r>
  <r>
    <n v="929"/>
    <s v="Premium"/>
    <n v="14"/>
    <n v="154"/>
    <n v="29"/>
    <x v="11"/>
    <x v="1"/>
    <x v="139"/>
    <n v="30"/>
    <x v="0"/>
    <x v="0"/>
    <d v="2024-06-30T00:00:00"/>
    <s v="martes"/>
    <n v="11"/>
    <s v="Reino Unido"/>
    <s v="Reino Unido"/>
    <n v="44"/>
    <s v="Masculino"/>
    <s v="Smart TV"/>
    <s v="1 Mes"/>
    <s v="Mensual"/>
  </r>
  <r>
    <n v="804"/>
    <s v="Estándar"/>
    <n v="12"/>
    <n v="144"/>
    <n v="22"/>
    <x v="9"/>
    <x v="1"/>
    <x v="109"/>
    <n v="2"/>
    <x v="1"/>
    <x v="0"/>
    <d v="2024-07-02T00:00:00"/>
    <s v="sábado"/>
    <n v="12"/>
    <s v="Canadá"/>
    <s v="Canadá"/>
    <n v="47"/>
    <s v="Femenino"/>
    <s v="Smartphone"/>
    <s v="6 Meses"/>
    <s v="Semestral"/>
  </r>
  <r>
    <n v="1168"/>
    <s v="Estándar"/>
    <n v="12"/>
    <n v="144"/>
    <n v="5"/>
    <x v="9"/>
    <x v="1"/>
    <x v="64"/>
    <n v="2"/>
    <x v="1"/>
    <x v="0"/>
    <d v="2024-07-02T00:00:00"/>
    <s v="miércoles"/>
    <n v="12"/>
    <s v="Italia"/>
    <s v="Italia"/>
    <n v="42"/>
    <s v="Masculino"/>
    <s v="Ordenador"/>
    <s v="1 Mes"/>
    <s v="Mensual"/>
  </r>
  <r>
    <n v="1313"/>
    <s v="Estándar"/>
    <n v="12"/>
    <n v="144"/>
    <n v="9"/>
    <x v="9"/>
    <x v="1"/>
    <x v="101"/>
    <n v="2"/>
    <x v="1"/>
    <x v="0"/>
    <d v="2024-07-02T00:00:00"/>
    <s v="domingo"/>
    <n v="12"/>
    <s v="Reino Unido"/>
    <s v="Reino Unido"/>
    <n v="39"/>
    <s v="Masculino"/>
    <s v="Smart TV"/>
    <s v="3 Meses"/>
    <s v="Trimestral"/>
  </r>
  <r>
    <n v="868"/>
    <s v="Estándar"/>
    <n v="12"/>
    <n v="144"/>
    <n v="16"/>
    <x v="9"/>
    <x v="1"/>
    <x v="104"/>
    <n v="1"/>
    <x v="1"/>
    <x v="0"/>
    <d v="2024-07-01T00:00:00"/>
    <s v="domingo"/>
    <n v="12"/>
    <s v="España"/>
    <s v="España"/>
    <n v="34"/>
    <s v="Femenino"/>
    <s v="Tablet"/>
    <s v="6 Meses"/>
    <s v="Semestral"/>
  </r>
  <r>
    <n v="869"/>
    <s v="Estándar"/>
    <n v="12"/>
    <n v="144"/>
    <n v="13"/>
    <x v="9"/>
    <x v="1"/>
    <x v="113"/>
    <n v="1"/>
    <x v="1"/>
    <x v="0"/>
    <d v="2024-07-01T00:00:00"/>
    <s v="jueves"/>
    <n v="12"/>
    <s v="EEUU"/>
    <s v="EEUU"/>
    <n v="30"/>
    <s v="Femenino"/>
    <s v="Tablet"/>
    <s v="3 Meses"/>
    <s v="Trimestral"/>
  </r>
  <r>
    <n v="889"/>
    <s v="Estándar"/>
    <n v="12"/>
    <n v="144"/>
    <n v="2"/>
    <x v="9"/>
    <x v="1"/>
    <x v="60"/>
    <n v="1"/>
    <x v="1"/>
    <x v="0"/>
    <d v="2024-07-01T00:00:00"/>
    <s v="domingo"/>
    <n v="12"/>
    <s v="Reino Unido"/>
    <s v="Reino Unido"/>
    <n v="45"/>
    <s v="Femenino"/>
    <s v="Smartphone"/>
    <s v="1 Mes"/>
    <s v="Mensual"/>
  </r>
  <r>
    <n v="893"/>
    <s v="Estándar"/>
    <n v="12"/>
    <n v="144"/>
    <n v="30"/>
    <x v="9"/>
    <x v="1"/>
    <x v="120"/>
    <n v="1"/>
    <x v="1"/>
    <x v="0"/>
    <d v="2024-07-01T00:00:00"/>
    <s v="domingo"/>
    <n v="12"/>
    <s v="Reino Unido"/>
    <s v="Reino Unido"/>
    <n v="42"/>
    <s v="Femenino"/>
    <s v="Smart TV"/>
    <s v="6 Meses"/>
    <s v="Semestral"/>
  </r>
  <r>
    <n v="938"/>
    <s v="Estándar"/>
    <n v="12"/>
    <n v="144"/>
    <n v="15"/>
    <x v="9"/>
    <x v="1"/>
    <x v="110"/>
    <n v="2"/>
    <x v="1"/>
    <x v="0"/>
    <d v="2024-07-02T00:00:00"/>
    <s v="sábado"/>
    <n v="12"/>
    <s v="Canadá"/>
    <s v="Canadá"/>
    <n v="46"/>
    <s v="Masculino"/>
    <s v="Smart TV"/>
    <s v="1 Mes"/>
    <s v="Mensual"/>
  </r>
  <r>
    <n v="958"/>
    <s v="Estándar"/>
    <n v="12"/>
    <n v="144"/>
    <n v="2"/>
    <x v="9"/>
    <x v="1"/>
    <x v="60"/>
    <n v="1"/>
    <x v="1"/>
    <x v="0"/>
    <d v="2024-07-01T00:00:00"/>
    <s v="domingo"/>
    <n v="12"/>
    <s v="EEUU"/>
    <s v="EEUU"/>
    <n v="42"/>
    <s v="Femenino"/>
    <s v="Ordenador"/>
    <s v="1 Mes"/>
    <s v="Mensual"/>
  </r>
  <r>
    <n v="963"/>
    <s v="Estándar"/>
    <n v="12"/>
    <n v="144"/>
    <n v="1"/>
    <x v="11"/>
    <x v="1"/>
    <x v="112"/>
    <n v="1"/>
    <x v="1"/>
    <x v="0"/>
    <d v="2024-07-01T00:00:00"/>
    <s v="martes"/>
    <n v="12"/>
    <s v="Canadá"/>
    <s v="Canadá"/>
    <n v="51"/>
    <s v="Femenino"/>
    <s v="Tablet"/>
    <s v="1 Mes"/>
    <s v="Mensual"/>
  </r>
  <r>
    <n v="1008"/>
    <s v="Estándar"/>
    <n v="12"/>
    <n v="144"/>
    <n v="15"/>
    <x v="9"/>
    <x v="1"/>
    <x v="110"/>
    <n v="2"/>
    <x v="1"/>
    <x v="0"/>
    <d v="2024-07-02T00:00:00"/>
    <s v="sábado"/>
    <n v="12"/>
    <s v="Canadá"/>
    <s v="Canadá"/>
    <n v="34"/>
    <s v="Femenino"/>
    <s v="Smartphone"/>
    <s v="3 Meses"/>
    <s v="Trimestral"/>
  </r>
  <r>
    <n v="1009"/>
    <s v="Estándar"/>
    <n v="12"/>
    <n v="144"/>
    <n v="5"/>
    <x v="9"/>
    <x v="1"/>
    <x v="64"/>
    <n v="2"/>
    <x v="1"/>
    <x v="0"/>
    <d v="2024-07-02T00:00:00"/>
    <s v="miércoles"/>
    <n v="12"/>
    <s v="EEUU"/>
    <s v="EEUU"/>
    <n v="31"/>
    <s v="Femenino"/>
    <s v="Ordenador"/>
    <s v="6 Meses"/>
    <s v="Semestral"/>
  </r>
  <r>
    <n v="1028"/>
    <s v="Estándar"/>
    <n v="12"/>
    <n v="144"/>
    <n v="4"/>
    <x v="9"/>
    <x v="1"/>
    <x v="65"/>
    <n v="1"/>
    <x v="1"/>
    <x v="0"/>
    <d v="2024-07-01T00:00:00"/>
    <s v="martes"/>
    <n v="12"/>
    <s v="Alemania"/>
    <s v="Alemania"/>
    <n v="47"/>
    <s v="Masculino"/>
    <s v="Tablet"/>
    <s v="3 Meses"/>
    <s v="Trimestral"/>
  </r>
  <r>
    <n v="1029"/>
    <s v="Estándar"/>
    <n v="12"/>
    <n v="144"/>
    <n v="7"/>
    <x v="9"/>
    <x v="1"/>
    <x v="111"/>
    <n v="2"/>
    <x v="1"/>
    <x v="0"/>
    <d v="2024-07-02T00:00:00"/>
    <s v="viernes"/>
    <n v="12"/>
    <s v="Canadá"/>
    <s v="Canadá"/>
    <n v="47"/>
    <s v="Masculino"/>
    <s v="Smartphone"/>
    <s v="1 Mes"/>
    <s v="Mensual"/>
  </r>
  <r>
    <n v="1033"/>
    <s v="Estándar"/>
    <n v="12"/>
    <n v="144"/>
    <n v="30"/>
    <x v="9"/>
    <x v="1"/>
    <x v="120"/>
    <n v="1"/>
    <x v="1"/>
    <x v="0"/>
    <d v="2024-07-01T00:00:00"/>
    <s v="domingo"/>
    <n v="12"/>
    <s v="EEUU"/>
    <s v="EEUU"/>
    <n v="38"/>
    <s v="Masculino"/>
    <s v="Tablet"/>
    <s v="1 Mes"/>
    <s v="Mensual"/>
  </r>
  <r>
    <n v="1078"/>
    <s v="Estándar"/>
    <n v="12"/>
    <n v="144"/>
    <n v="17"/>
    <x v="9"/>
    <x v="1"/>
    <x v="114"/>
    <n v="2"/>
    <x v="1"/>
    <x v="0"/>
    <d v="2024-07-02T00:00:00"/>
    <s v="lunes"/>
    <n v="12"/>
    <s v="Reino Unido"/>
    <s v="Reino Unido"/>
    <n v="27"/>
    <s v="Masculino"/>
    <s v="Ordenador"/>
    <s v="3 Meses"/>
    <s v="Trimestral"/>
  </r>
  <r>
    <n v="1098"/>
    <s v="Estándar"/>
    <n v="12"/>
    <n v="144"/>
    <n v="4"/>
    <x v="9"/>
    <x v="1"/>
    <x v="65"/>
    <n v="2"/>
    <x v="1"/>
    <x v="0"/>
    <d v="2024-07-02T00:00:00"/>
    <s v="martes"/>
    <n v="12"/>
    <s v="Australia"/>
    <s v="Australia"/>
    <n v="39"/>
    <s v="Femenino"/>
    <s v="Smartphone"/>
    <s v="6 Meses"/>
    <s v="Semestral"/>
  </r>
  <r>
    <n v="1148"/>
    <s v="Estándar"/>
    <n v="12"/>
    <n v="144"/>
    <n v="11"/>
    <x v="9"/>
    <x v="1"/>
    <x v="95"/>
    <n v="2"/>
    <x v="1"/>
    <x v="0"/>
    <d v="2024-07-02T00:00:00"/>
    <s v="martes"/>
    <n v="12"/>
    <s v="Brasil"/>
    <s v="Brasil"/>
    <n v="38"/>
    <s v="Masculino"/>
    <s v="Smartphone"/>
    <s v="3 Meses"/>
    <s v="Trimestral"/>
  </r>
  <r>
    <n v="1149"/>
    <s v="Estándar"/>
    <n v="12"/>
    <n v="144"/>
    <n v="9"/>
    <x v="9"/>
    <x v="1"/>
    <x v="101"/>
    <n v="3"/>
    <x v="1"/>
    <x v="0"/>
    <d v="2024-07-03T00:00:00"/>
    <s v="domingo"/>
    <n v="12"/>
    <s v="España"/>
    <s v="España"/>
    <n v="48"/>
    <s v="Femenino"/>
    <s v="Tablet"/>
    <s v="12 Meses"/>
    <s v="Anual"/>
  </r>
  <r>
    <n v="1169"/>
    <s v="Estándar"/>
    <n v="12"/>
    <n v="144"/>
    <n v="15"/>
    <x v="9"/>
    <x v="1"/>
    <x v="110"/>
    <n v="2"/>
    <x v="1"/>
    <x v="0"/>
    <d v="2024-07-02T00:00:00"/>
    <s v="sábado"/>
    <n v="12"/>
    <s v="Alemania"/>
    <s v="Alemania"/>
    <n v="48"/>
    <s v="Masculino"/>
    <s v="Smartphone"/>
    <s v="1 Mes"/>
    <s v="Mensual"/>
  </r>
  <r>
    <n v="1218"/>
    <s v="Estándar"/>
    <n v="12"/>
    <n v="144"/>
    <n v="11"/>
    <x v="9"/>
    <x v="1"/>
    <x v="95"/>
    <n v="3"/>
    <x v="1"/>
    <x v="0"/>
    <d v="2024-07-03T00:00:00"/>
    <s v="martes"/>
    <n v="12"/>
    <s v="Australia"/>
    <s v="Australia"/>
    <n v="40"/>
    <s v="Masculino"/>
    <s v="Ordenador"/>
    <s v="6 Meses"/>
    <s v="Semestral"/>
  </r>
  <r>
    <n v="1238"/>
    <s v="Estándar"/>
    <n v="12"/>
    <n v="144"/>
    <n v="12"/>
    <x v="9"/>
    <x v="1"/>
    <x v="105"/>
    <n v="4"/>
    <x v="1"/>
    <x v="0"/>
    <d v="2024-07-04T00:00:00"/>
    <s v="miércoles"/>
    <n v="12"/>
    <s v="Canadá"/>
    <s v="Canadá"/>
    <n v="28"/>
    <s v="Femenino"/>
    <s v="Smartphone"/>
    <s v="12 Meses"/>
    <s v="Anual"/>
  </r>
  <r>
    <n v="1288"/>
    <s v="Estándar"/>
    <n v="12"/>
    <n v="144"/>
    <n v="12"/>
    <x v="9"/>
    <x v="1"/>
    <x v="105"/>
    <n v="3"/>
    <x v="1"/>
    <x v="0"/>
    <d v="2024-07-03T00:00:00"/>
    <s v="miércoles"/>
    <n v="12"/>
    <s v="Australia"/>
    <s v="Australia"/>
    <n v="39"/>
    <s v="Masculino"/>
    <s v="Smartphone"/>
    <s v="1 Mes"/>
    <s v="Mensual"/>
  </r>
  <r>
    <n v="1308"/>
    <s v="Estándar"/>
    <n v="12"/>
    <n v="144"/>
    <n v="12"/>
    <x v="9"/>
    <x v="1"/>
    <x v="105"/>
    <n v="6"/>
    <x v="1"/>
    <x v="0"/>
    <d v="2024-07-06T00:00:00"/>
    <s v="miércoles"/>
    <n v="12"/>
    <s v="EEUU"/>
    <s v="EEUU"/>
    <n v="39"/>
    <s v="Masculino"/>
    <s v="Tablet"/>
    <s v="1 Mes"/>
    <s v="Mensual"/>
  </r>
  <r>
    <n v="1309"/>
    <s v="Estándar"/>
    <n v="12"/>
    <n v="144"/>
    <n v="17"/>
    <x v="9"/>
    <x v="1"/>
    <x v="114"/>
    <n v="2"/>
    <x v="1"/>
    <x v="0"/>
    <d v="2024-07-02T00:00:00"/>
    <s v="lunes"/>
    <n v="12"/>
    <s v=""/>
    <s v="Desconocido"/>
    <n v="37"/>
    <s v="Femenino"/>
    <s v="Tablet"/>
    <s v="12 Meses"/>
    <s v="Anual"/>
  </r>
  <r>
    <n v="1357"/>
    <s v="Estándar"/>
    <n v="12"/>
    <n v="144"/>
    <n v="12"/>
    <x v="9"/>
    <x v="1"/>
    <x v="105"/>
    <n v="2"/>
    <x v="1"/>
    <x v="0"/>
    <d v="2024-07-02T00:00:00"/>
    <s v="miércoles"/>
    <n v="12"/>
    <s v="Australia"/>
    <s v="Australia"/>
    <n v="51"/>
    <s v="Masculino"/>
    <s v="Smart TV"/>
    <s v="6 Meses"/>
    <s v="Semestral"/>
  </r>
  <r>
    <n v="1359"/>
    <s v="Estándar"/>
    <n v="12"/>
    <n v="144"/>
    <n v="9"/>
    <x v="9"/>
    <x v="1"/>
    <x v="101"/>
    <n v="5"/>
    <x v="1"/>
    <x v="0"/>
    <d v="2024-07-05T00:00:00"/>
    <s v="domingo"/>
    <n v="12"/>
    <s v="Canadá"/>
    <s v="Canadá"/>
    <n v="35"/>
    <s v="Masculino"/>
    <s v="Ordenador"/>
    <s v="3 Meses"/>
    <s v="Trimestral"/>
  </r>
  <r>
    <n v="1378"/>
    <s v="Estándar"/>
    <n v="12"/>
    <n v="144"/>
    <n v="17"/>
    <x v="9"/>
    <x v="1"/>
    <x v="114"/>
    <n v="6"/>
    <x v="1"/>
    <x v="0"/>
    <d v="2024-07-06T00:00:00"/>
    <s v="lunes"/>
    <n v="12"/>
    <s v="España"/>
    <s v="España"/>
    <n v="46"/>
    <s v="Femenino"/>
    <s v="Smart TV"/>
    <s v="6 Meses"/>
    <s v="Semestral"/>
  </r>
  <r>
    <n v="1428"/>
    <s v="Estándar"/>
    <n v="12"/>
    <n v="144"/>
    <n v="12"/>
    <x v="9"/>
    <x v="1"/>
    <x v="105"/>
    <n v="5"/>
    <x v="1"/>
    <x v="0"/>
    <d v="2024-07-05T00:00:00"/>
    <s v="miércoles"/>
    <n v="12"/>
    <s v=""/>
    <s v="Desconocido"/>
    <n v="40"/>
    <s v="Masculino"/>
    <s v="Smart TV"/>
    <s v="3 Meses"/>
    <s v="Trimestral"/>
  </r>
  <r>
    <n v="1429"/>
    <s v="Estándar"/>
    <n v="12"/>
    <n v="144"/>
    <n v="12"/>
    <x v="9"/>
    <x v="1"/>
    <x v="105"/>
    <n v="6"/>
    <x v="1"/>
    <x v="0"/>
    <d v="2024-07-06T00:00:00"/>
    <s v="miércoles"/>
    <n v="12"/>
    <s v="Brasil"/>
    <s v="Brasil"/>
    <n v="48"/>
    <s v="Masculino"/>
    <s v="Ordenador"/>
    <s v="1 Mes"/>
    <s v="Mensual"/>
  </r>
  <r>
    <n v="1448"/>
    <s v="Estándar"/>
    <n v="12"/>
    <n v="144"/>
    <n v="18"/>
    <x v="9"/>
    <x v="1"/>
    <x v="96"/>
    <n v="7"/>
    <x v="1"/>
    <x v="0"/>
    <d v="2024-07-07T00:00:00"/>
    <s v="martes"/>
    <n v="12"/>
    <s v="Australia"/>
    <s v="Australia"/>
    <n v="33"/>
    <s v="Femenino"/>
    <s v="Ordenador"/>
    <s v="1 Mes"/>
    <s v="Mensual"/>
  </r>
  <r>
    <n v="1449"/>
    <s v="Estándar"/>
    <n v="12"/>
    <n v="144"/>
    <n v="24"/>
    <x v="9"/>
    <x v="1"/>
    <x v="107"/>
    <n v="4"/>
    <x v="1"/>
    <x v="0"/>
    <d v="2024-07-04T00:00:00"/>
    <s v="lunes"/>
    <n v="12"/>
    <s v="Australia"/>
    <s v="Australia"/>
    <n v="38"/>
    <s v="Femenino"/>
    <s v="Ordenador"/>
    <s v="1 Mes"/>
    <s v="Mensual"/>
  </r>
  <r>
    <n v="1498"/>
    <s v="Estándar"/>
    <n v="12"/>
    <n v="144"/>
    <n v="14"/>
    <x v="9"/>
    <x v="1"/>
    <x v="97"/>
    <n v="5"/>
    <x v="1"/>
    <x v="0"/>
    <d v="2024-07-05T00:00:00"/>
    <s v="viernes"/>
    <n v="12"/>
    <s v="España"/>
    <s v="España"/>
    <n v="44"/>
    <s v="Femenino"/>
    <s v="Smartphone"/>
    <s v="1 Mes"/>
    <s v="Mensual"/>
  </r>
  <r>
    <n v="1518"/>
    <s v="Estándar"/>
    <n v="12"/>
    <n v="144"/>
    <n v="19"/>
    <x v="9"/>
    <x v="1"/>
    <x v="122"/>
    <n v="7"/>
    <x v="1"/>
    <x v="0"/>
    <d v="2024-07-07T00:00:00"/>
    <s v="miércoles"/>
    <n v="12"/>
    <s v="Francia"/>
    <s v="Francia"/>
    <n v="45"/>
    <s v="Masculino"/>
    <s v="Smart TV"/>
    <s v="6 Meses"/>
    <s v="Semestral"/>
  </r>
  <r>
    <n v="1568"/>
    <s v="Estándar"/>
    <n v="12"/>
    <n v="144"/>
    <n v="19"/>
    <x v="9"/>
    <x v="1"/>
    <x v="122"/>
    <n v="6"/>
    <x v="1"/>
    <x v="0"/>
    <d v="2024-07-06T00:00:00"/>
    <s v="miércoles"/>
    <n v="12"/>
    <s v="España"/>
    <s v="España"/>
    <n v="41"/>
    <s v="Femenino"/>
    <s v="Smart TV"/>
    <s v="3 Meses"/>
    <s v="Trimestral"/>
  </r>
  <r>
    <n v="1573"/>
    <s v="Estándar"/>
    <n v="12"/>
    <n v="144"/>
    <n v="7"/>
    <x v="9"/>
    <x v="1"/>
    <x v="111"/>
    <n v="5"/>
    <x v="1"/>
    <x v="0"/>
    <d v="2024-07-05T00:00:00"/>
    <s v="viernes"/>
    <n v="12"/>
    <s v="Canadá"/>
    <s v="Canadá"/>
    <n v="43"/>
    <s v="Masculino"/>
    <s v="Smart TV"/>
    <s v="1 Mes"/>
    <s v="Mensual"/>
  </r>
  <r>
    <n v="1588"/>
    <s v="Estándar"/>
    <n v="12"/>
    <n v="144"/>
    <n v="25"/>
    <x v="9"/>
    <x v="1"/>
    <x v="119"/>
    <n v="7"/>
    <x v="1"/>
    <x v="0"/>
    <d v="2024-07-07T00:00:00"/>
    <s v="martes"/>
    <n v="12"/>
    <s v="Alemania"/>
    <s v="Alemania"/>
    <n v="43"/>
    <s v="Masculino"/>
    <s v="Tablet"/>
    <s v="1 Mes"/>
    <s v="Mensual"/>
  </r>
  <r>
    <n v="1590"/>
    <s v="Estándar"/>
    <n v="12"/>
    <n v="144"/>
    <n v="5"/>
    <x v="11"/>
    <x v="1"/>
    <x v="118"/>
    <n v="8"/>
    <x v="1"/>
    <x v="0"/>
    <d v="2024-07-08T00:00:00"/>
    <s v="sábado"/>
    <n v="12"/>
    <s v="EEUU"/>
    <s v="EEUU"/>
    <n v="49"/>
    <s v="Femenino"/>
    <s v="Smart TV"/>
    <s v="3 Meses"/>
    <s v="Trimestral"/>
  </r>
  <r>
    <n v="1638"/>
    <s v="Estándar"/>
    <n v="12"/>
    <n v="144"/>
    <n v="28"/>
    <x v="9"/>
    <x v="1"/>
    <x v="94"/>
    <n v="6"/>
    <x v="1"/>
    <x v="0"/>
    <d v="2024-07-06T00:00:00"/>
    <s v="viernes"/>
    <n v="12"/>
    <s v="EEUU"/>
    <s v="EEUU"/>
    <n v="40"/>
    <s v="Femenino"/>
    <s v="Tablet"/>
    <s v="3 Meses"/>
    <s v="Trimestral"/>
  </r>
  <r>
    <n v="1639"/>
    <s v="Estándar"/>
    <n v="12"/>
    <n v="144"/>
    <n v="22"/>
    <x v="9"/>
    <x v="1"/>
    <x v="109"/>
    <n v="6"/>
    <x v="1"/>
    <x v="0"/>
    <d v="2024-07-06T00:00:00"/>
    <s v="sábado"/>
    <n v="12"/>
    <s v="Alemania"/>
    <s v="Alemania"/>
    <n v="47"/>
    <s v="Masculino"/>
    <s v="Ordenador"/>
    <s v="1 Mes"/>
    <s v="Mensual"/>
  </r>
  <r>
    <n v="1643"/>
    <s v="Estándar"/>
    <n v="12"/>
    <n v="144"/>
    <n v="16"/>
    <x v="9"/>
    <x v="1"/>
    <x v="104"/>
    <n v="5"/>
    <x v="1"/>
    <x v="0"/>
    <d v="2024-07-05T00:00:00"/>
    <s v="domingo"/>
    <n v="12"/>
    <s v="Australia"/>
    <s v="Australia"/>
    <n v="42"/>
    <s v="Femenino"/>
    <s v="Tablet"/>
    <s v="1 Mes"/>
    <s v="Mensual"/>
  </r>
  <r>
    <n v="1657"/>
    <s v="Estándar"/>
    <n v="12"/>
    <n v="144"/>
    <n v="23"/>
    <x v="9"/>
    <x v="1"/>
    <x v="98"/>
    <n v="6"/>
    <x v="1"/>
    <x v="0"/>
    <d v="2024-07-06T00:00:00"/>
    <s v="domingo"/>
    <n v="12"/>
    <s v="EEUU"/>
    <s v="EEUU"/>
    <n v="49"/>
    <s v="Masculino"/>
    <s v="Smartphone"/>
    <s v="1 Mes"/>
    <s v="Mensual"/>
  </r>
  <r>
    <n v="1659"/>
    <s v="Estándar"/>
    <n v="12"/>
    <n v="144"/>
    <n v="26"/>
    <x v="9"/>
    <x v="1"/>
    <x v="116"/>
    <n v="6"/>
    <x v="1"/>
    <x v="0"/>
    <d v="2024-07-06T00:00:00"/>
    <s v="miércoles"/>
    <n v="12"/>
    <s v="Francia"/>
    <s v="Francia"/>
    <n v="35"/>
    <s v="Masculino"/>
    <s v="Smartphone"/>
    <s v="1 Mes"/>
    <s v="Mensual"/>
  </r>
  <r>
    <n v="1708"/>
    <s v="Estándar"/>
    <n v="12"/>
    <n v="144"/>
    <n v="25"/>
    <x v="9"/>
    <x v="1"/>
    <x v="119"/>
    <n v="7"/>
    <x v="1"/>
    <x v="0"/>
    <d v="2024-07-07T00:00:00"/>
    <s v="martes"/>
    <n v="12"/>
    <s v="Alemania"/>
    <s v="Alemania"/>
    <n v="35"/>
    <s v="Masculino"/>
    <s v="Smartphone"/>
    <s v="3 Meses"/>
    <s v="Trimestral"/>
  </r>
  <r>
    <n v="1713"/>
    <s v="Estándar"/>
    <n v="12"/>
    <n v="144"/>
    <n v="16"/>
    <x v="9"/>
    <x v="1"/>
    <x v="104"/>
    <n v="6"/>
    <x v="1"/>
    <x v="0"/>
    <d v="2024-07-06T00:00:00"/>
    <s v="domingo"/>
    <n v="12"/>
    <s v=""/>
    <s v="Desconocido"/>
    <n v="31"/>
    <s v="Femenino"/>
    <s v="Tablet"/>
    <s v="1 Mes"/>
    <s v="Mensual"/>
  </r>
  <r>
    <n v="1714"/>
    <s v="Estándar"/>
    <n v="12"/>
    <n v="144"/>
    <n v="16"/>
    <x v="9"/>
    <x v="1"/>
    <x v="104"/>
    <n v="7"/>
    <x v="1"/>
    <x v="0"/>
    <d v="2024-07-07T00:00:00"/>
    <s v="domingo"/>
    <n v="12"/>
    <s v="EEUU"/>
    <s v="EEUU"/>
    <n v="36"/>
    <s v="Femenino"/>
    <s v="Tablet"/>
    <s v="12 Meses"/>
    <s v="Anual"/>
  </r>
  <r>
    <n v="1728"/>
    <s v="Estándar"/>
    <n v="12"/>
    <n v="144"/>
    <n v="26"/>
    <x v="9"/>
    <x v="1"/>
    <x v="116"/>
    <n v="7"/>
    <x v="1"/>
    <x v="0"/>
    <d v="2024-07-07T00:00:00"/>
    <s v="miércoles"/>
    <n v="12"/>
    <s v="Alemania"/>
    <s v="Alemania"/>
    <n v="35"/>
    <s v="Masculino"/>
    <s v="Smartphone"/>
    <s v="6 Meses"/>
    <s v="Semestral"/>
  </r>
  <r>
    <n v="1729"/>
    <s v="Estándar"/>
    <n v="12"/>
    <n v="144"/>
    <n v="30"/>
    <x v="9"/>
    <x v="1"/>
    <x v="120"/>
    <n v="7"/>
    <x v="1"/>
    <x v="0"/>
    <d v="2024-07-07T00:00:00"/>
    <s v="domingo"/>
    <n v="12"/>
    <s v="Reino Unido"/>
    <s v="Reino Unido"/>
    <n v="41"/>
    <s v="Masculino"/>
    <s v="Ordenador"/>
    <s v="1 Mes"/>
    <s v="Mensual"/>
  </r>
  <r>
    <n v="1778"/>
    <s v="Estándar"/>
    <n v="12"/>
    <n v="144"/>
    <n v="29"/>
    <x v="9"/>
    <x v="1"/>
    <x v="106"/>
    <n v="9"/>
    <x v="1"/>
    <x v="0"/>
    <d v="2024-07-09T00:00:00"/>
    <s v="sábado"/>
    <n v="12"/>
    <s v="Australia"/>
    <s v="Australia"/>
    <n v="42"/>
    <s v="Femenino"/>
    <s v="Tablet"/>
    <s v="3 Meses"/>
    <s v="Trimestral"/>
  </r>
  <r>
    <n v="1779"/>
    <s v="Estándar"/>
    <n v="12"/>
    <n v="144"/>
    <n v="28"/>
    <x v="9"/>
    <x v="1"/>
    <x v="94"/>
    <n v="6"/>
    <x v="1"/>
    <x v="0"/>
    <d v="2024-07-06T00:00:00"/>
    <s v="viernes"/>
    <n v="12"/>
    <s v="Australia"/>
    <s v="Australia"/>
    <n v="43"/>
    <s v="Femenino"/>
    <s v="Smartphone"/>
    <s v="1 Mes"/>
    <s v="Mensual"/>
  </r>
  <r>
    <n v="1783"/>
    <s v="Estándar"/>
    <n v="12"/>
    <n v="144"/>
    <n v="17"/>
    <x v="9"/>
    <x v="1"/>
    <x v="114"/>
    <n v="7"/>
    <x v="1"/>
    <x v="0"/>
    <d v="2024-07-07T00:00:00"/>
    <s v="lunes"/>
    <n v="12"/>
    <s v="Australia"/>
    <s v="Australia"/>
    <n v="42"/>
    <s v="Femenino"/>
    <s v="Smartphone"/>
    <s v="3 Meses"/>
    <s v="Trimestral"/>
  </r>
  <r>
    <n v="1798"/>
    <s v="Estándar"/>
    <n v="12"/>
    <n v="144"/>
    <n v="26"/>
    <x v="9"/>
    <x v="1"/>
    <x v="116"/>
    <n v="8"/>
    <x v="1"/>
    <x v="0"/>
    <d v="2024-07-08T00:00:00"/>
    <s v="miércoles"/>
    <n v="12"/>
    <s v="EEUU"/>
    <s v="EEUU"/>
    <n v="51"/>
    <s v="Masculino"/>
    <s v="Smartphone"/>
    <s v="1 Mes"/>
    <s v="Mensual"/>
  </r>
  <r>
    <n v="1848"/>
    <s v="Estándar"/>
    <n v="12"/>
    <n v="144"/>
    <n v="1"/>
    <x v="11"/>
    <x v="1"/>
    <x v="112"/>
    <n v="10"/>
    <x v="1"/>
    <x v="0"/>
    <d v="2024-07-10T00:00:00"/>
    <s v="martes"/>
    <n v="12"/>
    <s v="Francia"/>
    <s v="Francia"/>
    <n v="49"/>
    <s v="Masculino"/>
    <s v="Ordenador"/>
    <s v="12 Meses"/>
    <s v="Anual"/>
  </r>
  <r>
    <n v="1853"/>
    <s v="Estándar"/>
    <n v="12"/>
    <n v="144"/>
    <n v="16"/>
    <x v="9"/>
    <x v="1"/>
    <x v="104"/>
    <n v="8"/>
    <x v="1"/>
    <x v="0"/>
    <d v="2024-07-08T00:00:00"/>
    <s v="domingo"/>
    <n v="12"/>
    <s v=""/>
    <s v="Desconocido"/>
    <n v="43"/>
    <s v="Masculino"/>
    <s v="Ordenador"/>
    <s v="1 Mes"/>
    <s v="Mensual"/>
  </r>
  <r>
    <n v="1854"/>
    <s v="Estándar"/>
    <n v="12"/>
    <n v="144"/>
    <n v="16"/>
    <x v="9"/>
    <x v="1"/>
    <x v="104"/>
    <n v="8"/>
    <x v="1"/>
    <x v="0"/>
    <d v="2024-07-08T00:00:00"/>
    <s v="domingo"/>
    <n v="12"/>
    <s v="EEUU"/>
    <s v="EEUU"/>
    <n v="46"/>
    <s v="Femenino"/>
    <s v="Ordenador"/>
    <s v="12 Meses"/>
    <s v="Anual"/>
  </r>
  <r>
    <n v="1868"/>
    <s v="Estándar"/>
    <n v="12"/>
    <n v="144"/>
    <n v="1"/>
    <x v="11"/>
    <x v="1"/>
    <x v="112"/>
    <n v="8"/>
    <x v="1"/>
    <x v="0"/>
    <d v="2024-07-08T00:00:00"/>
    <s v="martes"/>
    <n v="12"/>
    <s v="EEUU"/>
    <s v="EEUU"/>
    <n v="38"/>
    <s v="Masculino"/>
    <s v="Tablet"/>
    <s v="3 Meses"/>
    <s v="Trimestral"/>
  </r>
  <r>
    <n v="1918"/>
    <s v="Estándar"/>
    <n v="12"/>
    <n v="144"/>
    <n v="7"/>
    <x v="11"/>
    <x v="1"/>
    <x v="115"/>
    <n v="10"/>
    <x v="1"/>
    <x v="0"/>
    <d v="2024-07-10T00:00:00"/>
    <s v="lunes"/>
    <n v="12"/>
    <s v="Francia"/>
    <s v="Francia"/>
    <n v="34"/>
    <s v="Femenino"/>
    <s v="Smartphone"/>
    <s v="12 Meses"/>
    <s v="Anual"/>
  </r>
  <r>
    <n v="1919"/>
    <s v="Estándar"/>
    <n v="12"/>
    <n v="144"/>
    <n v="7"/>
    <x v="11"/>
    <x v="1"/>
    <x v="115"/>
    <n v="9"/>
    <x v="1"/>
    <x v="0"/>
    <d v="2024-07-09T00:00:00"/>
    <s v="lunes"/>
    <n v="12"/>
    <s v=""/>
    <s v="Desconocido"/>
    <n v="27"/>
    <s v="Femenino"/>
    <s v="Smart TV"/>
    <s v="12 Meses"/>
    <s v="Anual"/>
  </r>
  <r>
    <n v="1923"/>
    <s v="Estándar"/>
    <n v="12"/>
    <n v="144"/>
    <n v="17"/>
    <x v="9"/>
    <x v="1"/>
    <x v="114"/>
    <n v="8"/>
    <x v="1"/>
    <x v="0"/>
    <d v="2024-07-08T00:00:00"/>
    <s v="lunes"/>
    <n v="12"/>
    <s v="EEUU"/>
    <s v="EEUU"/>
    <n v="48"/>
    <s v="Masculino"/>
    <s v="Smartphone"/>
    <s v="3 Meses"/>
    <s v="Trimestral"/>
  </r>
  <r>
    <n v="1929"/>
    <s v="Estándar"/>
    <n v="12"/>
    <n v="144"/>
    <n v="8"/>
    <x v="9"/>
    <x v="1"/>
    <x v="67"/>
    <n v="7"/>
    <x v="1"/>
    <x v="0"/>
    <d v="2024-07-07T00:00:00"/>
    <s v="sábado"/>
    <n v="12"/>
    <s v="Australia"/>
    <s v="Australia"/>
    <n v="33"/>
    <s v="Femenino"/>
    <s v="Smartphone"/>
    <s v="1 Mes"/>
    <s v="Mensual"/>
  </r>
  <r>
    <n v="1933"/>
    <s v="Estándar"/>
    <n v="12"/>
    <n v="144"/>
    <n v="9"/>
    <x v="9"/>
    <x v="1"/>
    <x v="101"/>
    <n v="7"/>
    <x v="1"/>
    <x v="0"/>
    <d v="2024-07-07T00:00:00"/>
    <s v="domingo"/>
    <n v="12"/>
    <s v="Italia"/>
    <s v="Italia"/>
    <n v="32"/>
    <s v="Masculino"/>
    <s v="Smart TV"/>
    <s v="1 Mes"/>
    <s v="Mensual"/>
  </r>
  <r>
    <n v="1938"/>
    <s v="Estándar"/>
    <n v="12"/>
    <n v="144"/>
    <n v="18"/>
    <x v="9"/>
    <x v="1"/>
    <x v="96"/>
    <n v="8"/>
    <x v="1"/>
    <x v="0"/>
    <d v="2024-07-08T00:00:00"/>
    <s v="martes"/>
    <n v="12"/>
    <s v="Alemania"/>
    <s v="Alemania"/>
    <n v="45"/>
    <s v="Femenino"/>
    <s v="Smartphone"/>
    <s v="3 Meses"/>
    <s v="Trimestral"/>
  </r>
  <r>
    <n v="1988"/>
    <s v="Estándar"/>
    <n v="12"/>
    <n v="144"/>
    <n v="7"/>
    <x v="11"/>
    <x v="1"/>
    <x v="115"/>
    <n v="10"/>
    <x v="1"/>
    <x v="0"/>
    <d v="2024-07-10T00:00:00"/>
    <s v="lunes"/>
    <n v="12"/>
    <s v="EEUU"/>
    <s v="EEUU"/>
    <n v="39"/>
    <s v="Femenino"/>
    <s v="Smartphone"/>
    <s v="6 Meses"/>
    <s v="Semestral"/>
  </r>
  <r>
    <n v="1993"/>
    <s v="Estándar"/>
    <n v="12"/>
    <n v="144"/>
    <n v="19"/>
    <x v="9"/>
    <x v="1"/>
    <x v="122"/>
    <n v="8"/>
    <x v="1"/>
    <x v="0"/>
    <d v="2024-07-08T00:00:00"/>
    <s v="miércoles"/>
    <n v="12"/>
    <s v="EEUU"/>
    <s v="EEUU"/>
    <n v="29"/>
    <s v="Femenino"/>
    <s v="Tablet"/>
    <s v="12 Meses"/>
    <s v="Anual"/>
  </r>
  <r>
    <n v="1994"/>
    <s v="Estándar"/>
    <n v="12"/>
    <n v="144"/>
    <n v="17"/>
    <x v="9"/>
    <x v="1"/>
    <x v="114"/>
    <n v="10"/>
    <x v="1"/>
    <x v="0"/>
    <d v="2024-07-10T00:00:00"/>
    <s v="lunes"/>
    <n v="12"/>
    <s v="Canadá"/>
    <s v="Canadá"/>
    <n v="28"/>
    <s v="Masculino"/>
    <s v="Ordenador"/>
    <s v="6 Meses"/>
    <s v="Semestral"/>
  </r>
  <r>
    <n v="2003"/>
    <s v="Estándar"/>
    <n v="12"/>
    <n v="144"/>
    <n v="10"/>
    <x v="9"/>
    <x v="1"/>
    <x v="108"/>
    <n v="8"/>
    <x v="1"/>
    <x v="0"/>
    <d v="2024-07-08T00:00:00"/>
    <s v="lunes"/>
    <n v="12"/>
    <s v="Francia"/>
    <s v="Francia"/>
    <n v="41"/>
    <s v="Masculino"/>
    <s v="Tablet"/>
    <s v="1 Mes"/>
    <s v="Mensual"/>
  </r>
  <r>
    <n v="2004"/>
    <s v="Estándar"/>
    <n v="12"/>
    <n v="144"/>
    <n v="12"/>
    <x v="9"/>
    <x v="1"/>
    <x v="105"/>
    <n v="8"/>
    <x v="1"/>
    <x v="0"/>
    <d v="2024-07-08T00:00:00"/>
    <s v="miércoles"/>
    <n v="12"/>
    <s v="Australia"/>
    <s v="Australia"/>
    <n v="48"/>
    <s v="Femenino"/>
    <s v="Ordenador"/>
    <s v="1 Mes"/>
    <s v="Mensual"/>
  </r>
  <r>
    <n v="2008"/>
    <s v="Estándar"/>
    <n v="12"/>
    <n v="144"/>
    <n v="26"/>
    <x v="9"/>
    <x v="1"/>
    <x v="116"/>
    <n v="9"/>
    <x v="1"/>
    <x v="0"/>
    <d v="2024-07-09T00:00:00"/>
    <s v="miércoles"/>
    <n v="12"/>
    <s v="Italia"/>
    <s v="Italia"/>
    <n v="45"/>
    <s v="Masculino"/>
    <s v="Ordenador"/>
    <s v="3 Meses"/>
    <s v="Trimestral"/>
  </r>
  <r>
    <n v="2058"/>
    <s v="Estándar"/>
    <n v="12"/>
    <n v="144"/>
    <n v="10"/>
    <x v="11"/>
    <x v="1"/>
    <x v="121"/>
    <n v="11"/>
    <x v="1"/>
    <x v="0"/>
    <d v="2024-07-11T00:00:00"/>
    <s v="jueves"/>
    <n v="12"/>
    <s v="Reino Unido"/>
    <s v="Reino Unido"/>
    <n v="31"/>
    <s v="Femenino"/>
    <s v="Smartphone"/>
    <s v="12 Meses"/>
    <s v="Anual"/>
  </r>
  <r>
    <n v="2059"/>
    <s v="Estándar"/>
    <n v="12"/>
    <n v="144"/>
    <n v="6"/>
    <x v="11"/>
    <x v="1"/>
    <x v="117"/>
    <n v="9"/>
    <x v="1"/>
    <x v="0"/>
    <d v="2024-07-09T00:00:00"/>
    <s v="domingo"/>
    <n v="12"/>
    <s v="EEUU"/>
    <s v="EEUU"/>
    <n v="31"/>
    <s v="Masculino"/>
    <s v="Ordenador"/>
    <s v="12 Meses"/>
    <s v="Anual"/>
  </r>
  <r>
    <n v="2063"/>
    <s v="Estándar"/>
    <n v="12"/>
    <n v="144"/>
    <n v="22"/>
    <x v="9"/>
    <x v="1"/>
    <x v="109"/>
    <n v="9"/>
    <x v="1"/>
    <x v="0"/>
    <d v="2024-07-09T00:00:00"/>
    <s v="sábado"/>
    <n v="12"/>
    <s v="Reino Unido"/>
    <s v="Reino Unido"/>
    <n v="35"/>
    <s v="Femenino"/>
    <s v="Smartphone"/>
    <s v="3 Meses"/>
    <s v="Trimestral"/>
  </r>
  <r>
    <n v="2069"/>
    <s v="Estándar"/>
    <n v="12"/>
    <n v="144"/>
    <n v="11"/>
    <x v="9"/>
    <x v="1"/>
    <x v="95"/>
    <n v="8"/>
    <x v="1"/>
    <x v="0"/>
    <d v="2024-07-08T00:00:00"/>
    <s v="martes"/>
    <n v="12"/>
    <s v="Francia"/>
    <s v="Francia"/>
    <n v="35"/>
    <s v="Masculino"/>
    <s v="Smart TV"/>
    <s v="6 Meses"/>
    <s v="Semestral"/>
  </r>
  <r>
    <n v="2073"/>
    <s v="Estándar"/>
    <n v="12"/>
    <n v="144"/>
    <n v="12"/>
    <x v="9"/>
    <x v="1"/>
    <x v="105"/>
    <n v="8"/>
    <x v="1"/>
    <x v="0"/>
    <d v="2024-07-08T00:00:00"/>
    <s v="miércoles"/>
    <n v="12"/>
    <s v="Francia"/>
    <s v="Francia"/>
    <n v="50"/>
    <s v="Femenino"/>
    <s v="Tablet"/>
    <s v="3 Meses"/>
    <s v="Trimestral"/>
  </r>
  <r>
    <n v="2078"/>
    <s v="Estándar"/>
    <n v="12"/>
    <n v="144"/>
    <n v="23"/>
    <x v="9"/>
    <x v="1"/>
    <x v="98"/>
    <n v="10"/>
    <x v="1"/>
    <x v="0"/>
    <d v="2024-07-10T00:00:00"/>
    <s v="domingo"/>
    <n v="12"/>
    <s v="Canadá"/>
    <s v="Canadá"/>
    <n v="34"/>
    <s v="Masculino"/>
    <s v="Ordenador"/>
    <s v="1 Mes"/>
    <s v="Mensual"/>
  </r>
  <r>
    <n v="2079"/>
    <s v="Estándar"/>
    <n v="12"/>
    <n v="144"/>
    <n v="28"/>
    <x v="9"/>
    <x v="1"/>
    <x v="94"/>
    <n v="9"/>
    <x v="1"/>
    <x v="0"/>
    <d v="2024-07-09T00:00:00"/>
    <s v="viernes"/>
    <n v="12"/>
    <s v="Méjico"/>
    <s v="Méjico"/>
    <n v="31"/>
    <s v="Femenino"/>
    <s v="Smart TV"/>
    <s v="6 Meses"/>
    <s v="Semestral"/>
  </r>
  <r>
    <n v="2128"/>
    <s v="Estándar"/>
    <n v="12"/>
    <n v="144"/>
    <n v="10"/>
    <x v="11"/>
    <x v="1"/>
    <x v="121"/>
    <n v="11"/>
    <x v="1"/>
    <x v="0"/>
    <d v="2024-07-11T00:00:00"/>
    <s v="jueves"/>
    <n v="12"/>
    <s v=""/>
    <s v="Desconocido"/>
    <n v="28"/>
    <s v="Femenino"/>
    <s v="Tablet"/>
    <s v="12 Meses"/>
    <s v="Anual"/>
  </r>
  <r>
    <n v="2133"/>
    <s v="Estándar"/>
    <n v="12"/>
    <n v="144"/>
    <n v="22"/>
    <x v="9"/>
    <x v="1"/>
    <x v="109"/>
    <n v="9"/>
    <x v="1"/>
    <x v="0"/>
    <d v="2024-07-09T00:00:00"/>
    <s v="sábado"/>
    <n v="12"/>
    <s v="Australia"/>
    <s v="Australia"/>
    <n v="38"/>
    <s v="Masculino"/>
    <s v="Ordenador"/>
    <s v="1 Mes"/>
    <s v="Mensual"/>
  </r>
  <r>
    <n v="2134"/>
    <s v="Estándar"/>
    <n v="12"/>
    <n v="144"/>
    <n v="22"/>
    <x v="9"/>
    <x v="1"/>
    <x v="109"/>
    <n v="12"/>
    <x v="1"/>
    <x v="0"/>
    <d v="2024-07-12T00:00:00"/>
    <s v="sábado"/>
    <n v="12"/>
    <s v="Francia"/>
    <s v="Francia"/>
    <n v="43"/>
    <s v="Masculino"/>
    <s v="Smart TV"/>
    <s v="1 Mes"/>
    <s v="Mensual"/>
  </r>
  <r>
    <n v="2143"/>
    <s v="Estándar"/>
    <n v="12"/>
    <n v="144"/>
    <n v="14"/>
    <x v="9"/>
    <x v="1"/>
    <x v="97"/>
    <n v="8"/>
    <x v="1"/>
    <x v="0"/>
    <d v="2024-07-08T00:00:00"/>
    <s v="viernes"/>
    <n v="12"/>
    <s v="Canadá"/>
    <s v="Canadá"/>
    <n v="46"/>
    <s v="Femenino"/>
    <s v="Smartphone"/>
    <s v="12 Meses"/>
    <s v="Anual"/>
  </r>
  <r>
    <n v="2144"/>
    <s v="Estándar"/>
    <n v="12"/>
    <n v="144"/>
    <n v="15"/>
    <x v="9"/>
    <x v="1"/>
    <x v="110"/>
    <n v="10"/>
    <x v="1"/>
    <x v="0"/>
    <d v="2024-07-10T00:00:00"/>
    <s v="sábado"/>
    <n v="12"/>
    <s v="EEUU"/>
    <s v="EEUU"/>
    <n v="47"/>
    <s v="Femenino"/>
    <s v="Smartphone"/>
    <s v="3 Meses"/>
    <s v="Trimestral"/>
  </r>
  <r>
    <n v="2148"/>
    <s v="Estándar"/>
    <n v="12"/>
    <n v="144"/>
    <n v="25"/>
    <x v="9"/>
    <x v="1"/>
    <x v="119"/>
    <n v="11"/>
    <x v="1"/>
    <x v="0"/>
    <d v="2024-07-11T00:00:00"/>
    <s v="martes"/>
    <n v="12"/>
    <s v=""/>
    <s v="Desconocido"/>
    <n v="31"/>
    <s v="Femenino"/>
    <s v="Tablet"/>
    <s v="1 Mes"/>
    <s v="Mensual"/>
  </r>
  <r>
    <n v="2203"/>
    <s v="Estándar"/>
    <n v="12"/>
    <n v="144"/>
    <n v="26"/>
    <x v="9"/>
    <x v="1"/>
    <x v="116"/>
    <n v="10"/>
    <x v="1"/>
    <x v="0"/>
    <d v="2024-07-10T00:00:00"/>
    <s v="miércoles"/>
    <n v="12"/>
    <s v=""/>
    <s v="Desconocido"/>
    <n v="44"/>
    <s v="Masculino"/>
    <s v="Smartphone"/>
    <s v="12 Meses"/>
    <s v="Anual"/>
  </r>
  <r>
    <n v="2208"/>
    <s v="Estándar"/>
    <n v="12"/>
    <n v="144"/>
    <n v="13"/>
    <x v="9"/>
    <x v="1"/>
    <x v="113"/>
    <n v="12"/>
    <x v="1"/>
    <x v="0"/>
    <d v="2024-07-12T00:00:00"/>
    <s v="jueves"/>
    <n v="12"/>
    <s v="Francia"/>
    <s v="Francia"/>
    <n v="44"/>
    <s v="Masculino"/>
    <s v="Ordenador"/>
    <s v="1 Mes"/>
    <s v="Mensual"/>
  </r>
  <r>
    <n v="2209"/>
    <s v="Estándar"/>
    <n v="12"/>
    <n v="144"/>
    <n v="13"/>
    <x v="9"/>
    <x v="1"/>
    <x v="113"/>
    <n v="9"/>
    <x v="1"/>
    <x v="0"/>
    <d v="2024-07-09T00:00:00"/>
    <s v="jueves"/>
    <n v="12"/>
    <s v="Australia"/>
    <s v="Australia"/>
    <n v="48"/>
    <s v="Femenino"/>
    <s v="Tablet"/>
    <s v="6 Meses"/>
    <s v="Semestral"/>
  </r>
  <r>
    <n v="2213"/>
    <s v="Estándar"/>
    <n v="12"/>
    <n v="144"/>
    <n v="15"/>
    <x v="9"/>
    <x v="1"/>
    <x v="110"/>
    <n v="9"/>
    <x v="1"/>
    <x v="0"/>
    <d v="2024-07-09T00:00:00"/>
    <s v="sábado"/>
    <n v="12"/>
    <s v="Reino Unido"/>
    <s v="Reino Unido"/>
    <n v="44"/>
    <s v="Femenino"/>
    <s v="Tablet"/>
    <s v="12 Meses"/>
    <s v="Anual"/>
  </r>
  <r>
    <n v="2218"/>
    <s v="Estándar"/>
    <n v="12"/>
    <n v="144"/>
    <n v="29"/>
    <x v="9"/>
    <x v="1"/>
    <x v="106"/>
    <n v="12"/>
    <x v="1"/>
    <x v="0"/>
    <d v="2024-07-12T00:00:00"/>
    <s v="sábado"/>
    <n v="12"/>
    <s v="España"/>
    <s v="España"/>
    <n v="41"/>
    <s v="Femenino"/>
    <s v="Tablet"/>
    <s v="12 Meses"/>
    <s v="Anual"/>
  </r>
  <r>
    <n v="2219"/>
    <s v="Estándar"/>
    <n v="12"/>
    <n v="144"/>
    <n v="6"/>
    <x v="11"/>
    <x v="1"/>
    <x v="117"/>
    <n v="10"/>
    <x v="1"/>
    <x v="0"/>
    <d v="2024-07-10T00:00:00"/>
    <s v="domingo"/>
    <n v="12"/>
    <s v="Alemania"/>
    <s v="Alemania"/>
    <n v="41"/>
    <s v="Femenino"/>
    <s v="Ordenador"/>
    <s v="12 Meses"/>
    <s v="Anual"/>
  </r>
  <r>
    <n v="2273"/>
    <s v="Estándar"/>
    <n v="12"/>
    <n v="144"/>
    <n v="27"/>
    <x v="9"/>
    <x v="1"/>
    <x v="103"/>
    <n v="11"/>
    <x v="1"/>
    <x v="0"/>
    <d v="2024-07-11T00:00:00"/>
    <s v="jueves"/>
    <n v="12"/>
    <s v="Francia"/>
    <s v="Francia"/>
    <n v="47"/>
    <s v="Femenino"/>
    <s v="Smartphone"/>
    <s v="3 Meses"/>
    <s v="Trimestral"/>
  </r>
  <r>
    <n v="2274"/>
    <s v="Estándar"/>
    <n v="12"/>
    <n v="144"/>
    <n v="26"/>
    <x v="9"/>
    <x v="1"/>
    <x v="116"/>
    <n v="13"/>
    <x v="1"/>
    <x v="0"/>
    <d v="2024-07-13T00:00:00"/>
    <s v="miércoles"/>
    <n v="12"/>
    <s v="EEUU"/>
    <s v="EEUU"/>
    <n v="45"/>
    <s v="Femenino"/>
    <s v="Tablet"/>
    <s v="12 Meses"/>
    <s v="Anual"/>
  </r>
  <r>
    <n v="2278"/>
    <s v="Estándar"/>
    <n v="12"/>
    <n v="144"/>
    <n v="14"/>
    <x v="9"/>
    <x v="1"/>
    <x v="97"/>
    <n v="12"/>
    <x v="1"/>
    <x v="0"/>
    <d v="2024-07-12T00:00:00"/>
    <s v="viernes"/>
    <n v="12"/>
    <s v="EEUU"/>
    <s v="EEUU"/>
    <n v="38"/>
    <s v="Femenino"/>
    <s v="Tablet"/>
    <s v="3 Meses"/>
    <s v="Trimestral"/>
  </r>
  <r>
    <n v="2283"/>
    <s v="Estándar"/>
    <n v="12"/>
    <n v="144"/>
    <n v="16"/>
    <x v="9"/>
    <x v="1"/>
    <x v="104"/>
    <n v="10"/>
    <x v="1"/>
    <x v="0"/>
    <d v="2024-07-10T00:00:00"/>
    <s v="domingo"/>
    <n v="12"/>
    <s v="España"/>
    <s v="España"/>
    <n v="34"/>
    <s v="Masculino"/>
    <s v="Smart TV"/>
    <s v="3 Meses"/>
    <s v="Trimestral"/>
  </r>
  <r>
    <n v="2284"/>
    <s v="Estándar"/>
    <n v="12"/>
    <n v="144"/>
    <n v="18"/>
    <x v="9"/>
    <x v="1"/>
    <x v="96"/>
    <n v="12"/>
    <x v="1"/>
    <x v="0"/>
    <d v="2024-07-12T00:00:00"/>
    <s v="martes"/>
    <n v="12"/>
    <s v="Reino Unido"/>
    <s v="Reino Unido"/>
    <n v="39"/>
    <s v="Femenino"/>
    <s v="Smartphone"/>
    <s v="3 Meses"/>
    <s v="Trimestral"/>
  </r>
  <r>
    <n v="2288"/>
    <s v="Estándar"/>
    <n v="12"/>
    <n v="144"/>
    <n v="2"/>
    <x v="11"/>
    <x v="1"/>
    <x v="123"/>
    <n v="13"/>
    <x v="1"/>
    <x v="0"/>
    <d v="2024-07-13T00:00:00"/>
    <s v="miércoles"/>
    <n v="12"/>
    <s v="Canadá"/>
    <s v="Canadá"/>
    <n v="50"/>
    <s v="Masculino"/>
    <s v="Smartphone"/>
    <s v="12 Meses"/>
    <s v="Anual"/>
  </r>
  <r>
    <n v="2338"/>
    <s v="Estándar"/>
    <n v="12"/>
    <n v="144"/>
    <n v="10"/>
    <x v="11"/>
    <x v="1"/>
    <x v="121"/>
    <n v="11"/>
    <x v="1"/>
    <x v="0"/>
    <d v="2024-07-11T00:00:00"/>
    <s v="jueves"/>
    <n v="12"/>
    <s v="Australia"/>
    <s v="Australia"/>
    <n v="38"/>
    <s v="Femenino"/>
    <s v="Tablet"/>
    <s v="6 Meses"/>
    <s v="Semestral"/>
  </r>
  <r>
    <n v="2340"/>
    <s v="Estándar"/>
    <n v="12"/>
    <n v="144"/>
    <n v="30"/>
    <x v="9"/>
    <x v="1"/>
    <x v="120"/>
    <n v="14"/>
    <x v="1"/>
    <x v="0"/>
    <d v="2024-07-14T00:00:00"/>
    <s v="domingo"/>
    <n v="12"/>
    <s v="EEUU"/>
    <s v="EEUU"/>
    <n v="38"/>
    <s v="Masculino"/>
    <s v="Ordenador"/>
    <s v="1 Mes"/>
    <s v="Mensual"/>
  </r>
  <r>
    <n v="2343"/>
    <s v="Estándar"/>
    <n v="12"/>
    <n v="144"/>
    <n v="30"/>
    <x v="9"/>
    <x v="1"/>
    <x v="120"/>
    <n v="11"/>
    <x v="1"/>
    <x v="0"/>
    <d v="2024-07-11T00:00:00"/>
    <s v="domingo"/>
    <n v="12"/>
    <s v="Canadá"/>
    <s v="Canadá"/>
    <n v="34"/>
    <s v="Femenino"/>
    <s v="Ordenador"/>
    <s v="6 Meses"/>
    <s v="Semestral"/>
  </r>
  <r>
    <n v="2348"/>
    <s v="Estándar"/>
    <n v="12"/>
    <n v="144"/>
    <n v="16"/>
    <x v="9"/>
    <x v="1"/>
    <x v="104"/>
    <n v="12"/>
    <x v="1"/>
    <x v="0"/>
    <d v="2024-07-12T00:00:00"/>
    <s v="domingo"/>
    <n v="12"/>
    <s v="Italia"/>
    <s v="Italia"/>
    <n v="48"/>
    <s v="Femenino"/>
    <s v="Smart TV"/>
    <s v="1 Mes"/>
    <s v="Mensual"/>
  </r>
  <r>
    <n v="2349"/>
    <s v="Estándar"/>
    <n v="12"/>
    <n v="144"/>
    <n v="14"/>
    <x v="9"/>
    <x v="1"/>
    <x v="97"/>
    <n v="11"/>
    <x v="1"/>
    <x v="0"/>
    <d v="2024-07-11T00:00:00"/>
    <s v="viernes"/>
    <n v="12"/>
    <s v="Reino Unido"/>
    <s v="Reino Unido"/>
    <n v="47"/>
    <s v="Femenino"/>
    <s v="Tablet"/>
    <s v="1 Mes"/>
    <s v="Mensual"/>
  </r>
  <r>
    <n v="2353"/>
    <s v="Estándar"/>
    <n v="12"/>
    <n v="144"/>
    <n v="18"/>
    <x v="9"/>
    <x v="1"/>
    <x v="96"/>
    <n v="10"/>
    <x v="1"/>
    <x v="0"/>
    <d v="2024-07-10T00:00:00"/>
    <s v="martes"/>
    <n v="12"/>
    <s v="Italia"/>
    <s v="Italia"/>
    <n v="30"/>
    <s v="Femenino"/>
    <s v="Ordenador"/>
    <s v="6 Meses"/>
    <s v="Semestral"/>
  </r>
  <r>
    <n v="2358"/>
    <s v="Estándar"/>
    <n v="12"/>
    <n v="144"/>
    <n v="4"/>
    <x v="11"/>
    <x v="1"/>
    <x v="102"/>
    <n v="14"/>
    <x v="1"/>
    <x v="0"/>
    <d v="2024-07-14T00:00:00"/>
    <s v="viernes"/>
    <n v="12"/>
    <s v="España"/>
    <s v="España"/>
    <n v="48"/>
    <s v="Femenino"/>
    <s v="Smartphone"/>
    <s v="3 Meses"/>
    <s v="Trimestral"/>
  </r>
  <r>
    <n v="2409"/>
    <s v="Estándar"/>
    <n v="12"/>
    <n v="144"/>
    <n v="3"/>
    <x v="11"/>
    <x v="1"/>
    <x v="133"/>
    <n v="11"/>
    <x v="1"/>
    <x v="0"/>
    <d v="2024-07-11T00:00:00"/>
    <s v="jueves"/>
    <n v="12"/>
    <s v="Brasil"/>
    <s v="Brasil"/>
    <n v="38"/>
    <s v="Femenino"/>
    <s v="Ordenador"/>
    <s v="1 Mes"/>
    <s v="Mensual"/>
  </r>
  <r>
    <n v="2413"/>
    <s v="Estándar"/>
    <n v="12"/>
    <n v="144"/>
    <n v="31"/>
    <x v="9"/>
    <x v="1"/>
    <x v="99"/>
    <n v="11"/>
    <x v="1"/>
    <x v="0"/>
    <d v="2024-07-11T00:00:00"/>
    <s v="lunes"/>
    <n v="12"/>
    <s v="Reino Unido"/>
    <s v="Reino Unido"/>
    <n v="44"/>
    <s v="Femenino"/>
    <s v="Tablet"/>
    <s v="1 Mes"/>
    <s v="Mensual"/>
  </r>
  <r>
    <n v="2415"/>
    <s v="Estándar"/>
    <n v="12"/>
    <n v="144"/>
    <n v="22"/>
    <x v="9"/>
    <x v="1"/>
    <x v="109"/>
    <n v="11"/>
    <x v="1"/>
    <x v="0"/>
    <d v="2024-07-11T00:00:00"/>
    <s v="sábado"/>
    <n v="12"/>
    <s v=""/>
    <s v="Desconocido"/>
    <n v="37"/>
    <s v="Masculino"/>
    <s v="Smart TV"/>
    <s v="1 Mes"/>
    <s v="Mensual"/>
  </r>
  <r>
    <n v="2418"/>
    <s v="Estándar"/>
    <n v="12"/>
    <n v="144"/>
    <n v="16"/>
    <x v="9"/>
    <x v="1"/>
    <x v="104"/>
    <n v="13"/>
    <x v="1"/>
    <x v="0"/>
    <d v="2024-07-13T00:00:00"/>
    <s v="domingo"/>
    <n v="12"/>
    <s v="Francia"/>
    <s v="Francia"/>
    <n v="28"/>
    <s v="Femenino"/>
    <s v="Ordenador"/>
    <s v="12 Meses"/>
    <s v="Anual"/>
  </r>
  <r>
    <n v="2423"/>
    <s v="Estándar"/>
    <n v="12"/>
    <n v="144"/>
    <n v="19"/>
    <x v="9"/>
    <x v="1"/>
    <x v="122"/>
    <n v="11"/>
    <x v="1"/>
    <x v="0"/>
    <d v="2024-07-11T00:00:00"/>
    <s v="miércoles"/>
    <n v="12"/>
    <s v="Francia"/>
    <s v="Francia"/>
    <n v="30"/>
    <s v="Masculino"/>
    <s v="Ordenador"/>
    <s v="3 Meses"/>
    <s v="Trimestral"/>
  </r>
  <r>
    <n v="2424"/>
    <s v="Estándar"/>
    <n v="12"/>
    <n v="144"/>
    <n v="20"/>
    <x v="9"/>
    <x v="1"/>
    <x v="100"/>
    <n v="14"/>
    <x v="1"/>
    <x v="0"/>
    <d v="2024-07-14T00:00:00"/>
    <s v="jueves"/>
    <n v="12"/>
    <s v="España"/>
    <s v="España"/>
    <n v="41"/>
    <s v="Femenino"/>
    <s v="Ordenador"/>
    <s v="3 Meses"/>
    <s v="Trimestral"/>
  </r>
  <r>
    <n v="2428"/>
    <s v="Estándar"/>
    <n v="12"/>
    <n v="144"/>
    <n v="6"/>
    <x v="11"/>
    <x v="1"/>
    <x v="117"/>
    <n v="15"/>
    <x v="1"/>
    <x v="0"/>
    <d v="2024-07-15T00:00:00"/>
    <s v="domingo"/>
    <n v="12"/>
    <s v="EEUU"/>
    <s v="EEUU"/>
    <n v="30"/>
    <s v="Femenino"/>
    <s v="Tablet"/>
    <s v="1 Mes"/>
    <s v="Mensual"/>
  </r>
  <r>
    <n v="2482"/>
    <s v="Estándar"/>
    <n v="12"/>
    <n v="144"/>
    <n v="6"/>
    <x v="11"/>
    <x v="1"/>
    <x v="117"/>
    <n v="14"/>
    <x v="1"/>
    <x v="0"/>
    <d v="2024-07-14T00:00:00"/>
    <s v="domingo"/>
    <n v="12"/>
    <s v="Canadá"/>
    <s v="Canadá"/>
    <n v="37"/>
    <s v="Femenino"/>
    <s v="Ordenador"/>
    <s v="3 Meses"/>
    <s v="Trimestral"/>
  </r>
  <r>
    <n v="2484"/>
    <s v="Estándar"/>
    <n v="12"/>
    <n v="144"/>
    <n v="29"/>
    <x v="9"/>
    <x v="1"/>
    <x v="106"/>
    <n v="13"/>
    <x v="1"/>
    <x v="0"/>
    <d v="2024-07-13T00:00:00"/>
    <s v="sábado"/>
    <n v="12"/>
    <s v="Canadá"/>
    <s v="Canadá"/>
    <n v="50"/>
    <s v="Femenino"/>
    <s v="Smart TV"/>
    <s v="3 Meses"/>
    <s v="Trimestral"/>
  </r>
  <r>
    <n v="2488"/>
    <s v="Estándar"/>
    <n v="12"/>
    <n v="144"/>
    <n v="18"/>
    <x v="9"/>
    <x v="1"/>
    <x v="96"/>
    <n v="13"/>
    <x v="1"/>
    <x v="0"/>
    <d v="2024-07-13T00:00:00"/>
    <s v="martes"/>
    <n v="12"/>
    <s v="Canadá"/>
    <s v="Canadá"/>
    <n v="29"/>
    <s v="Femenino"/>
    <s v="Smartphone"/>
    <s v="3 Meses"/>
    <s v="Trimestral"/>
  </r>
  <r>
    <n v="2490"/>
    <s v="Estándar"/>
    <n v="12"/>
    <n v="144"/>
    <n v="17"/>
    <x v="9"/>
    <x v="1"/>
    <x v="114"/>
    <n v="15"/>
    <x v="1"/>
    <x v="0"/>
    <d v="2024-07-15T00:00:00"/>
    <s v="lunes"/>
    <n v="12"/>
    <s v="Reino Unido"/>
    <s v="Reino Unido"/>
    <n v="35"/>
    <s v="Masculino"/>
    <s v="Smart TV"/>
    <s v="12 Meses"/>
    <s v="Anual"/>
  </r>
  <r>
    <n v="2493"/>
    <s v="Estándar"/>
    <n v="12"/>
    <n v="144"/>
    <n v="20"/>
    <x v="9"/>
    <x v="1"/>
    <x v="100"/>
    <n v="11"/>
    <x v="1"/>
    <x v="0"/>
    <d v="2024-07-11T00:00:00"/>
    <s v="jueves"/>
    <n v="12"/>
    <s v="Canadá"/>
    <s v="Canadá"/>
    <n v="33"/>
    <s v="Masculino"/>
    <s v="Smart TV"/>
    <s v="1 Mes"/>
    <s v="Mensual"/>
  </r>
  <r>
    <n v="2498"/>
    <s v="Estándar"/>
    <n v="12"/>
    <n v="144"/>
    <n v="9"/>
    <x v="11"/>
    <x v="1"/>
    <x v="146"/>
    <n v="15"/>
    <x v="1"/>
    <x v="0"/>
    <d v="2024-07-15T00:00:00"/>
    <s v="miércoles"/>
    <n v="12"/>
    <s v="EEUU"/>
    <s v="EEUU"/>
    <n v="38"/>
    <s v="Masculino"/>
    <s v="Ordenador"/>
    <s v="12 Meses"/>
    <s v="Anual"/>
  </r>
  <r>
    <n v="2499"/>
    <s v="Estándar"/>
    <n v="12"/>
    <n v="144"/>
    <n v="12"/>
    <x v="11"/>
    <x v="1"/>
    <x v="136"/>
    <n v="12"/>
    <x v="1"/>
    <x v="0"/>
    <d v="2024-07-12T00:00:00"/>
    <s v="sábado"/>
    <n v="12"/>
    <s v="Italia"/>
    <s v="Italia"/>
    <n v="48"/>
    <s v="Femenino"/>
    <s v="Tablet"/>
    <s v="6 Meses"/>
    <s v="Semestral"/>
  </r>
  <r>
    <n v="4"/>
    <s v="Estándar"/>
    <n v="12"/>
    <n v="144"/>
    <n v="10"/>
    <x v="9"/>
    <x v="1"/>
    <x v="108"/>
    <n v="26"/>
    <x v="0"/>
    <x v="0"/>
    <d v="2024-06-26T00:00:00"/>
    <s v="lunes"/>
    <n v="12"/>
    <s v="EEUU"/>
    <s v="EEUU"/>
    <n v="51"/>
    <s v="Femenino"/>
    <s v="Ordenador"/>
    <s v="3 Meses"/>
    <s v="Trimestral"/>
  </r>
  <r>
    <n v="54"/>
    <s v="Estándar"/>
    <n v="12"/>
    <n v="144"/>
    <n v="30"/>
    <x v="10"/>
    <x v="1"/>
    <x v="59"/>
    <n v="26"/>
    <x v="0"/>
    <x v="0"/>
    <d v="2024-06-26T00:00:00"/>
    <s v="viernes"/>
    <n v="12"/>
    <s v="EEUU"/>
    <s v="EEUU"/>
    <n v="29"/>
    <s v="Masculino"/>
    <s v="Smartphone"/>
    <s v="6 Meses"/>
    <s v="Semestral"/>
  </r>
  <r>
    <n v="188"/>
    <s v="Estándar"/>
    <n v="12"/>
    <n v="144"/>
    <n v="16"/>
    <x v="9"/>
    <x v="1"/>
    <x v="104"/>
    <n v="27"/>
    <x v="0"/>
    <x v="0"/>
    <d v="2024-06-27T00:00:00"/>
    <s v="domingo"/>
    <n v="12"/>
    <s v="Canadá"/>
    <s v="Canadá"/>
    <n v="44"/>
    <s v="Femenino"/>
    <s v="Smart TV"/>
    <s v="1 Mes"/>
    <s v="Mensual"/>
  </r>
  <r>
    <n v="214"/>
    <s v="Estándar"/>
    <n v="12"/>
    <n v="144"/>
    <n v="30"/>
    <x v="10"/>
    <x v="1"/>
    <x v="59"/>
    <n v="28"/>
    <x v="0"/>
    <x v="0"/>
    <d v="2024-06-28T00:00:00"/>
    <s v="viernes"/>
    <n v="12"/>
    <s v=""/>
    <s v="Desconocido"/>
    <n v="43"/>
    <s v="Femenino"/>
    <s v="Ordenador"/>
    <s v="1 Mes"/>
    <s v="Mensual"/>
  </r>
  <r>
    <n v="238"/>
    <s v="Estándar"/>
    <n v="12"/>
    <n v="144"/>
    <n v="17"/>
    <x v="9"/>
    <x v="1"/>
    <x v="114"/>
    <n v="28"/>
    <x v="0"/>
    <x v="0"/>
    <d v="2024-06-28T00:00:00"/>
    <s v="lunes"/>
    <n v="12"/>
    <s v="Reino Unido"/>
    <s v="Reino Unido"/>
    <n v="48"/>
    <s v="Masculino"/>
    <s v="Smartphone"/>
    <s v="1 Mes"/>
    <s v="Mensual"/>
  </r>
  <r>
    <n v="240"/>
    <s v="Estándar"/>
    <n v="12"/>
    <n v="144"/>
    <n v="27"/>
    <x v="10"/>
    <x v="1"/>
    <x v="63"/>
    <n v="26"/>
    <x v="0"/>
    <x v="0"/>
    <d v="2024-06-26T00:00:00"/>
    <s v="martes"/>
    <n v="12"/>
    <s v="EEUU"/>
    <s v="EEUU"/>
    <n v="38"/>
    <s v="Masculino"/>
    <s v="Smartphone"/>
    <s v="1 Mes"/>
    <s v="Mensual"/>
  </r>
  <r>
    <n v="258"/>
    <s v="Estándar"/>
    <n v="12"/>
    <n v="144"/>
    <n v="16"/>
    <x v="9"/>
    <x v="1"/>
    <x v="104"/>
    <n v="28"/>
    <x v="0"/>
    <x v="0"/>
    <d v="2024-06-28T00:00:00"/>
    <s v="domingo"/>
    <n v="12"/>
    <s v="Francia"/>
    <s v="Francia"/>
    <n v="41"/>
    <s v="Femenino"/>
    <s v="Smartphone"/>
    <s v="1 Mes"/>
    <s v="Mensual"/>
  </r>
  <r>
    <n v="283"/>
    <s v="Estándar"/>
    <n v="12"/>
    <n v="144"/>
    <n v="30"/>
    <x v="10"/>
    <x v="1"/>
    <x v="59"/>
    <n v="26"/>
    <x v="0"/>
    <x v="0"/>
    <d v="2024-06-26T00:00:00"/>
    <s v="viernes"/>
    <n v="12"/>
    <s v="Australia"/>
    <s v="Australia"/>
    <n v="46"/>
    <s v="Masculino"/>
    <s v="Smartphone"/>
    <s v="12 Meses"/>
    <s v="Anual"/>
  </r>
  <r>
    <n v="307"/>
    <s v="Estándar"/>
    <n v="12"/>
    <n v="144"/>
    <n v="8"/>
    <x v="9"/>
    <x v="1"/>
    <x v="67"/>
    <n v="28"/>
    <x v="0"/>
    <x v="0"/>
    <d v="2024-06-28T00:00:00"/>
    <s v="sábado"/>
    <n v="12"/>
    <s v="España"/>
    <s v="España"/>
    <n v="29"/>
    <s v="Femenino"/>
    <s v="Smart TV"/>
    <s v="1 Mes"/>
    <s v="Mensual"/>
  </r>
  <r>
    <n v="328"/>
    <s v="Estándar"/>
    <n v="12"/>
    <n v="144"/>
    <n v="26"/>
    <x v="9"/>
    <x v="1"/>
    <x v="116"/>
    <n v="27"/>
    <x v="0"/>
    <x v="0"/>
    <d v="2024-06-27T00:00:00"/>
    <s v="miércoles"/>
    <n v="12"/>
    <s v="Alemania"/>
    <s v="Alemania"/>
    <n v="45"/>
    <s v="Femenino"/>
    <s v="Tablet"/>
    <s v="12 Meses"/>
    <s v="Anual"/>
  </r>
  <r>
    <n v="333"/>
    <s v="Estándar"/>
    <n v="12"/>
    <n v="144"/>
    <n v="24"/>
    <x v="9"/>
    <x v="1"/>
    <x v="107"/>
    <n v="27"/>
    <x v="0"/>
    <x v="0"/>
    <d v="2024-06-27T00:00:00"/>
    <s v="lunes"/>
    <n v="12"/>
    <s v="Reino Unido"/>
    <s v="Reino Unido"/>
    <n v="43"/>
    <s v="Femenino"/>
    <s v="Smart TV"/>
    <s v="12 Meses"/>
    <s v="Anual"/>
  </r>
  <r>
    <n v="334"/>
    <s v="Estándar"/>
    <n v="12"/>
    <n v="144"/>
    <n v="28"/>
    <x v="9"/>
    <x v="1"/>
    <x v="94"/>
    <n v="28"/>
    <x v="0"/>
    <x v="0"/>
    <d v="2024-06-28T00:00:00"/>
    <s v="viernes"/>
    <n v="12"/>
    <s v="Italia"/>
    <s v="Italia"/>
    <n v="34"/>
    <s v="Masculino"/>
    <s v="Smart TV"/>
    <s v="6 Meses"/>
    <s v="Semestral"/>
  </r>
  <r>
    <n v="388"/>
    <s v="Estándar"/>
    <n v="12"/>
    <n v="144"/>
    <n v="21"/>
    <x v="9"/>
    <x v="1"/>
    <x v="93"/>
    <n v="28"/>
    <x v="0"/>
    <x v="0"/>
    <d v="2024-06-28T00:00:00"/>
    <s v="viernes"/>
    <n v="12"/>
    <s v="Canadá"/>
    <s v="Canadá"/>
    <n v="38"/>
    <s v="Masculino"/>
    <s v="Ordenador"/>
    <s v="1 Mes"/>
    <s v="Mensual"/>
  </r>
  <r>
    <n v="390"/>
    <s v="Estándar"/>
    <n v="12"/>
    <n v="144"/>
    <n v="3"/>
    <x v="9"/>
    <x v="1"/>
    <x v="62"/>
    <n v="28"/>
    <x v="0"/>
    <x v="0"/>
    <d v="2024-06-28T00:00:00"/>
    <s v="lunes"/>
    <n v="12"/>
    <s v="Australia"/>
    <s v="Australia"/>
    <n v="43"/>
    <s v="Femenino"/>
    <s v="Ordenador"/>
    <s v="1 Mes"/>
    <s v="Mensual"/>
  </r>
  <r>
    <n v="398"/>
    <s v="Estándar"/>
    <n v="12"/>
    <n v="144"/>
    <n v="15"/>
    <x v="9"/>
    <x v="1"/>
    <x v="110"/>
    <n v="27"/>
    <x v="0"/>
    <x v="0"/>
    <d v="2024-06-27T00:00:00"/>
    <s v="sábado"/>
    <n v="12"/>
    <s v="EEUU"/>
    <s v="EEUU"/>
    <n v="51"/>
    <s v="Femenino"/>
    <s v="Tablet"/>
    <s v="12 Meses"/>
    <s v="Anual"/>
  </r>
  <r>
    <n v="399"/>
    <s v="Estándar"/>
    <n v="12"/>
    <n v="144"/>
    <n v="14"/>
    <x v="9"/>
    <x v="1"/>
    <x v="97"/>
    <n v="25"/>
    <x v="0"/>
    <x v="0"/>
    <d v="2024-06-25T00:00:00"/>
    <s v="viernes"/>
    <n v="12"/>
    <s v="EEUU"/>
    <s v="EEUU"/>
    <n v="44"/>
    <s v="Femenino"/>
    <s v="Smartphone"/>
    <s v="6 Meses"/>
    <s v="Semestral"/>
  </r>
  <r>
    <n v="403"/>
    <s v="Estándar"/>
    <n v="12"/>
    <n v="144"/>
    <n v="23"/>
    <x v="9"/>
    <x v="1"/>
    <x v="98"/>
    <n v="28"/>
    <x v="0"/>
    <x v="0"/>
    <d v="2024-06-28T00:00:00"/>
    <s v="domingo"/>
    <n v="12"/>
    <s v="EEUU"/>
    <s v="EEUU"/>
    <n v="88"/>
    <s v="Masculino"/>
    <s v="Smartphone"/>
    <s v="1 Mes"/>
    <s v="Mensual"/>
  </r>
  <r>
    <n v="443"/>
    <s v="Estándar"/>
    <n v="12"/>
    <n v="144"/>
    <n v="1"/>
    <x v="9"/>
    <x v="1"/>
    <x v="49"/>
    <n v="27"/>
    <x v="0"/>
    <x v="0"/>
    <d v="2024-06-27T00:00:00"/>
    <s v="sábado"/>
    <n v="12"/>
    <s v="EEUU"/>
    <s v="EEUU"/>
    <n v="36"/>
    <s v="Masculino"/>
    <s v="Smart TV"/>
    <s v="1 Mes"/>
    <s v="Mensual"/>
  </r>
  <r>
    <n v="457"/>
    <s v="Estándar"/>
    <n v="12"/>
    <n v="144"/>
    <n v="29"/>
    <x v="10"/>
    <x v="1"/>
    <x v="55"/>
    <n v="28"/>
    <x v="0"/>
    <x v="0"/>
    <d v="2024-06-28T00:00:00"/>
    <s v="jueves"/>
    <n v="12"/>
    <s v="EEUU"/>
    <s v="EEUU"/>
    <n v="40"/>
    <s v="Masculino"/>
    <s v="Smart TV"/>
    <s v="6 Meses"/>
    <s v="Semestral"/>
  </r>
  <r>
    <n v="459"/>
    <s v="Estándar"/>
    <n v="12"/>
    <n v="144"/>
    <n v="19"/>
    <x v="9"/>
    <x v="1"/>
    <x v="122"/>
    <n v="27"/>
    <x v="0"/>
    <x v="0"/>
    <d v="2024-06-27T00:00:00"/>
    <s v="miércoles"/>
    <n v="12"/>
    <s v="Francia"/>
    <s v="Francia"/>
    <n v="46"/>
    <s v="Femenino"/>
    <s v="Tablet"/>
    <s v="1 Mes"/>
    <s v="Mensual"/>
  </r>
  <r>
    <n v="468"/>
    <s v="Estándar"/>
    <n v="12"/>
    <n v="144"/>
    <n v="28"/>
    <x v="10"/>
    <x v="1"/>
    <x v="52"/>
    <n v="27"/>
    <x v="0"/>
    <x v="0"/>
    <d v="2024-06-27T00:00:00"/>
    <s v="miércoles"/>
    <n v="12"/>
    <s v="Reino Unido"/>
    <s v="Reino Unido"/>
    <n v="32"/>
    <s v="Masculino"/>
    <s v="Smart TV"/>
    <s v="3 Meses"/>
    <s v="Trimestral"/>
  </r>
  <r>
    <n v="473"/>
    <s v="Estándar"/>
    <n v="12"/>
    <n v="144"/>
    <n v="27"/>
    <x v="9"/>
    <x v="1"/>
    <x v="103"/>
    <n v="28"/>
    <x v="0"/>
    <x v="0"/>
    <d v="2024-06-28T00:00:00"/>
    <s v="jueves"/>
    <n v="12"/>
    <s v="Canadá"/>
    <s v="Canadá"/>
    <n v="46"/>
    <s v="Femenino"/>
    <s v="Smartphone"/>
    <s v="3 Meses"/>
    <s v="Trimestral"/>
  </r>
  <r>
    <n v="513"/>
    <s v="Estándar"/>
    <n v="12"/>
    <n v="144"/>
    <n v="6"/>
    <x v="9"/>
    <x v="1"/>
    <x v="66"/>
    <n v="28"/>
    <x v="0"/>
    <x v="0"/>
    <d v="2024-06-28T00:00:00"/>
    <s v="jueves"/>
    <n v="12"/>
    <s v="Canadá"/>
    <s v="Canadá"/>
    <n v="50"/>
    <s v="Masculino"/>
    <s v="Tablet"/>
    <s v="1 Mes"/>
    <s v="Mensual"/>
  </r>
  <r>
    <n v="514"/>
    <s v="Estándar"/>
    <n v="12"/>
    <n v="144"/>
    <n v="7"/>
    <x v="9"/>
    <x v="1"/>
    <x v="111"/>
    <n v="28"/>
    <x v="0"/>
    <x v="0"/>
    <d v="2024-06-28T00:00:00"/>
    <s v="viernes"/>
    <n v="12"/>
    <s v="Italia"/>
    <s v="Italia"/>
    <n v="35"/>
    <s v="Masculino"/>
    <s v="Tablet"/>
    <s v="1 Mes"/>
    <s v="Mensual"/>
  </r>
  <r>
    <n v="528"/>
    <s v="Estándar"/>
    <n v="12"/>
    <n v="144"/>
    <n v="13"/>
    <x v="9"/>
    <x v="1"/>
    <x v="113"/>
    <n v="29"/>
    <x v="0"/>
    <x v="0"/>
    <d v="2024-06-29T00:00:00"/>
    <s v="jueves"/>
    <n v="12"/>
    <s v="España"/>
    <s v="España"/>
    <n v="42"/>
    <s v="Femenino"/>
    <s v="Smartphone"/>
    <s v="12 Meses"/>
    <s v="Anual"/>
  </r>
  <r>
    <n v="529"/>
    <s v="Estándar"/>
    <n v="12"/>
    <n v="144"/>
    <n v="7"/>
    <x v="9"/>
    <x v="1"/>
    <x v="111"/>
    <n v="27"/>
    <x v="0"/>
    <x v="0"/>
    <d v="2024-06-27T00:00:00"/>
    <s v="viernes"/>
    <n v="12"/>
    <s v="EEUU"/>
    <s v="EEUU"/>
    <n v="50"/>
    <s v="Femenino"/>
    <s v="Ordenador"/>
    <s v="3 Meses"/>
    <s v="Trimestral"/>
  </r>
  <r>
    <n v="540"/>
    <s v="Estándar"/>
    <n v="12"/>
    <n v="144"/>
    <n v="3"/>
    <x v="9"/>
    <x v="1"/>
    <x v="62"/>
    <n v="29"/>
    <x v="0"/>
    <x v="0"/>
    <d v="2024-06-29T00:00:00"/>
    <s v="lunes"/>
    <n v="12"/>
    <s v="Italia"/>
    <s v="Italia"/>
    <n v="40"/>
    <s v="Masculino"/>
    <s v="Smartphone"/>
    <s v="1 Mes"/>
    <s v="Mensual"/>
  </r>
  <r>
    <n v="543"/>
    <s v="Estándar"/>
    <n v="12"/>
    <n v="144"/>
    <n v="27"/>
    <x v="9"/>
    <x v="1"/>
    <x v="103"/>
    <n v="28"/>
    <x v="0"/>
    <x v="0"/>
    <d v="2024-06-28T00:00:00"/>
    <s v="jueves"/>
    <n v="12"/>
    <s v="Francia"/>
    <s v="Francia"/>
    <n v="37"/>
    <s v="Masculino"/>
    <s v="Smartphone"/>
    <s v="6 Meses"/>
    <s v="Semestral"/>
  </r>
  <r>
    <n v="583"/>
    <s v="Estándar"/>
    <n v="12"/>
    <n v="144"/>
    <n v="17"/>
    <x v="9"/>
    <x v="1"/>
    <x v="114"/>
    <n v="28"/>
    <x v="0"/>
    <x v="0"/>
    <d v="2024-06-28T00:00:00"/>
    <s v="lunes"/>
    <n v="12"/>
    <s v="EEUU"/>
    <s v="EEUU"/>
    <n v="38"/>
    <s v="Femenino"/>
    <s v="Tablet"/>
    <s v="1 Mes"/>
    <s v="Mensual"/>
  </r>
  <r>
    <n v="598"/>
    <s v="Estándar"/>
    <n v="12"/>
    <n v="144"/>
    <n v="5"/>
    <x v="9"/>
    <x v="1"/>
    <x v="64"/>
    <n v="29"/>
    <x v="0"/>
    <x v="0"/>
    <d v="2024-06-29T00:00:00"/>
    <s v="miércoles"/>
    <n v="12"/>
    <s v="Alemania"/>
    <s v="Alemania"/>
    <n v="29"/>
    <s v="Femenino"/>
    <s v="Tablet"/>
    <s v="12 Meses"/>
    <s v="Anual"/>
  </r>
  <r>
    <n v="609"/>
    <s v="Estándar"/>
    <n v="12"/>
    <n v="144"/>
    <n v="3"/>
    <x v="9"/>
    <x v="1"/>
    <x v="62"/>
    <n v="29"/>
    <x v="0"/>
    <x v="0"/>
    <d v="2024-06-29T00:00:00"/>
    <s v="lunes"/>
    <n v="12"/>
    <s v="Reino Unido"/>
    <s v="Reino Unido"/>
    <n v="50"/>
    <s v="Femenino"/>
    <s v="Smartphone"/>
    <s v="1 Mes"/>
    <s v="Mensual"/>
  </r>
  <r>
    <n v="613"/>
    <s v="Estándar"/>
    <n v="12"/>
    <n v="144"/>
    <n v="27"/>
    <x v="9"/>
    <x v="1"/>
    <x v="103"/>
    <n v="28"/>
    <x v="0"/>
    <x v="0"/>
    <d v="2024-06-28T00:00:00"/>
    <s v="jueves"/>
    <n v="12"/>
    <s v="Australia"/>
    <s v="Australia"/>
    <n v="51"/>
    <s v="Masculino"/>
    <s v="Ordenador"/>
    <s v="1 Mes"/>
    <s v="Mensual"/>
  </r>
  <r>
    <n v="653"/>
    <s v="Estándar"/>
    <n v="12"/>
    <n v="144"/>
    <n v="29"/>
    <x v="9"/>
    <x v="1"/>
    <x v="106"/>
    <n v="29"/>
    <x v="0"/>
    <x v="0"/>
    <d v="2024-06-29T00:00:00"/>
    <s v="sábado"/>
    <n v="12"/>
    <s v="Australia"/>
    <s v="Australia"/>
    <n v="28"/>
    <s v="Femenino"/>
    <s v="Smartphone"/>
    <s v="6 Meses"/>
    <s v="Semestral"/>
  </r>
  <r>
    <n v="654"/>
    <s v="Estándar"/>
    <n v="12"/>
    <n v="144"/>
    <n v="17"/>
    <x v="9"/>
    <x v="1"/>
    <x v="114"/>
    <n v="28"/>
    <x v="0"/>
    <x v="0"/>
    <d v="2024-06-28T00:00:00"/>
    <s v="lunes"/>
    <n v="12"/>
    <s v="Reino Unido"/>
    <s v="Reino Unido"/>
    <n v="30"/>
    <s v="Femenino"/>
    <s v="Smartphone"/>
    <s v="1 Mes"/>
    <s v="Mensual"/>
  </r>
  <r>
    <n v="668"/>
    <s v="Estándar"/>
    <n v="12"/>
    <n v="144"/>
    <n v="3"/>
    <x v="9"/>
    <x v="1"/>
    <x v="62"/>
    <n v="30"/>
    <x v="0"/>
    <x v="0"/>
    <d v="2024-06-30T00:00:00"/>
    <s v="lunes"/>
    <n v="12"/>
    <s v="Canadá"/>
    <s v="Canadá"/>
    <n v="49"/>
    <s v="Masculino"/>
    <s v="Smart TV"/>
    <s v="6 Meses"/>
    <s v="Semestral"/>
  </r>
  <r>
    <n v="679"/>
    <s v="Estándar"/>
    <n v="12"/>
    <n v="144"/>
    <n v="5"/>
    <x v="9"/>
    <x v="1"/>
    <x v="64"/>
    <n v="29"/>
    <x v="0"/>
    <x v="0"/>
    <d v="2024-06-29T00:00:00"/>
    <s v="miércoles"/>
    <n v="12"/>
    <s v="Australia"/>
    <s v="Australia"/>
    <n v="49"/>
    <s v="Masculino"/>
    <s v="Ordenador"/>
    <s v="1 Mes"/>
    <s v="Mensual"/>
  </r>
  <r>
    <n v="682"/>
    <s v="Estándar"/>
    <n v="12"/>
    <n v="144"/>
    <n v="23"/>
    <x v="9"/>
    <x v="1"/>
    <x v="98"/>
    <n v="27"/>
    <x v="0"/>
    <x v="0"/>
    <d v="2024-06-27T00:00:00"/>
    <s v="domingo"/>
    <n v="12"/>
    <s v="Francia"/>
    <s v="Francia"/>
    <n v="42"/>
    <s v="Masculino"/>
    <s v="Tablet"/>
    <s v="1 Mes"/>
    <s v="Mensual"/>
  </r>
  <r>
    <n v="729"/>
    <s v="Estándar"/>
    <n v="12"/>
    <n v="144"/>
    <n v="7"/>
    <x v="9"/>
    <x v="1"/>
    <x v="111"/>
    <n v="30"/>
    <x v="0"/>
    <x v="0"/>
    <d v="2024-06-30T00:00:00"/>
    <s v="viernes"/>
    <n v="12"/>
    <s v="Brasil"/>
    <s v="Brasil"/>
    <n v="43"/>
    <s v="Femenino"/>
    <s v="Smartphone"/>
    <s v="12 Meses"/>
    <s v="Anual"/>
  </r>
  <r>
    <n v="748"/>
    <s v="Estándar"/>
    <n v="12"/>
    <n v="144"/>
    <n v="30"/>
    <x v="10"/>
    <x v="1"/>
    <x v="59"/>
    <n v="28"/>
    <x v="0"/>
    <x v="0"/>
    <d v="2024-06-28T00:00:00"/>
    <s v="viernes"/>
    <n v="12"/>
    <s v=""/>
    <s v="Desconocido"/>
    <n v="40"/>
    <s v="Masculino"/>
    <s v="Smart TV"/>
    <s v="1 Mes"/>
    <s v="Mensual"/>
  </r>
  <r>
    <n v="753"/>
    <s v="Estándar"/>
    <n v="12"/>
    <n v="144"/>
    <n v="27"/>
    <x v="9"/>
    <x v="1"/>
    <x v="103"/>
    <n v="30"/>
    <x v="0"/>
    <x v="0"/>
    <d v="2024-06-30T00:00:00"/>
    <s v="jueves"/>
    <n v="12"/>
    <s v="Brasil"/>
    <s v="Brasil"/>
    <n v="43"/>
    <s v="Femenino"/>
    <s v="Smartphone"/>
    <s v="6 Meses"/>
    <s v="Semestral"/>
  </r>
  <r>
    <n v="798"/>
    <s v="Estándar"/>
    <n v="12"/>
    <n v="144"/>
    <n v="12"/>
    <x v="9"/>
    <x v="1"/>
    <x v="105"/>
    <n v="30"/>
    <x v="0"/>
    <x v="0"/>
    <d v="2024-06-30T00:00:00"/>
    <s v="miércoles"/>
    <n v="12"/>
    <s v="Francia"/>
    <s v="Francia"/>
    <n v="35"/>
    <s v="Masculino"/>
    <s v="Ordenador"/>
    <s v="1 Mes"/>
    <s v="Mensual"/>
  </r>
  <r>
    <n v="818"/>
    <s v="Estándar"/>
    <n v="12"/>
    <n v="144"/>
    <n v="30"/>
    <x v="10"/>
    <x v="1"/>
    <x v="59"/>
    <n v="28"/>
    <x v="0"/>
    <x v="0"/>
    <d v="2024-06-28T00:00:00"/>
    <s v="viernes"/>
    <n v="12"/>
    <s v="EEUU"/>
    <s v="EEUU"/>
    <n v="40"/>
    <s v="Masculino"/>
    <s v="Tablet"/>
    <s v="1 Mes"/>
    <s v="Mensual"/>
  </r>
  <r>
    <n v="823"/>
    <s v="Estándar"/>
    <n v="12"/>
    <n v="144"/>
    <n v="29"/>
    <x v="9"/>
    <x v="1"/>
    <x v="106"/>
    <n v="30"/>
    <x v="0"/>
    <x v="0"/>
    <d v="2024-06-30T00:00:00"/>
    <s v="sábado"/>
    <n v="12"/>
    <s v="España"/>
    <s v="España"/>
    <n v="30"/>
    <s v="Masculino"/>
    <s v="Smartphone"/>
    <s v="1 Mes"/>
    <s v="Mensual"/>
  </r>
  <r>
    <n v="75"/>
    <s v="Básica"/>
    <n v="11"/>
    <n v="143"/>
    <n v="28"/>
    <x v="8"/>
    <x v="1"/>
    <x v="80"/>
    <n v="26"/>
    <x v="0"/>
    <x v="0"/>
    <d v="2024-06-26T00:00:00"/>
    <s v="domingo"/>
    <n v="13"/>
    <s v="Reino Unido"/>
    <s v="Reino Unido"/>
    <n v="28"/>
    <s v="Femenino"/>
    <s v="Ordenador"/>
    <s v="1 Mes"/>
    <s v="Mensual"/>
  </r>
  <r>
    <n v="252"/>
    <s v="Básica"/>
    <n v="11"/>
    <n v="143"/>
    <n v="30"/>
    <x v="8"/>
    <x v="1"/>
    <x v="45"/>
    <n v="26"/>
    <x v="0"/>
    <x v="0"/>
    <d v="2024-06-26T00:00:00"/>
    <s v="martes"/>
    <n v="13"/>
    <s v="Australia"/>
    <s v="Australia"/>
    <n v="38"/>
    <s v="Femenino"/>
    <s v="Smartphone"/>
    <s v="1 Mes"/>
    <s v="Mensual"/>
  </r>
  <r>
    <n v="325"/>
    <s v="Básica"/>
    <n v="11"/>
    <n v="143"/>
    <n v="29"/>
    <x v="8"/>
    <x v="1"/>
    <x v="170"/>
    <n v="27"/>
    <x v="0"/>
    <x v="0"/>
    <d v="2024-06-27T00:00:00"/>
    <s v="lunes"/>
    <n v="13"/>
    <s v="España"/>
    <s v="España"/>
    <n v="32"/>
    <s v="Masculino"/>
    <s v="Tablet"/>
    <s v="6 Meses"/>
    <s v="Semestral"/>
  </r>
  <r>
    <n v="455"/>
    <s v="Básica"/>
    <n v="11"/>
    <n v="143"/>
    <n v="31"/>
    <x v="8"/>
    <x v="1"/>
    <x v="44"/>
    <n v="27"/>
    <x v="0"/>
    <x v="0"/>
    <d v="2024-06-27T00:00:00"/>
    <s v="miércoles"/>
    <n v="13"/>
    <s v="España"/>
    <s v="España"/>
    <n v="31"/>
    <s v="Femenino"/>
    <s v="Smart TV"/>
    <s v="3 Meses"/>
    <s v="Trimestral"/>
  </r>
  <r>
    <n v="694"/>
    <s v="Premium"/>
    <n v="14"/>
    <n v="140"/>
    <n v="17"/>
    <x v="0"/>
    <x v="1"/>
    <x v="171"/>
    <n v="1"/>
    <x v="1"/>
    <x v="0"/>
    <d v="2024-07-01T00:00:00"/>
    <s v="domingo"/>
    <n v="10"/>
    <s v="Canadá"/>
    <s v="Canadá"/>
    <n v="46"/>
    <s v="Masculino"/>
    <s v="Smart TV"/>
    <s v="6 Meses"/>
    <s v="Semestral"/>
  </r>
  <r>
    <n v="696"/>
    <s v="Premium"/>
    <n v="14"/>
    <n v="140"/>
    <n v="29"/>
    <x v="0"/>
    <x v="1"/>
    <x v="172"/>
    <n v="1"/>
    <x v="1"/>
    <x v="0"/>
    <d v="2024-07-01T00:00:00"/>
    <s v="viernes"/>
    <n v="10"/>
    <s v="Italia"/>
    <s v="Italia"/>
    <n v="31"/>
    <s v="Masculino"/>
    <s v="Tablet"/>
    <s v="1 Mes"/>
    <s v="Mensual"/>
  </r>
  <r>
    <n v="704"/>
    <s v="Premium"/>
    <n v="14"/>
    <n v="140"/>
    <n v="30"/>
    <x v="0"/>
    <x v="1"/>
    <x v="173"/>
    <n v="1"/>
    <x v="1"/>
    <x v="0"/>
    <d v="2024-07-01T00:00:00"/>
    <s v="sábado"/>
    <n v="10"/>
    <s v="Francia"/>
    <s v="Francia"/>
    <n v="27"/>
    <s v="Femenino"/>
    <s v="Tablet"/>
    <s v="12 Meses"/>
    <s v="Anual"/>
  </r>
  <r>
    <n v="760"/>
    <s v="Premium"/>
    <n v="14"/>
    <n v="140"/>
    <n v="4"/>
    <x v="0"/>
    <x v="1"/>
    <x v="152"/>
    <n v="1"/>
    <x v="1"/>
    <x v="0"/>
    <d v="2024-07-01T00:00:00"/>
    <s v="lunes"/>
    <n v="10"/>
    <s v="Reino Unido"/>
    <s v="Reino Unido"/>
    <n v="40"/>
    <s v="Femenino"/>
    <s v="Smartphone"/>
    <s v="1 Mes"/>
    <s v="Mensual"/>
  </r>
  <r>
    <n v="766"/>
    <s v="Premium"/>
    <n v="14"/>
    <n v="140"/>
    <n v="30"/>
    <x v="0"/>
    <x v="1"/>
    <x v="173"/>
    <n v="1"/>
    <x v="1"/>
    <x v="0"/>
    <d v="2024-07-01T00:00:00"/>
    <s v="sábado"/>
    <n v="10"/>
    <s v="EEUU"/>
    <s v="EEUU"/>
    <n v="43"/>
    <s v="Masculino"/>
    <s v="Smartphone"/>
    <s v="1 Mes"/>
    <s v="Mensual"/>
  </r>
  <r>
    <n v="902"/>
    <s v="Premium"/>
    <n v="14"/>
    <n v="140"/>
    <n v="10"/>
    <x v="0"/>
    <x v="1"/>
    <x v="174"/>
    <n v="2"/>
    <x v="1"/>
    <x v="0"/>
    <d v="2024-07-02T00:00:00"/>
    <s v="domingo"/>
    <n v="10"/>
    <s v="Australia"/>
    <s v="Australia"/>
    <n v="28"/>
    <s v="Masculino"/>
    <s v="Tablet"/>
    <s v="6 Meses"/>
    <s v="Semestral"/>
  </r>
  <r>
    <n v="974"/>
    <s v="Premium"/>
    <n v="14"/>
    <n v="140"/>
    <n v="28"/>
    <x v="0"/>
    <x v="1"/>
    <x v="175"/>
    <n v="3"/>
    <x v="1"/>
    <x v="0"/>
    <d v="2024-07-03T00:00:00"/>
    <s v="jueves"/>
    <n v="10"/>
    <s v="Méjico"/>
    <s v="Méjico"/>
    <n v="31"/>
    <s v="Masculino"/>
    <s v="Smartphone"/>
    <s v="6 Meses"/>
    <s v="Semestral"/>
  </r>
  <r>
    <n v="1041"/>
    <s v="Premium"/>
    <n v="14"/>
    <n v="140"/>
    <n v="6"/>
    <x v="0"/>
    <x v="1"/>
    <x v="150"/>
    <n v="1"/>
    <x v="1"/>
    <x v="0"/>
    <d v="2024-07-01T00:00:00"/>
    <s v="miércoles"/>
    <n v="10"/>
    <s v="Italia"/>
    <s v="Italia"/>
    <n v="37"/>
    <s v="Femenino"/>
    <s v="Ordenador"/>
    <s v="3 Meses"/>
    <s v="Trimestral"/>
  </r>
  <r>
    <n v="1044"/>
    <s v="Premium"/>
    <n v="14"/>
    <n v="140"/>
    <n v="26"/>
    <x v="0"/>
    <x v="1"/>
    <x v="176"/>
    <n v="3"/>
    <x v="1"/>
    <x v="0"/>
    <d v="2024-07-03T00:00:00"/>
    <s v="martes"/>
    <n v="10"/>
    <s v="Alemania"/>
    <s v="Alemania"/>
    <n v="46"/>
    <s v="Masculino"/>
    <s v="Tablet"/>
    <s v="3 Meses"/>
    <s v="Trimestral"/>
  </r>
  <r>
    <n v="1071"/>
    <s v="Premium"/>
    <n v="14"/>
    <n v="140"/>
    <n v="6"/>
    <x v="0"/>
    <x v="1"/>
    <x v="150"/>
    <n v="3"/>
    <x v="1"/>
    <x v="0"/>
    <d v="2024-07-03T00:00:00"/>
    <s v="miércoles"/>
    <n v="10"/>
    <s v="Alemania"/>
    <s v="Alemania"/>
    <n v="40"/>
    <s v="Femenino"/>
    <s v="Tablet"/>
    <s v="3 Meses"/>
    <s v="Trimestral"/>
  </r>
  <r>
    <n v="1109"/>
    <s v="Premium"/>
    <n v="14"/>
    <n v="140"/>
    <n v="4"/>
    <x v="0"/>
    <x v="1"/>
    <x v="152"/>
    <n v="1"/>
    <x v="1"/>
    <x v="0"/>
    <d v="2024-07-01T00:00:00"/>
    <s v="lunes"/>
    <n v="10"/>
    <s v="España"/>
    <s v="España"/>
    <n v="51"/>
    <s v="Femenino"/>
    <s v="Smartphone"/>
    <s v="1 Mes"/>
    <s v="Mensual"/>
  </r>
  <r>
    <n v="1111"/>
    <s v="Premium"/>
    <n v="14"/>
    <n v="140"/>
    <n v="10"/>
    <x v="0"/>
    <x v="1"/>
    <x v="174"/>
    <n v="1"/>
    <x v="1"/>
    <x v="0"/>
    <d v="2024-07-01T00:00:00"/>
    <s v="domingo"/>
    <n v="10"/>
    <s v=""/>
    <s v="Desconocido"/>
    <n v="51"/>
    <s v="Masculino"/>
    <s v="Smart TV"/>
    <s v="12 Meses"/>
    <s v="Anual"/>
  </r>
  <r>
    <n v="1181"/>
    <s v="Premium"/>
    <n v="14"/>
    <n v="140"/>
    <n v="11"/>
    <x v="0"/>
    <x v="1"/>
    <x v="177"/>
    <n v="1"/>
    <x v="1"/>
    <x v="0"/>
    <d v="2024-07-01T00:00:00"/>
    <s v="lunes"/>
    <n v="10"/>
    <s v="Australia"/>
    <s v="Australia"/>
    <n v="40"/>
    <s v="Femenino"/>
    <s v="Ordenador"/>
    <s v="1 Mes"/>
    <s v="Mensual"/>
  </r>
  <r>
    <n v="1184"/>
    <s v="Premium"/>
    <n v="14"/>
    <n v="140"/>
    <n v="28"/>
    <x v="0"/>
    <x v="1"/>
    <x v="175"/>
    <n v="3"/>
    <x v="1"/>
    <x v="0"/>
    <d v="2024-07-03T00:00:00"/>
    <s v="jueves"/>
    <n v="10"/>
    <s v="Italia"/>
    <s v="Italia"/>
    <n v="38"/>
    <s v="Femenino"/>
    <s v="Ordenador"/>
    <s v="3 Meses"/>
    <s v="Trimestral"/>
  </r>
  <r>
    <n v="1210"/>
    <s v="Premium"/>
    <n v="14"/>
    <n v="140"/>
    <n v="6"/>
    <x v="0"/>
    <x v="1"/>
    <x v="150"/>
    <n v="3"/>
    <x v="1"/>
    <x v="0"/>
    <d v="2024-07-03T00:00:00"/>
    <s v="miércoles"/>
    <n v="10"/>
    <s v="Reino Unido"/>
    <s v="Reino Unido"/>
    <n v="50"/>
    <s v="Masculino"/>
    <s v="Smart TV"/>
    <s v="12 Meses"/>
    <s v="Anual"/>
  </r>
  <r>
    <n v="1249"/>
    <s v="Premium"/>
    <n v="14"/>
    <n v="140"/>
    <n v="7"/>
    <x v="0"/>
    <x v="1"/>
    <x v="153"/>
    <n v="3"/>
    <x v="1"/>
    <x v="0"/>
    <d v="2024-07-03T00:00:00"/>
    <s v="jueves"/>
    <n v="10"/>
    <s v="España"/>
    <s v="España"/>
    <n v="28"/>
    <s v="Femenino"/>
    <s v="Smart TV"/>
    <s v="6 Meses"/>
    <s v="Semestral"/>
  </r>
  <r>
    <n v="1251"/>
    <s v="Premium"/>
    <n v="14"/>
    <n v="140"/>
    <n v="14"/>
    <x v="0"/>
    <x v="1"/>
    <x v="178"/>
    <n v="3"/>
    <x v="1"/>
    <x v="0"/>
    <d v="2024-07-03T00:00:00"/>
    <s v="jueves"/>
    <n v="10"/>
    <s v="Canadá"/>
    <s v="Canadá"/>
    <n v="28"/>
    <s v="Femenino"/>
    <s v="Tablet"/>
    <s v="12 Meses"/>
    <s v="Anual"/>
  </r>
  <r>
    <n v="1256"/>
    <s v="Premium"/>
    <n v="14"/>
    <n v="140"/>
    <n v="3"/>
    <x v="1"/>
    <x v="1"/>
    <x v="179"/>
    <n v="5"/>
    <x v="1"/>
    <x v="0"/>
    <d v="2024-07-05T00:00:00"/>
    <s v="martes"/>
    <n v="10"/>
    <s v="Francia"/>
    <s v="Francia"/>
    <n v="43"/>
    <s v="Masculino"/>
    <s v="Ordenador"/>
    <s v="6 Meses"/>
    <s v="Semestral"/>
  </r>
  <r>
    <n v="1277"/>
    <s v="Premium"/>
    <n v="14"/>
    <n v="140"/>
    <n v="30"/>
    <x v="0"/>
    <x v="1"/>
    <x v="173"/>
    <n v="4"/>
    <x v="1"/>
    <x v="0"/>
    <d v="2024-07-04T00:00:00"/>
    <s v="sábado"/>
    <n v="10"/>
    <s v="Canadá"/>
    <s v="Canadá"/>
    <n v="30"/>
    <s v="Masculino"/>
    <s v="Smartphone"/>
    <s v="12 Meses"/>
    <s v="Anual"/>
  </r>
  <r>
    <n v="1321"/>
    <s v="Premium"/>
    <n v="14"/>
    <n v="140"/>
    <n v="15"/>
    <x v="0"/>
    <x v="1"/>
    <x v="180"/>
    <n v="4"/>
    <x v="1"/>
    <x v="0"/>
    <d v="2024-07-04T00:00:00"/>
    <s v="viernes"/>
    <n v="10"/>
    <s v="EEUU"/>
    <s v="EEUU"/>
    <n v="50"/>
    <s v="Femenino"/>
    <s v="Tablet"/>
    <s v="1 Mes"/>
    <s v="Mensual"/>
  </r>
  <r>
    <n v="1324"/>
    <s v="Premium"/>
    <n v="14"/>
    <n v="140"/>
    <n v="2"/>
    <x v="1"/>
    <x v="1"/>
    <x v="181"/>
    <n v="4"/>
    <x v="1"/>
    <x v="0"/>
    <d v="2024-07-04T00:00:00"/>
    <s v="lunes"/>
    <n v="10"/>
    <s v="Australia"/>
    <s v="Australia"/>
    <n v="48"/>
    <s v="Femenino"/>
    <s v="Smart TV"/>
    <s v="12 Meses"/>
    <s v="Anual"/>
  </r>
  <r>
    <n v="1326"/>
    <s v="Premium"/>
    <n v="14"/>
    <n v="140"/>
    <n v="5"/>
    <x v="1"/>
    <x v="1"/>
    <x v="182"/>
    <n v="5"/>
    <x v="1"/>
    <x v="0"/>
    <d v="2024-07-05T00:00:00"/>
    <s v="jueves"/>
    <n v="10"/>
    <s v="España"/>
    <s v="España"/>
    <n v="48"/>
    <s v="Masculino"/>
    <s v="Smartphone"/>
    <s v="6 Meses"/>
    <s v="Semestral"/>
  </r>
  <r>
    <n v="1389"/>
    <s v="Premium"/>
    <n v="14"/>
    <n v="140"/>
    <n v="10"/>
    <x v="0"/>
    <x v="1"/>
    <x v="174"/>
    <n v="3"/>
    <x v="1"/>
    <x v="0"/>
    <d v="2024-07-03T00:00:00"/>
    <s v="domingo"/>
    <n v="10"/>
    <s v="Alemania"/>
    <s v="Alemania"/>
    <n v="50"/>
    <s v="Masculino"/>
    <s v="Smartphone"/>
    <s v="1 Mes"/>
    <s v="Mensual"/>
  </r>
  <r>
    <n v="1391"/>
    <s v="Premium"/>
    <n v="14"/>
    <n v="140"/>
    <n v="15"/>
    <x v="0"/>
    <x v="1"/>
    <x v="180"/>
    <n v="4"/>
    <x v="1"/>
    <x v="0"/>
    <d v="2024-07-04T00:00:00"/>
    <s v="viernes"/>
    <n v="10"/>
    <s v="Francia"/>
    <s v="Francia"/>
    <n v="36"/>
    <s v="Femenino"/>
    <s v="Tablet"/>
    <s v="3 Meses"/>
    <s v="Trimestral"/>
  </r>
  <r>
    <n v="1419"/>
    <s v="Premium"/>
    <n v="14"/>
    <n v="140"/>
    <n v="22"/>
    <x v="0"/>
    <x v="1"/>
    <x v="183"/>
    <n v="3"/>
    <x v="1"/>
    <x v="0"/>
    <d v="2024-07-03T00:00:00"/>
    <s v="viernes"/>
    <n v="10"/>
    <s v="EEUU"/>
    <s v="EEUU"/>
    <n v="46"/>
    <s v="Masculino"/>
    <s v="Smartphone"/>
    <s v="12 Meses"/>
    <s v="Anual"/>
  </r>
  <r>
    <n v="1461"/>
    <s v="Premium"/>
    <n v="14"/>
    <n v="140"/>
    <n v="17"/>
    <x v="0"/>
    <x v="1"/>
    <x v="171"/>
    <n v="5"/>
    <x v="1"/>
    <x v="0"/>
    <d v="2024-07-05T00:00:00"/>
    <s v="domingo"/>
    <n v="10"/>
    <s v="EEUU"/>
    <s v="EEUU"/>
    <n v="32"/>
    <s v="Masculino"/>
    <s v="Smart TV"/>
    <s v="6 Meses"/>
    <s v="Semestral"/>
  </r>
  <r>
    <n v="1464"/>
    <s v="Premium"/>
    <n v="14"/>
    <n v="140"/>
    <n v="4"/>
    <x v="1"/>
    <x v="1"/>
    <x v="184"/>
    <n v="5"/>
    <x v="1"/>
    <x v="0"/>
    <d v="2024-07-05T00:00:00"/>
    <s v="miércoles"/>
    <n v="10"/>
    <s v=""/>
    <s v="Desconocido"/>
    <n v="27"/>
    <s v="Masculino"/>
    <s v="Ordenador"/>
    <s v="12 Meses"/>
    <s v="Anual"/>
  </r>
  <r>
    <n v="1491"/>
    <s v="Premium"/>
    <n v="14"/>
    <n v="140"/>
    <n v="11"/>
    <x v="0"/>
    <x v="1"/>
    <x v="177"/>
    <n v="5"/>
    <x v="1"/>
    <x v="0"/>
    <d v="2024-07-05T00:00:00"/>
    <s v="lunes"/>
    <n v="10"/>
    <s v="Reino Unido"/>
    <s v="Reino Unido"/>
    <n v="42"/>
    <s v="Femenino"/>
    <s v="Ordenador"/>
    <s v="6 Meses"/>
    <s v="Semestral"/>
  </r>
  <r>
    <n v="1529"/>
    <s v="Premium"/>
    <n v="14"/>
    <n v="140"/>
    <n v="11"/>
    <x v="0"/>
    <x v="1"/>
    <x v="177"/>
    <n v="4"/>
    <x v="1"/>
    <x v="0"/>
    <d v="2024-07-04T00:00:00"/>
    <s v="lunes"/>
    <n v="10"/>
    <s v="España"/>
    <s v="España"/>
    <n v="31"/>
    <s v="Femenino"/>
    <s v="Ordenador"/>
    <s v="12 Meses"/>
    <s v="Anual"/>
  </r>
  <r>
    <n v="1531"/>
    <s v="Premium"/>
    <n v="14"/>
    <n v="140"/>
    <n v="21"/>
    <x v="0"/>
    <x v="1"/>
    <x v="185"/>
    <n v="5"/>
    <x v="1"/>
    <x v="0"/>
    <d v="2024-07-05T00:00:00"/>
    <s v="jueves"/>
    <n v="10"/>
    <s v="Méjico"/>
    <s v="Méjico"/>
    <n v="30"/>
    <s v="Femenino"/>
    <s v="Tablet"/>
    <s v="12 Meses"/>
    <s v="Anual"/>
  </r>
  <r>
    <n v="1559"/>
    <s v="Premium"/>
    <n v="14"/>
    <n v="140"/>
    <n v="16"/>
    <x v="0"/>
    <x v="1"/>
    <x v="186"/>
    <n v="3"/>
    <x v="1"/>
    <x v="0"/>
    <d v="2024-07-03T00:00:00"/>
    <s v="sábado"/>
    <n v="10"/>
    <s v=""/>
    <s v="Desconocido"/>
    <n v="30"/>
    <s v="Masculino"/>
    <s v="Tablet"/>
    <s v="1 Mes"/>
    <s v="Mensual"/>
  </r>
  <r>
    <n v="1561"/>
    <s v="Premium"/>
    <n v="14"/>
    <n v="140"/>
    <n v="12"/>
    <x v="0"/>
    <x v="1"/>
    <x v="154"/>
    <n v="6"/>
    <x v="1"/>
    <x v="0"/>
    <d v="2024-07-06T00:00:00"/>
    <s v="martes"/>
    <n v="10"/>
    <s v="Canadá"/>
    <s v="Canadá"/>
    <n v="41"/>
    <s v="Masculino"/>
    <s v="Ordenador"/>
    <s v="1 Mes"/>
    <s v="Mensual"/>
  </r>
  <r>
    <n v="1601"/>
    <s v="Premium"/>
    <n v="14"/>
    <n v="140"/>
    <n v="19"/>
    <x v="0"/>
    <x v="1"/>
    <x v="187"/>
    <n v="5"/>
    <x v="1"/>
    <x v="0"/>
    <d v="2024-07-05T00:00:00"/>
    <s v="martes"/>
    <n v="10"/>
    <s v="Alemania"/>
    <s v="Alemania"/>
    <n v="39"/>
    <s v="Masculino"/>
    <s v="Smartphone"/>
    <s v="1 Mes"/>
    <s v="Mensual"/>
  </r>
  <r>
    <n v="1604"/>
    <s v="Premium"/>
    <n v="14"/>
    <n v="140"/>
    <n v="30"/>
    <x v="0"/>
    <x v="1"/>
    <x v="173"/>
    <n v="6"/>
    <x v="1"/>
    <x v="0"/>
    <d v="2024-07-06T00:00:00"/>
    <s v="sábado"/>
    <n v="10"/>
    <s v="Canadá"/>
    <s v="Canadá"/>
    <n v="32"/>
    <s v="Femenino"/>
    <s v="Smartphone"/>
    <s v="1 Mes"/>
    <s v="Mensual"/>
  </r>
  <r>
    <n v="1631"/>
    <s v="Premium"/>
    <n v="14"/>
    <n v="140"/>
    <n v="9"/>
    <x v="0"/>
    <x v="1"/>
    <x v="157"/>
    <n v="7"/>
    <x v="1"/>
    <x v="0"/>
    <d v="2024-07-07T00:00:00"/>
    <s v="sábado"/>
    <n v="10"/>
    <s v="Australia"/>
    <s v="Australia"/>
    <n v="44"/>
    <s v="Masculino"/>
    <s v="Ordenador"/>
    <s v="1 Mes"/>
    <s v="Mensual"/>
  </r>
  <r>
    <n v="1669"/>
    <s v="Premium"/>
    <n v="14"/>
    <n v="140"/>
    <n v="14"/>
    <x v="0"/>
    <x v="1"/>
    <x v="178"/>
    <n v="5"/>
    <x v="1"/>
    <x v="0"/>
    <d v="2024-07-05T00:00:00"/>
    <s v="jueves"/>
    <n v="10"/>
    <s v="Australia"/>
    <s v="Australia"/>
    <n v="48"/>
    <s v="Masculino"/>
    <s v="Tablet"/>
    <s v="1 Mes"/>
    <s v="Mensual"/>
  </r>
  <r>
    <n v="1671"/>
    <s v="Premium"/>
    <n v="14"/>
    <n v="140"/>
    <n v="19"/>
    <x v="0"/>
    <x v="1"/>
    <x v="187"/>
    <n v="6"/>
    <x v="1"/>
    <x v="0"/>
    <d v="2024-07-06T00:00:00"/>
    <s v="martes"/>
    <n v="10"/>
    <s v="Italia"/>
    <s v="Italia"/>
    <n v="39"/>
    <s v="Femenino"/>
    <s v="Smartphone"/>
    <s v="1 Mes"/>
    <s v="Mensual"/>
  </r>
  <r>
    <n v="1699"/>
    <s v="Premium"/>
    <n v="14"/>
    <n v="140"/>
    <n v="17"/>
    <x v="0"/>
    <x v="1"/>
    <x v="171"/>
    <n v="4"/>
    <x v="1"/>
    <x v="0"/>
    <d v="2024-07-04T00:00:00"/>
    <s v="domingo"/>
    <n v="10"/>
    <s v="EEUU"/>
    <s v="EEUU"/>
    <n v="31"/>
    <s v="Femenino"/>
    <s v="Ordenador"/>
    <s v="1 Mes"/>
    <s v="Mensual"/>
  </r>
  <r>
    <n v="1701"/>
    <s v="Premium"/>
    <n v="14"/>
    <n v="140"/>
    <n v="9"/>
    <x v="0"/>
    <x v="1"/>
    <x v="157"/>
    <n v="7"/>
    <x v="1"/>
    <x v="0"/>
    <d v="2024-07-07T00:00:00"/>
    <s v="sábado"/>
    <n v="10"/>
    <s v="Francia"/>
    <s v="Francia"/>
    <n v="32"/>
    <s v="Masculino"/>
    <s v="Smart TV"/>
    <s v="1 Mes"/>
    <s v="Mensual"/>
  </r>
  <r>
    <n v="1741"/>
    <s v="Premium"/>
    <n v="14"/>
    <n v="140"/>
    <n v="20"/>
    <x v="0"/>
    <x v="1"/>
    <x v="188"/>
    <n v="6"/>
    <x v="1"/>
    <x v="0"/>
    <d v="2024-07-06T00:00:00"/>
    <s v="miércoles"/>
    <n v="10"/>
    <s v="Reino Unido"/>
    <s v="Reino Unido"/>
    <n v="31"/>
    <s v="Masculino"/>
    <s v="Smartphone"/>
    <s v="12 Meses"/>
    <s v="Anual"/>
  </r>
  <r>
    <n v="1744"/>
    <s v="Premium"/>
    <n v="14"/>
    <n v="140"/>
    <n v="4"/>
    <x v="1"/>
    <x v="1"/>
    <x v="184"/>
    <n v="10"/>
    <x v="1"/>
    <x v="0"/>
    <d v="2024-07-10T00:00:00"/>
    <s v="miércoles"/>
    <n v="10"/>
    <s v="España"/>
    <s v="España"/>
    <n v="30"/>
    <s v="Femenino"/>
    <s v="Smart TV"/>
    <s v="3 Meses"/>
    <s v="Trimestral"/>
  </r>
  <r>
    <n v="1766"/>
    <s v="Premium"/>
    <n v="14"/>
    <n v="140"/>
    <n v="7"/>
    <x v="1"/>
    <x v="1"/>
    <x v="189"/>
    <n v="8"/>
    <x v="1"/>
    <x v="0"/>
    <d v="2024-07-08T00:00:00"/>
    <s v="sábado"/>
    <n v="10"/>
    <s v="España"/>
    <s v="España"/>
    <n v="34"/>
    <s v="Femenino"/>
    <s v="Smart TV"/>
    <s v="3 Meses"/>
    <s v="Trimestral"/>
  </r>
  <r>
    <n v="1771"/>
    <s v="Premium"/>
    <n v="14"/>
    <n v="140"/>
    <n v="9"/>
    <x v="0"/>
    <x v="1"/>
    <x v="157"/>
    <n v="8"/>
    <x v="1"/>
    <x v="0"/>
    <d v="2024-07-08T00:00:00"/>
    <s v="sábado"/>
    <n v="10"/>
    <s v="Brasil"/>
    <s v="Brasil"/>
    <n v="48"/>
    <s v="Femenino"/>
    <s v="Ordenador"/>
    <s v="1 Mes"/>
    <s v="Mensual"/>
  </r>
  <r>
    <n v="1810"/>
    <s v="Premium"/>
    <n v="14"/>
    <n v="140"/>
    <n v="19"/>
    <x v="0"/>
    <x v="1"/>
    <x v="187"/>
    <n v="9"/>
    <x v="1"/>
    <x v="0"/>
    <d v="2024-07-09T00:00:00"/>
    <s v="martes"/>
    <n v="10"/>
    <s v="Reino Unido"/>
    <s v="Reino Unido"/>
    <n v="27"/>
    <s v="Masculino"/>
    <s v="Ordenador"/>
    <s v="1 Mes"/>
    <s v="Mensual"/>
  </r>
  <r>
    <n v="1812"/>
    <s v="Premium"/>
    <n v="14"/>
    <n v="140"/>
    <n v="26"/>
    <x v="0"/>
    <x v="1"/>
    <x v="176"/>
    <n v="8"/>
    <x v="1"/>
    <x v="0"/>
    <d v="2024-07-08T00:00:00"/>
    <s v="martes"/>
    <n v="10"/>
    <s v="Francia"/>
    <s v="Francia"/>
    <n v="50"/>
    <s v="Masculino"/>
    <s v="Smartphone"/>
    <s v="3 Meses"/>
    <s v="Trimestral"/>
  </r>
  <r>
    <n v="1839"/>
    <s v="Premium"/>
    <n v="14"/>
    <n v="140"/>
    <n v="15"/>
    <x v="0"/>
    <x v="1"/>
    <x v="180"/>
    <n v="6"/>
    <x v="1"/>
    <x v="0"/>
    <d v="2024-07-06T00:00:00"/>
    <s v="viernes"/>
    <n v="10"/>
    <s v="EEUU"/>
    <s v="EEUU"/>
    <n v="36"/>
    <s v="Femenino"/>
    <s v="Smart TV"/>
    <s v="12 Meses"/>
    <s v="Anual"/>
  </r>
  <r>
    <n v="1841"/>
    <s v="Premium"/>
    <n v="14"/>
    <n v="140"/>
    <n v="12"/>
    <x v="0"/>
    <x v="1"/>
    <x v="154"/>
    <n v="8"/>
    <x v="1"/>
    <x v="0"/>
    <d v="2024-07-08T00:00:00"/>
    <s v="martes"/>
    <n v="10"/>
    <s v="Francia"/>
    <s v="Francia"/>
    <n v="35"/>
    <s v="Femenino"/>
    <s v="Tablet"/>
    <s v="3 Meses"/>
    <s v="Trimestral"/>
  </r>
  <r>
    <n v="1877"/>
    <s v="Premium"/>
    <n v="14"/>
    <n v="140"/>
    <n v="13"/>
    <x v="0"/>
    <x v="1"/>
    <x v="190"/>
    <n v="7"/>
    <x v="1"/>
    <x v="0"/>
    <d v="2024-07-07T00:00:00"/>
    <s v="miércoles"/>
    <n v="10"/>
    <s v="EEUU"/>
    <s v="EEUU"/>
    <n v="50"/>
    <s v="Femenino"/>
    <s v="Smartphone"/>
    <s v="3 Meses"/>
    <s v="Trimestral"/>
  </r>
  <r>
    <n v="1881"/>
    <s v="Premium"/>
    <n v="14"/>
    <n v="140"/>
    <n v="23"/>
    <x v="0"/>
    <x v="1"/>
    <x v="191"/>
    <n v="7"/>
    <x v="1"/>
    <x v="0"/>
    <d v="2024-07-07T00:00:00"/>
    <s v="sábado"/>
    <n v="10"/>
    <s v="Brasil"/>
    <s v="Brasil"/>
    <n v="28"/>
    <s v="Masculino"/>
    <s v="Tablet"/>
    <s v="1 Mes"/>
    <s v="Mensual"/>
  </r>
  <r>
    <n v="1911"/>
    <s v="Premium"/>
    <n v="14"/>
    <n v="140"/>
    <n v="17"/>
    <x v="0"/>
    <x v="1"/>
    <x v="171"/>
    <n v="8"/>
    <x v="1"/>
    <x v="0"/>
    <d v="2024-07-08T00:00:00"/>
    <s v="domingo"/>
    <n v="10"/>
    <s v=""/>
    <s v="Desconocido"/>
    <n v="36"/>
    <s v="Femenino"/>
    <s v="Smart TV"/>
    <s v="12 Meses"/>
    <s v="Anual"/>
  </r>
  <r>
    <n v="1914"/>
    <s v="Premium"/>
    <n v="14"/>
    <n v="140"/>
    <n v="14"/>
    <x v="0"/>
    <x v="1"/>
    <x v="178"/>
    <n v="8"/>
    <x v="1"/>
    <x v="0"/>
    <d v="2024-07-08T00:00:00"/>
    <s v="jueves"/>
    <n v="10"/>
    <s v="Reino Unido"/>
    <s v="Reino Unido"/>
    <n v="46"/>
    <s v="Femenino"/>
    <s v="Tablet"/>
    <s v="12 Meses"/>
    <s v="Anual"/>
  </r>
  <r>
    <n v="1949"/>
    <s v="Premium"/>
    <n v="14"/>
    <n v="140"/>
    <n v="17"/>
    <x v="0"/>
    <x v="1"/>
    <x v="171"/>
    <n v="9"/>
    <x v="1"/>
    <x v="0"/>
    <d v="2024-07-09T00:00:00"/>
    <s v="domingo"/>
    <n v="10"/>
    <s v="EEUU"/>
    <s v="EEUU"/>
    <n v="39"/>
    <s v="Femenino"/>
    <s v="Smart TV"/>
    <s v="3 Meses"/>
    <s v="Trimestral"/>
  </r>
  <r>
    <n v="1952"/>
    <s v="Premium"/>
    <n v="14"/>
    <n v="140"/>
    <n v="27"/>
    <x v="0"/>
    <x v="1"/>
    <x v="192"/>
    <n v="8"/>
    <x v="1"/>
    <x v="0"/>
    <d v="2024-07-08T00:00:00"/>
    <s v="miércoles"/>
    <n v="10"/>
    <s v="EEUU"/>
    <s v="EEUU"/>
    <n v="31"/>
    <s v="Masculino"/>
    <s v="Smartphone"/>
    <s v="1 Mes"/>
    <s v="Mensual"/>
  </r>
  <r>
    <n v="1979"/>
    <s v="Premium"/>
    <n v="14"/>
    <n v="140"/>
    <n v="28"/>
    <x v="0"/>
    <x v="1"/>
    <x v="175"/>
    <n v="8"/>
    <x v="1"/>
    <x v="0"/>
    <d v="2024-07-08T00:00:00"/>
    <s v="jueves"/>
    <n v="10"/>
    <s v="Italia"/>
    <s v="Italia"/>
    <n v="51"/>
    <s v="Femenino"/>
    <s v="Smartphone"/>
    <s v="1 Mes"/>
    <s v="Mensual"/>
  </r>
  <r>
    <n v="1981"/>
    <s v="Premium"/>
    <n v="14"/>
    <n v="140"/>
    <n v="16"/>
    <x v="0"/>
    <x v="1"/>
    <x v="186"/>
    <n v="8"/>
    <x v="1"/>
    <x v="0"/>
    <d v="2024-07-08T00:00:00"/>
    <s v="sábado"/>
    <n v="10"/>
    <s v="EEUU"/>
    <s v="EEUU"/>
    <n v="37"/>
    <s v="Femenino"/>
    <s v="Smartphone"/>
    <s v="6 Meses"/>
    <s v="Semestral"/>
  </r>
  <r>
    <n v="2019"/>
    <s v="Premium"/>
    <n v="14"/>
    <n v="140"/>
    <n v="18"/>
    <x v="0"/>
    <x v="1"/>
    <x v="193"/>
    <n v="10"/>
    <x v="1"/>
    <x v="0"/>
    <d v="2024-07-10T00:00:00"/>
    <s v="lunes"/>
    <n v="10"/>
    <s v="EEUU"/>
    <s v="EEUU"/>
    <n v="32"/>
    <s v="Femenino"/>
    <s v="Ordenador"/>
    <s v="12 Meses"/>
    <s v="Anual"/>
  </r>
  <r>
    <n v="2024"/>
    <s v="Premium"/>
    <n v="14"/>
    <n v="140"/>
    <n v="11"/>
    <x v="1"/>
    <x v="1"/>
    <x v="194"/>
    <n v="11"/>
    <x v="1"/>
    <x v="0"/>
    <d v="2024-07-11T00:00:00"/>
    <s v="miércoles"/>
    <n v="10"/>
    <s v="Méjico"/>
    <s v="Méjico"/>
    <n v="46"/>
    <s v="Femenino"/>
    <s v="Ordenador"/>
    <s v="3 Meses"/>
    <s v="Trimestral"/>
  </r>
  <r>
    <n v="2051"/>
    <s v="Premium"/>
    <n v="14"/>
    <n v="140"/>
    <n v="28"/>
    <x v="0"/>
    <x v="1"/>
    <x v="175"/>
    <n v="9"/>
    <x v="1"/>
    <x v="0"/>
    <d v="2024-07-09T00:00:00"/>
    <s v="jueves"/>
    <n v="10"/>
    <s v="Canadá"/>
    <s v="Canadá"/>
    <n v="48"/>
    <s v="Masculino"/>
    <s v="Smartphone"/>
    <s v="1 Mes"/>
    <s v="Mensual"/>
  </r>
  <r>
    <n v="2054"/>
    <s v="Premium"/>
    <n v="14"/>
    <n v="140"/>
    <n v="13"/>
    <x v="0"/>
    <x v="1"/>
    <x v="190"/>
    <n v="9"/>
    <x v="1"/>
    <x v="0"/>
    <d v="2024-07-09T00:00:00"/>
    <s v="miércoles"/>
    <n v="10"/>
    <s v="Alemania"/>
    <s v="Alemania"/>
    <n v="31"/>
    <s v="Masculino"/>
    <s v="Tablet"/>
    <s v="1 Mes"/>
    <s v="Mensual"/>
  </r>
  <r>
    <n v="2091"/>
    <s v="Premium"/>
    <n v="14"/>
    <n v="140"/>
    <n v="5"/>
    <x v="1"/>
    <x v="1"/>
    <x v="182"/>
    <n v="9"/>
    <x v="1"/>
    <x v="0"/>
    <d v="2024-07-09T00:00:00"/>
    <s v="jueves"/>
    <n v="10"/>
    <s v="Italia"/>
    <s v="Italia"/>
    <n v="42"/>
    <s v="Femenino"/>
    <s v="Smartphone"/>
    <s v="1 Mes"/>
    <s v="Mensual"/>
  </r>
  <r>
    <n v="2121"/>
    <s v="Premium"/>
    <n v="14"/>
    <n v="140"/>
    <n v="25"/>
    <x v="0"/>
    <x v="1"/>
    <x v="195"/>
    <n v="9"/>
    <x v="1"/>
    <x v="0"/>
    <d v="2024-07-09T00:00:00"/>
    <s v="lunes"/>
    <n v="10"/>
    <s v="Canadá"/>
    <s v="Canadá"/>
    <n v="39"/>
    <s v="Masculino"/>
    <s v="Ordenador"/>
    <s v="1 Mes"/>
    <s v="Mensual"/>
  </r>
  <r>
    <n v="2159"/>
    <s v="Premium"/>
    <n v="14"/>
    <n v="140"/>
    <n v="17"/>
    <x v="0"/>
    <x v="1"/>
    <x v="171"/>
    <n v="12"/>
    <x v="1"/>
    <x v="0"/>
    <d v="2024-07-12T00:00:00"/>
    <s v="domingo"/>
    <n v="10"/>
    <s v="Alemania"/>
    <s v="Alemania"/>
    <n v="40"/>
    <s v="Femenino"/>
    <s v="Tablet"/>
    <s v="3 Meses"/>
    <s v="Trimestral"/>
  </r>
  <r>
    <n v="2161"/>
    <s v="Premium"/>
    <n v="14"/>
    <n v="140"/>
    <n v="27"/>
    <x v="0"/>
    <x v="1"/>
    <x v="192"/>
    <n v="9"/>
    <x v="1"/>
    <x v="0"/>
    <d v="2024-07-09T00:00:00"/>
    <s v="miércoles"/>
    <n v="10"/>
    <s v=""/>
    <s v="Desconocido"/>
    <n v="48"/>
    <s v="Femenino"/>
    <s v="Smartphone"/>
    <s v="3 Meses"/>
    <s v="Trimestral"/>
  </r>
  <r>
    <n v="2191"/>
    <s v="Premium"/>
    <n v="14"/>
    <n v="140"/>
    <n v="29"/>
    <x v="0"/>
    <x v="1"/>
    <x v="172"/>
    <n v="10"/>
    <x v="1"/>
    <x v="0"/>
    <d v="2024-07-10T00:00:00"/>
    <s v="viernes"/>
    <n v="10"/>
    <s v="Reino Unido"/>
    <s v="Reino Unido"/>
    <n v="30"/>
    <s v="Masculino"/>
    <s v="Smartphone"/>
    <s v="1 Mes"/>
    <s v="Mensual"/>
  </r>
  <r>
    <n v="2231"/>
    <s v="Premium"/>
    <n v="14"/>
    <n v="140"/>
    <n v="2"/>
    <x v="1"/>
    <x v="1"/>
    <x v="181"/>
    <n v="9"/>
    <x v="1"/>
    <x v="0"/>
    <d v="2024-07-09T00:00:00"/>
    <s v="lunes"/>
    <n v="10"/>
    <s v="Alemania"/>
    <s v="Alemania"/>
    <n v="47"/>
    <s v="Femenino"/>
    <s v="Smartphone"/>
    <s v="12 Meses"/>
    <s v="Anual"/>
  </r>
  <r>
    <n v="2234"/>
    <s v="Premium"/>
    <n v="14"/>
    <n v="140"/>
    <n v="11"/>
    <x v="1"/>
    <x v="1"/>
    <x v="194"/>
    <n v="11"/>
    <x v="1"/>
    <x v="0"/>
    <d v="2024-07-11T00:00:00"/>
    <s v="miércoles"/>
    <n v="10"/>
    <s v="Italia"/>
    <s v="Italia"/>
    <n v="40"/>
    <s v="Masculino"/>
    <s v="Tablet"/>
    <s v="1 Mes"/>
    <s v="Mensual"/>
  </r>
  <r>
    <n v="2260"/>
    <s v="Premium"/>
    <n v="14"/>
    <n v="140"/>
    <n v="1"/>
    <x v="1"/>
    <x v="1"/>
    <x v="196"/>
    <n v="11"/>
    <x v="1"/>
    <x v="0"/>
    <d v="2024-07-11T00:00:00"/>
    <s v="domingo"/>
    <n v="10"/>
    <s v="Francia"/>
    <s v="Francia"/>
    <n v="31"/>
    <s v="Masculino"/>
    <s v="Tablet"/>
    <s v="1 Mes"/>
    <s v="Mensual"/>
  </r>
  <r>
    <n v="2262"/>
    <s v="Premium"/>
    <n v="14"/>
    <n v="140"/>
    <n v="23"/>
    <x v="0"/>
    <x v="1"/>
    <x v="191"/>
    <n v="10"/>
    <x v="1"/>
    <x v="0"/>
    <d v="2024-07-10T00:00:00"/>
    <s v="sábado"/>
    <n v="10"/>
    <s v="Reino Unido"/>
    <s v="Reino Unido"/>
    <n v="40"/>
    <s v="Femenino"/>
    <s v="Smartphone"/>
    <s v="3 Meses"/>
    <s v="Trimestral"/>
  </r>
  <r>
    <n v="2299"/>
    <s v="Premium"/>
    <n v="14"/>
    <n v="140"/>
    <n v="22"/>
    <x v="0"/>
    <x v="1"/>
    <x v="183"/>
    <n v="12"/>
    <x v="1"/>
    <x v="0"/>
    <d v="2024-07-12T00:00:00"/>
    <s v="viernes"/>
    <n v="10"/>
    <s v="España"/>
    <s v="España"/>
    <n v="41"/>
    <s v="Masculino"/>
    <s v="Smartphone"/>
    <s v="1 Mes"/>
    <s v="Mensual"/>
  </r>
  <r>
    <n v="2301"/>
    <s v="Premium"/>
    <n v="14"/>
    <n v="140"/>
    <n v="3"/>
    <x v="1"/>
    <x v="1"/>
    <x v="179"/>
    <n v="9"/>
    <x v="1"/>
    <x v="0"/>
    <d v="2024-07-09T00:00:00"/>
    <s v="martes"/>
    <n v="10"/>
    <s v="EEUU"/>
    <s v="EEUU"/>
    <n v="40"/>
    <s v="Masculino"/>
    <s v="Ordenador"/>
    <s v="1 Mes"/>
    <s v="Mensual"/>
  </r>
  <r>
    <n v="2371"/>
    <s v="Premium"/>
    <n v="14"/>
    <n v="140"/>
    <n v="3"/>
    <x v="1"/>
    <x v="1"/>
    <x v="179"/>
    <n v="10"/>
    <x v="1"/>
    <x v="0"/>
    <d v="2024-07-10T00:00:00"/>
    <s v="martes"/>
    <n v="10"/>
    <s v="Reino Unido"/>
    <s v="Reino Unido"/>
    <n v="29"/>
    <s v="Femenino"/>
    <s v="Smartphone"/>
    <s v="3 Meses"/>
    <s v="Trimestral"/>
  </r>
  <r>
    <n v="2402"/>
    <s v="Premium"/>
    <n v="14"/>
    <n v="140"/>
    <n v="5"/>
    <x v="1"/>
    <x v="1"/>
    <x v="182"/>
    <n v="11"/>
    <x v="1"/>
    <x v="0"/>
    <d v="2024-07-11T00:00:00"/>
    <s v="jueves"/>
    <n v="10"/>
    <s v="EEUU"/>
    <s v="EEUU"/>
    <n v="47"/>
    <s v="Femenino"/>
    <s v="Smartphone"/>
    <s v="12 Meses"/>
    <s v="Anual"/>
  </r>
  <r>
    <n v="2436"/>
    <s v="Premium"/>
    <n v="14"/>
    <n v="140"/>
    <n v="16"/>
    <x v="0"/>
    <x v="1"/>
    <x v="186"/>
    <n v="13"/>
    <x v="1"/>
    <x v="0"/>
    <d v="2024-07-13T00:00:00"/>
    <s v="sábado"/>
    <n v="10"/>
    <s v=""/>
    <s v="Desconocido"/>
    <n v="44"/>
    <s v="Femenino"/>
    <s v="Smart TV"/>
    <s v="12 Meses"/>
    <s v="Anual"/>
  </r>
  <r>
    <n v="2439"/>
    <s v="Premium"/>
    <n v="14"/>
    <n v="140"/>
    <n v="28"/>
    <x v="0"/>
    <x v="1"/>
    <x v="175"/>
    <n v="13"/>
    <x v="1"/>
    <x v="0"/>
    <d v="2024-07-13T00:00:00"/>
    <s v="jueves"/>
    <n v="10"/>
    <s v="Canadá"/>
    <s v="Canadá"/>
    <n v="36"/>
    <s v="Femenino"/>
    <s v="Ordenador"/>
    <s v="6 Meses"/>
    <s v="Semestral"/>
  </r>
  <r>
    <n v="2441"/>
    <s v="Premium"/>
    <n v="14"/>
    <n v="140"/>
    <n v="7"/>
    <x v="1"/>
    <x v="1"/>
    <x v="189"/>
    <n v="10"/>
    <x v="1"/>
    <x v="0"/>
    <d v="2024-07-10T00:00:00"/>
    <s v="sábado"/>
    <n v="10"/>
    <s v="Australia"/>
    <s v="Australia"/>
    <n v="49"/>
    <s v="Femenino"/>
    <s v="Smartphone"/>
    <s v="12 Meses"/>
    <s v="Anual"/>
  </r>
  <r>
    <n v="126"/>
    <s v="Premium"/>
    <n v="14"/>
    <n v="140"/>
    <n v="21"/>
    <x v="0"/>
    <x v="1"/>
    <x v="185"/>
    <n v="23"/>
    <x v="0"/>
    <x v="0"/>
    <d v="2024-06-23T00:00:00"/>
    <s v="jueves"/>
    <n v="10"/>
    <s v="Australia"/>
    <s v="Australia"/>
    <n v="45"/>
    <s v="Masculino"/>
    <s v="Ordenador"/>
    <s v="1 Mes"/>
    <s v="Mensual"/>
  </r>
  <r>
    <n v="136"/>
    <s v="Premium"/>
    <n v="14"/>
    <n v="140"/>
    <n v="13"/>
    <x v="0"/>
    <x v="1"/>
    <x v="190"/>
    <n v="26"/>
    <x v="0"/>
    <x v="0"/>
    <d v="2024-06-26T00:00:00"/>
    <s v="miércoles"/>
    <n v="10"/>
    <s v="Francia"/>
    <s v="Francia"/>
    <n v="41"/>
    <s v="Femenino"/>
    <s v="Smart TV"/>
    <s v="1 Mes"/>
    <s v="Mensual"/>
  </r>
  <r>
    <n v="189"/>
    <s v="Premium"/>
    <n v="14"/>
    <n v="140"/>
    <n v="2"/>
    <x v="0"/>
    <x v="1"/>
    <x v="197"/>
    <n v="26"/>
    <x v="0"/>
    <x v="0"/>
    <d v="2024-06-26T00:00:00"/>
    <s v="sábado"/>
    <n v="10"/>
    <s v="EEUU"/>
    <s v="EEUU"/>
    <n v="47"/>
    <s v="Masculino"/>
    <s v="Smart TV"/>
    <s v="1 Mes"/>
    <s v="Mensual"/>
  </r>
  <r>
    <n v="302"/>
    <s v="Premium"/>
    <n v="14"/>
    <n v="140"/>
    <n v="14"/>
    <x v="0"/>
    <x v="1"/>
    <x v="178"/>
    <n v="27"/>
    <x v="0"/>
    <x v="0"/>
    <d v="2024-06-27T00:00:00"/>
    <s v="jueves"/>
    <n v="10"/>
    <s v="Canadá"/>
    <s v="Canadá"/>
    <n v="44"/>
    <s v="Masculino"/>
    <s v="Tablet"/>
    <s v="1 Mes"/>
    <s v="Mensual"/>
  </r>
  <r>
    <n v="336"/>
    <s v="Premium"/>
    <n v="14"/>
    <n v="140"/>
    <n v="2"/>
    <x v="0"/>
    <x v="1"/>
    <x v="197"/>
    <n v="26"/>
    <x v="0"/>
    <x v="0"/>
    <d v="2024-06-26T00:00:00"/>
    <s v="sábado"/>
    <n v="10"/>
    <s v="Alemania"/>
    <s v="Alemania"/>
    <n v="35"/>
    <s v="Masculino"/>
    <s v="Ordenador"/>
    <s v="3 Meses"/>
    <s v="Trimestral"/>
  </r>
  <r>
    <n v="346"/>
    <s v="Premium"/>
    <n v="14"/>
    <n v="140"/>
    <n v="31"/>
    <x v="11"/>
    <x v="1"/>
    <x v="198"/>
    <n v="26"/>
    <x v="0"/>
    <x v="0"/>
    <d v="2024-06-26T00:00:00"/>
    <s v="jueves"/>
    <n v="10"/>
    <s v="Francia"/>
    <s v="Francia"/>
    <n v="37"/>
    <s v="Masculino"/>
    <s v="Tablet"/>
    <s v="1 Mes"/>
    <s v="Mensual"/>
  </r>
  <r>
    <n v="411"/>
    <s v="Premium"/>
    <n v="14"/>
    <n v="140"/>
    <n v="3"/>
    <x v="0"/>
    <x v="1"/>
    <x v="145"/>
    <n v="26"/>
    <x v="0"/>
    <x v="0"/>
    <d v="2024-06-26T00:00:00"/>
    <s v="domingo"/>
    <n v="10"/>
    <s v="Canadá"/>
    <s v="Canadá"/>
    <n v="48"/>
    <s v="Femenino"/>
    <s v="Tablet"/>
    <s v="12 Meses"/>
    <s v="Anual"/>
  </r>
  <r>
    <n v="416"/>
    <s v="Premium"/>
    <n v="14"/>
    <n v="140"/>
    <n v="2"/>
    <x v="0"/>
    <x v="1"/>
    <x v="197"/>
    <n v="26"/>
    <x v="0"/>
    <x v="0"/>
    <d v="2024-06-26T00:00:00"/>
    <s v="sábado"/>
    <n v="10"/>
    <s v="Reino Unido"/>
    <s v="Reino Unido"/>
    <n v="28"/>
    <s v="Masculino"/>
    <s v="Tablet"/>
    <s v="12 Meses"/>
    <s v="Anual"/>
  </r>
  <r>
    <n v="424"/>
    <s v="Premium"/>
    <n v="14"/>
    <n v="140"/>
    <n v="18"/>
    <x v="0"/>
    <x v="1"/>
    <x v="193"/>
    <n v="29"/>
    <x v="0"/>
    <x v="0"/>
    <d v="2024-06-29T00:00:00"/>
    <s v="lunes"/>
    <n v="10"/>
    <s v="EEUU"/>
    <s v="EEUU"/>
    <n v="28"/>
    <s v="Femenino"/>
    <s v="Tablet"/>
    <s v="3 Meses"/>
    <s v="Trimestral"/>
  </r>
  <r>
    <n v="479"/>
    <s v="Premium"/>
    <n v="14"/>
    <n v="140"/>
    <n v="4"/>
    <x v="0"/>
    <x v="1"/>
    <x v="152"/>
    <n v="27"/>
    <x v="0"/>
    <x v="0"/>
    <d v="2024-06-27T00:00:00"/>
    <s v="lunes"/>
    <n v="10"/>
    <s v="España"/>
    <s v="España"/>
    <n v="38"/>
    <s v="Femenino"/>
    <s v="Smartphone"/>
    <s v="6 Meses"/>
    <s v="Semestral"/>
  </r>
  <r>
    <n v="481"/>
    <s v="Premium"/>
    <n v="14"/>
    <n v="140"/>
    <n v="4"/>
    <x v="0"/>
    <x v="1"/>
    <x v="152"/>
    <n v="26"/>
    <x v="0"/>
    <x v="0"/>
    <d v="2024-06-26T00:00:00"/>
    <s v="lunes"/>
    <n v="10"/>
    <s v="EEUU"/>
    <s v="EEUU"/>
    <n v="36"/>
    <s v="Masculino"/>
    <s v="Smart TV"/>
    <s v="1 Mes"/>
    <s v="Mensual"/>
  </r>
  <r>
    <n v="486"/>
    <s v="Premium"/>
    <n v="14"/>
    <n v="140"/>
    <n v="13"/>
    <x v="0"/>
    <x v="1"/>
    <x v="190"/>
    <n v="26"/>
    <x v="0"/>
    <x v="0"/>
    <d v="2024-06-26T00:00:00"/>
    <s v="miércoles"/>
    <n v="10"/>
    <s v="España"/>
    <s v="España"/>
    <n v="37"/>
    <s v="Femenino"/>
    <s v="Ordenador"/>
    <s v="12 Meses"/>
    <s v="Anual"/>
  </r>
  <r>
    <n v="551"/>
    <s v="Premium"/>
    <n v="14"/>
    <n v="140"/>
    <n v="3"/>
    <x v="0"/>
    <x v="1"/>
    <x v="145"/>
    <n v="28"/>
    <x v="0"/>
    <x v="0"/>
    <d v="2024-06-28T00:00:00"/>
    <s v="domingo"/>
    <n v="10"/>
    <s v="Australia"/>
    <s v="Australia"/>
    <n v="41"/>
    <s v="Femenino"/>
    <s v="Ordenador"/>
    <s v="1 Mes"/>
    <s v="Mensual"/>
  </r>
  <r>
    <n v="556"/>
    <s v="Premium"/>
    <n v="14"/>
    <n v="140"/>
    <n v="24"/>
    <x v="0"/>
    <x v="1"/>
    <x v="199"/>
    <n v="27"/>
    <x v="0"/>
    <x v="0"/>
    <d v="2024-06-27T00:00:00"/>
    <s v="domingo"/>
    <n v="10"/>
    <s v="Australia"/>
    <s v="Australia"/>
    <n v="34"/>
    <s v="Masculino"/>
    <s v="Smartphone"/>
    <s v="1 Mes"/>
    <s v="Mensual"/>
  </r>
  <r>
    <n v="564"/>
    <s v="Premium"/>
    <n v="14"/>
    <n v="140"/>
    <n v="28"/>
    <x v="0"/>
    <x v="1"/>
    <x v="175"/>
    <n v="29"/>
    <x v="0"/>
    <x v="0"/>
    <d v="2024-06-29T00:00:00"/>
    <s v="jueves"/>
    <n v="10"/>
    <s v="EEUU"/>
    <s v="EEUU"/>
    <n v="35"/>
    <s v="Masculino"/>
    <s v="Smartphone"/>
    <s v="12 Meses"/>
    <s v="Anual"/>
  </r>
  <r>
    <n v="616"/>
    <s v="Premium"/>
    <n v="14"/>
    <n v="140"/>
    <n v="2"/>
    <x v="0"/>
    <x v="1"/>
    <x v="197"/>
    <n v="27"/>
    <x v="0"/>
    <x v="0"/>
    <d v="2024-06-27T00:00:00"/>
    <s v="sábado"/>
    <n v="10"/>
    <s v="Australia"/>
    <s v="Australia"/>
    <n v="38"/>
    <s v="Femenino"/>
    <s v="Ordenador"/>
    <s v="3 Meses"/>
    <s v="Trimestral"/>
  </r>
  <r>
    <n v="619"/>
    <s v="Premium"/>
    <n v="14"/>
    <n v="140"/>
    <n v="6"/>
    <x v="0"/>
    <x v="1"/>
    <x v="150"/>
    <n v="29"/>
    <x v="0"/>
    <x v="0"/>
    <d v="2024-06-29T00:00:00"/>
    <s v="miércoles"/>
    <n v="10"/>
    <s v="España"/>
    <s v="España"/>
    <n v="27"/>
    <s v="Masculino"/>
    <s v="Smartphone"/>
    <s v="1 Mes"/>
    <s v="Mensual"/>
  </r>
  <r>
    <n v="621"/>
    <s v="Premium"/>
    <n v="14"/>
    <n v="140"/>
    <n v="6"/>
    <x v="0"/>
    <x v="1"/>
    <x v="150"/>
    <n v="29"/>
    <x v="0"/>
    <x v="0"/>
    <d v="2024-06-29T00:00:00"/>
    <s v="miércoles"/>
    <n v="10"/>
    <s v="Italia"/>
    <s v="Italia"/>
    <n v="49"/>
    <s v="Masculino"/>
    <s v="Smart TV"/>
    <s v="1 Mes"/>
    <s v="Mensual"/>
  </r>
  <r>
    <n v="626"/>
    <s v="Premium"/>
    <n v="14"/>
    <n v="140"/>
    <n v="23"/>
    <x v="0"/>
    <x v="1"/>
    <x v="191"/>
    <n v="30"/>
    <x v="0"/>
    <x v="0"/>
    <d v="2024-06-30T00:00:00"/>
    <s v="sábado"/>
    <n v="10"/>
    <s v="Italia"/>
    <s v="Italia"/>
    <n v="30"/>
    <s v="Masculino"/>
    <s v="Ordenador"/>
    <s v="1 Mes"/>
    <s v="Mensual"/>
  </r>
  <r>
    <n v="631"/>
    <s v="Premium"/>
    <n v="14"/>
    <n v="140"/>
    <n v="21"/>
    <x v="0"/>
    <x v="1"/>
    <x v="185"/>
    <n v="28"/>
    <x v="0"/>
    <x v="0"/>
    <d v="2024-06-28T00:00:00"/>
    <s v="jueves"/>
    <n v="10"/>
    <s v=""/>
    <s v="Desconocido"/>
    <n v="31"/>
    <s v="Masculino"/>
    <s v="Smartphone"/>
    <s v="1 Mes"/>
    <s v="Mensual"/>
  </r>
  <r>
    <n v="691"/>
    <s v="Premium"/>
    <n v="14"/>
    <n v="140"/>
    <n v="1"/>
    <x v="0"/>
    <x v="1"/>
    <x v="131"/>
    <n v="29"/>
    <x v="0"/>
    <x v="0"/>
    <d v="2024-06-29T00:00:00"/>
    <s v="viernes"/>
    <n v="10"/>
    <s v="Alemania"/>
    <s v="Alemania"/>
    <n v="28"/>
    <s v="Femenino"/>
    <s v="Ordenador"/>
    <s v="1 Mes"/>
    <s v="Mensual"/>
  </r>
  <r>
    <n v="701"/>
    <s v="Premium"/>
    <n v="14"/>
    <n v="140"/>
    <n v="24"/>
    <x v="0"/>
    <x v="1"/>
    <x v="199"/>
    <n v="28"/>
    <x v="0"/>
    <x v="0"/>
    <d v="2024-06-28T00:00:00"/>
    <s v="domingo"/>
    <n v="10"/>
    <s v="Canadá"/>
    <s v="Canadá"/>
    <n v="45"/>
    <s v="Masculino"/>
    <s v="Smart TV"/>
    <s v="12 Meses"/>
    <s v="Anual"/>
  </r>
  <r>
    <n v="789"/>
    <s v="Premium"/>
    <n v="14"/>
    <n v="140"/>
    <n v="2"/>
    <x v="0"/>
    <x v="1"/>
    <x v="197"/>
    <n v="30"/>
    <x v="0"/>
    <x v="0"/>
    <d v="2024-06-30T00:00:00"/>
    <s v="sábado"/>
    <n v="10"/>
    <s v="EEUU"/>
    <s v="EEUU"/>
    <n v="33"/>
    <s v="Femenino"/>
    <s v="Smartphone"/>
    <s v="1 Mes"/>
    <s v="Mensual"/>
  </r>
  <r>
    <n v="831"/>
    <s v="Premium"/>
    <n v="14"/>
    <n v="140"/>
    <n v="2"/>
    <x v="0"/>
    <x v="1"/>
    <x v="197"/>
    <n v="29"/>
    <x v="0"/>
    <x v="0"/>
    <d v="2024-06-29T00:00:00"/>
    <s v="sábado"/>
    <n v="10"/>
    <s v="Reino Unido"/>
    <s v="Reino Unido"/>
    <n v="35"/>
    <s v="Masculino"/>
    <s v="Smartphone"/>
    <s v="6 Meses"/>
    <s v="Semestral"/>
  </r>
  <r>
    <n v="835"/>
    <s v="Premium"/>
    <n v="14"/>
    <n v="140"/>
    <n v="27"/>
    <x v="0"/>
    <x v="1"/>
    <x v="192"/>
    <n v="29"/>
    <x v="0"/>
    <x v="0"/>
    <d v="2024-06-29T00:00:00"/>
    <s v="miércoles"/>
    <n v="10"/>
    <s v="España"/>
    <s v="España"/>
    <n v="31"/>
    <s v="Masculino"/>
    <s v="Ordenador"/>
    <s v="1 Mes"/>
    <s v="Mensual"/>
  </r>
  <r>
    <n v="899"/>
    <s v="Premium"/>
    <n v="14"/>
    <n v="140"/>
    <n v="1"/>
    <x v="0"/>
    <x v="1"/>
    <x v="131"/>
    <n v="29"/>
    <x v="0"/>
    <x v="0"/>
    <d v="2024-06-29T00:00:00"/>
    <s v="viernes"/>
    <n v="10"/>
    <s v="Canadá"/>
    <s v="Canadá"/>
    <n v="37"/>
    <s v="Masculino"/>
    <s v="Ordenador"/>
    <s v="1 Mes"/>
    <s v="Mensual"/>
  </r>
  <r>
    <n v="969"/>
    <s v="Premium"/>
    <n v="14"/>
    <n v="140"/>
    <n v="2"/>
    <x v="0"/>
    <x v="1"/>
    <x v="197"/>
    <n v="30"/>
    <x v="0"/>
    <x v="0"/>
    <d v="2024-06-30T00:00:00"/>
    <s v="sábado"/>
    <n v="10"/>
    <s v="Australia"/>
    <s v="Australia"/>
    <n v="28"/>
    <s v="Masculino"/>
    <s v="Smart TV"/>
    <s v="6 Meses"/>
    <s v="Semestral"/>
  </r>
  <r>
    <n v="898"/>
    <s v="Estándar"/>
    <n v="12"/>
    <n v="132"/>
    <n v="30"/>
    <x v="11"/>
    <x v="1"/>
    <x v="158"/>
    <n v="2"/>
    <x v="1"/>
    <x v="0"/>
    <d v="2024-07-02T00:00:00"/>
    <s v="miércoles"/>
    <n v="11"/>
    <s v="EEUU"/>
    <s v="EEUU"/>
    <n v="31"/>
    <s v="Femenino"/>
    <s v="Tablet"/>
    <s v="1 Mes"/>
    <s v="Mensual"/>
  </r>
  <r>
    <n v="933"/>
    <s v="Estándar"/>
    <n v="12"/>
    <n v="132"/>
    <n v="11"/>
    <x v="11"/>
    <x v="1"/>
    <x v="137"/>
    <n v="1"/>
    <x v="1"/>
    <x v="0"/>
    <d v="2024-07-01T00:00:00"/>
    <s v="viernes"/>
    <n v="11"/>
    <s v="Australia"/>
    <s v="Australia"/>
    <n v="35"/>
    <s v="Masculino"/>
    <s v="Ordenador"/>
    <s v="1 Mes"/>
    <s v="Mensual"/>
  </r>
  <r>
    <n v="934"/>
    <s v="Estándar"/>
    <n v="12"/>
    <n v="132"/>
    <n v="6"/>
    <x v="11"/>
    <x v="1"/>
    <x v="117"/>
    <n v="1"/>
    <x v="1"/>
    <x v="0"/>
    <d v="2024-07-01T00:00:00"/>
    <s v="domingo"/>
    <n v="11"/>
    <s v="Italia"/>
    <s v="Italia"/>
    <n v="34"/>
    <s v="Femenino"/>
    <s v="Smartphone"/>
    <s v="1 Mes"/>
    <s v="Mensual"/>
  </r>
  <r>
    <n v="964"/>
    <s v="Estándar"/>
    <n v="12"/>
    <n v="132"/>
    <n v="12"/>
    <x v="11"/>
    <x v="1"/>
    <x v="136"/>
    <n v="3"/>
    <x v="1"/>
    <x v="0"/>
    <d v="2024-07-03T00:00:00"/>
    <s v="sábado"/>
    <n v="11"/>
    <s v="Alemania"/>
    <s v="Alemania"/>
    <n v="45"/>
    <s v="Masculino"/>
    <s v="Smart TV"/>
    <s v="1 Mes"/>
    <s v="Mensual"/>
  </r>
  <r>
    <n v="968"/>
    <s v="Estándar"/>
    <n v="12"/>
    <n v="132"/>
    <n v="31"/>
    <x v="11"/>
    <x v="1"/>
    <x v="198"/>
    <n v="3"/>
    <x v="1"/>
    <x v="0"/>
    <d v="2024-07-03T00:00:00"/>
    <s v="jueves"/>
    <n v="11"/>
    <s v="España"/>
    <s v="España"/>
    <n v="50"/>
    <s v="Masculino"/>
    <s v="Tablet"/>
    <s v="12 Meses"/>
    <s v="Anual"/>
  </r>
  <r>
    <n v="999"/>
    <s v="Estándar"/>
    <n v="12"/>
    <n v="132"/>
    <n v="26"/>
    <x v="11"/>
    <x v="1"/>
    <x v="156"/>
    <n v="1"/>
    <x v="1"/>
    <x v="0"/>
    <d v="2024-07-01T00:00:00"/>
    <s v="sábado"/>
    <n v="11"/>
    <s v="Italia"/>
    <s v="Italia"/>
    <n v="50"/>
    <s v="Femenino"/>
    <s v="Tablet"/>
    <s v="3 Meses"/>
    <s v="Trimestral"/>
  </r>
  <r>
    <n v="1003"/>
    <s v="Estándar"/>
    <n v="12"/>
    <n v="132"/>
    <n v="11"/>
    <x v="11"/>
    <x v="1"/>
    <x v="137"/>
    <n v="1"/>
    <x v="1"/>
    <x v="0"/>
    <d v="2024-07-01T00:00:00"/>
    <s v="viernes"/>
    <n v="11"/>
    <s v=""/>
    <s v="Desconocido"/>
    <n v="46"/>
    <s v="Masculino"/>
    <s v="Smart TV"/>
    <s v="1 Mes"/>
    <s v="Mensual"/>
  </r>
  <r>
    <n v="1038"/>
    <s v="Estándar"/>
    <n v="12"/>
    <n v="132"/>
    <n v="2"/>
    <x v="0"/>
    <x v="1"/>
    <x v="197"/>
    <n v="3"/>
    <x v="1"/>
    <x v="0"/>
    <d v="2024-07-03T00:00:00"/>
    <s v="sábado"/>
    <n v="11"/>
    <s v="España"/>
    <s v="España"/>
    <n v="30"/>
    <s v="Masculino"/>
    <s v="Smartphone"/>
    <s v="1 Mes"/>
    <s v="Mensual"/>
  </r>
  <r>
    <n v="1073"/>
    <s v="Estándar"/>
    <n v="12"/>
    <n v="132"/>
    <n v="13"/>
    <x v="11"/>
    <x v="1"/>
    <x v="134"/>
    <n v="1"/>
    <x v="1"/>
    <x v="0"/>
    <d v="2024-07-01T00:00:00"/>
    <s v="domingo"/>
    <n v="11"/>
    <s v="Reino Unido"/>
    <s v="Reino Unido"/>
    <n v="31"/>
    <s v="Masculino"/>
    <s v="Smart TV"/>
    <s v="12 Meses"/>
    <s v="Anual"/>
  </r>
  <r>
    <n v="1074"/>
    <s v="Estándar"/>
    <n v="12"/>
    <n v="132"/>
    <n v="13"/>
    <x v="11"/>
    <x v="1"/>
    <x v="134"/>
    <n v="2"/>
    <x v="1"/>
    <x v="0"/>
    <d v="2024-07-02T00:00:00"/>
    <s v="domingo"/>
    <n v="11"/>
    <s v="Méjico"/>
    <s v="Méjico"/>
    <n v="46"/>
    <s v="Femenino"/>
    <s v="Smartphone"/>
    <s v="12 Meses"/>
    <s v="Anual"/>
  </r>
  <r>
    <n v="1103"/>
    <s v="Estándar"/>
    <n v="12"/>
    <n v="132"/>
    <n v="2"/>
    <x v="11"/>
    <x v="1"/>
    <x v="123"/>
    <n v="1"/>
    <x v="1"/>
    <x v="0"/>
    <d v="2024-07-01T00:00:00"/>
    <s v="miércoles"/>
    <n v="11"/>
    <s v="España"/>
    <s v="España"/>
    <n v="49"/>
    <s v="Femenino"/>
    <s v="Tablet"/>
    <s v="12 Meses"/>
    <s v="Anual"/>
  </r>
  <r>
    <n v="1104"/>
    <s v="Estándar"/>
    <n v="12"/>
    <n v="132"/>
    <n v="9"/>
    <x v="11"/>
    <x v="1"/>
    <x v="146"/>
    <n v="3"/>
    <x v="1"/>
    <x v="0"/>
    <d v="2024-07-03T00:00:00"/>
    <s v="miércoles"/>
    <n v="11"/>
    <s v="Alemania"/>
    <s v="Alemania"/>
    <n v="37"/>
    <s v="Femenino"/>
    <s v="Smart TV"/>
    <s v="3 Meses"/>
    <s v="Trimestral"/>
  </r>
  <r>
    <n v="1108"/>
    <s v="Estándar"/>
    <n v="12"/>
    <n v="132"/>
    <n v="2"/>
    <x v="0"/>
    <x v="1"/>
    <x v="197"/>
    <n v="3"/>
    <x v="1"/>
    <x v="0"/>
    <d v="2024-07-03T00:00:00"/>
    <s v="sábado"/>
    <n v="11"/>
    <s v="Italia"/>
    <s v="Italia"/>
    <n v="34"/>
    <s v="Masculino"/>
    <s v="Ordenador"/>
    <s v="3 Meses"/>
    <s v="Trimestral"/>
  </r>
  <r>
    <n v="1143"/>
    <s v="Estándar"/>
    <n v="12"/>
    <n v="132"/>
    <n v="15"/>
    <x v="11"/>
    <x v="1"/>
    <x v="149"/>
    <n v="1"/>
    <x v="1"/>
    <x v="0"/>
    <d v="2024-07-01T00:00:00"/>
    <s v="martes"/>
    <n v="11"/>
    <s v="Alemania"/>
    <s v="Alemania"/>
    <n v="43"/>
    <s v="Masculino"/>
    <s v="Smart TV"/>
    <s v="1 Mes"/>
    <s v="Mensual"/>
  </r>
  <r>
    <n v="1173"/>
    <s v="Estándar"/>
    <n v="12"/>
    <n v="132"/>
    <n v="3"/>
    <x v="11"/>
    <x v="1"/>
    <x v="133"/>
    <n v="1"/>
    <x v="1"/>
    <x v="0"/>
    <d v="2024-07-01T00:00:00"/>
    <s v="jueves"/>
    <n v="11"/>
    <s v="Canadá"/>
    <s v="Canadá"/>
    <n v="27"/>
    <s v="Masculino"/>
    <s v="Smartphone"/>
    <s v="6 Meses"/>
    <s v="Semestral"/>
  </r>
  <r>
    <n v="1178"/>
    <s v="Estándar"/>
    <n v="12"/>
    <n v="132"/>
    <n v="3"/>
    <x v="0"/>
    <x v="1"/>
    <x v="145"/>
    <n v="4"/>
    <x v="1"/>
    <x v="0"/>
    <d v="2024-07-04T00:00:00"/>
    <s v="domingo"/>
    <n v="11"/>
    <s v="Reino Unido"/>
    <s v="Reino Unido"/>
    <n v="30"/>
    <s v="Masculino"/>
    <s v="Smart TV"/>
    <s v="6 Meses"/>
    <s v="Semestral"/>
  </r>
  <r>
    <n v="1213"/>
    <s v="Estándar"/>
    <n v="12"/>
    <n v="132"/>
    <n v="16"/>
    <x v="11"/>
    <x v="1"/>
    <x v="135"/>
    <n v="2"/>
    <x v="1"/>
    <x v="0"/>
    <d v="2024-07-02T00:00:00"/>
    <s v="miércoles"/>
    <n v="11"/>
    <s v="Reino Unido"/>
    <s v="Reino Unido"/>
    <n v="27"/>
    <s v="Masculino"/>
    <s v="Smart TV"/>
    <s v="1 Mes"/>
    <s v="Mensual"/>
  </r>
  <r>
    <n v="1215"/>
    <s v="Estándar"/>
    <n v="12"/>
    <n v="132"/>
    <n v="4"/>
    <x v="11"/>
    <x v="1"/>
    <x v="102"/>
    <n v="3"/>
    <x v="1"/>
    <x v="0"/>
    <d v="2024-07-03T00:00:00"/>
    <s v="viernes"/>
    <n v="11"/>
    <s v="Alemania"/>
    <s v="Alemania"/>
    <n v="41"/>
    <s v="Femenino"/>
    <s v="Ordenador"/>
    <s v="1 Mes"/>
    <s v="Mensual"/>
  </r>
  <r>
    <n v="1243"/>
    <s v="Estándar"/>
    <n v="12"/>
    <n v="132"/>
    <n v="14"/>
    <x v="11"/>
    <x v="1"/>
    <x v="132"/>
    <n v="2"/>
    <x v="1"/>
    <x v="0"/>
    <d v="2024-07-02T00:00:00"/>
    <s v="lunes"/>
    <n v="11"/>
    <s v="Alemania"/>
    <s v="Alemania"/>
    <n v="43"/>
    <s v="Femenino"/>
    <s v="Smartphone"/>
    <s v="6 Meses"/>
    <s v="Semestral"/>
  </r>
  <r>
    <n v="1244"/>
    <s v="Estándar"/>
    <n v="12"/>
    <n v="132"/>
    <n v="16"/>
    <x v="11"/>
    <x v="1"/>
    <x v="135"/>
    <n v="4"/>
    <x v="1"/>
    <x v="0"/>
    <d v="2024-07-04T00:00:00"/>
    <s v="miércoles"/>
    <n v="11"/>
    <s v="Australia"/>
    <s v="Australia"/>
    <n v="42"/>
    <s v="Masculino"/>
    <s v="Tablet"/>
    <s v="12 Meses"/>
    <s v="Anual"/>
  </r>
  <r>
    <n v="1248"/>
    <s v="Estándar"/>
    <n v="12"/>
    <n v="132"/>
    <n v="3"/>
    <x v="0"/>
    <x v="1"/>
    <x v="145"/>
    <n v="5"/>
    <x v="1"/>
    <x v="0"/>
    <d v="2024-07-05T00:00:00"/>
    <s v="domingo"/>
    <n v="11"/>
    <s v="EEUU"/>
    <s v="EEUU"/>
    <n v="47"/>
    <s v="Femenino"/>
    <s v="Smart TV"/>
    <s v="12 Meses"/>
    <s v="Anual"/>
  </r>
  <r>
    <n v="1282"/>
    <s v="Estándar"/>
    <n v="12"/>
    <n v="132"/>
    <n v="22"/>
    <x v="11"/>
    <x v="1"/>
    <x v="138"/>
    <n v="5"/>
    <x v="1"/>
    <x v="0"/>
    <d v="2024-07-05T00:00:00"/>
    <s v="martes"/>
    <n v="11"/>
    <s v="EEUU"/>
    <s v="EEUU"/>
    <n v="43"/>
    <s v="Masculino"/>
    <s v="Tablet"/>
    <s v="1 Mes"/>
    <s v="Mensual"/>
  </r>
  <r>
    <n v="1284"/>
    <s v="Estándar"/>
    <n v="12"/>
    <n v="132"/>
    <n v="9"/>
    <x v="11"/>
    <x v="1"/>
    <x v="146"/>
    <n v="3"/>
    <x v="1"/>
    <x v="0"/>
    <d v="2024-07-03T00:00:00"/>
    <s v="miércoles"/>
    <n v="11"/>
    <s v="Francia"/>
    <s v="Francia"/>
    <n v="32"/>
    <s v="Femenino"/>
    <s v="Tablet"/>
    <s v="12 Meses"/>
    <s v="Anual"/>
  </r>
  <r>
    <n v="1318"/>
    <s v="Estándar"/>
    <n v="12"/>
    <n v="132"/>
    <n v="4"/>
    <x v="0"/>
    <x v="1"/>
    <x v="152"/>
    <n v="5"/>
    <x v="1"/>
    <x v="0"/>
    <d v="2024-07-05T00:00:00"/>
    <s v="lunes"/>
    <n v="11"/>
    <s v="Australia"/>
    <s v="Australia"/>
    <n v="42"/>
    <s v="Masculino"/>
    <s v="Smartphone"/>
    <s v="1 Mes"/>
    <s v="Mensual"/>
  </r>
  <r>
    <n v="1353"/>
    <s v="Estándar"/>
    <n v="12"/>
    <n v="132"/>
    <n v="13"/>
    <x v="11"/>
    <x v="1"/>
    <x v="134"/>
    <n v="2"/>
    <x v="1"/>
    <x v="0"/>
    <d v="2024-07-02T00:00:00"/>
    <s v="domingo"/>
    <n v="11"/>
    <s v="España"/>
    <s v="España"/>
    <n v="29"/>
    <s v="Femenino"/>
    <s v="Tablet"/>
    <s v="3 Meses"/>
    <s v="Trimestral"/>
  </r>
  <r>
    <n v="1354"/>
    <s v="Estándar"/>
    <n v="12"/>
    <n v="132"/>
    <n v="12"/>
    <x v="11"/>
    <x v="1"/>
    <x v="136"/>
    <n v="4"/>
    <x v="1"/>
    <x v="0"/>
    <d v="2024-07-04T00:00:00"/>
    <s v="sábado"/>
    <n v="11"/>
    <s v="Francia"/>
    <s v="Francia"/>
    <n v="29"/>
    <s v="Masculino"/>
    <s v="Tablet"/>
    <s v="1 Mes"/>
    <s v="Mensual"/>
  </r>
  <r>
    <n v="1383"/>
    <s v="Estándar"/>
    <n v="12"/>
    <n v="132"/>
    <n v="13"/>
    <x v="11"/>
    <x v="1"/>
    <x v="134"/>
    <n v="4"/>
    <x v="1"/>
    <x v="0"/>
    <d v="2024-07-04T00:00:00"/>
    <s v="domingo"/>
    <n v="11"/>
    <s v=""/>
    <s v="Desconocido"/>
    <n v="51"/>
    <s v="Femenino"/>
    <s v="Tablet"/>
    <s v="1 Mes"/>
    <s v="Mensual"/>
  </r>
  <r>
    <n v="1384"/>
    <s v="Estándar"/>
    <n v="12"/>
    <n v="132"/>
    <n v="17"/>
    <x v="11"/>
    <x v="1"/>
    <x v="161"/>
    <n v="5"/>
    <x v="1"/>
    <x v="0"/>
    <d v="2024-07-05T00:00:00"/>
    <s v="jueves"/>
    <n v="11"/>
    <s v="Brasil"/>
    <s v="Brasil"/>
    <n v="33"/>
    <s v="Masculino"/>
    <s v="Smart TV"/>
    <s v="1 Mes"/>
    <s v="Mensual"/>
  </r>
  <r>
    <n v="1388"/>
    <s v="Estándar"/>
    <n v="12"/>
    <n v="132"/>
    <n v="3"/>
    <x v="0"/>
    <x v="1"/>
    <x v="145"/>
    <n v="5"/>
    <x v="1"/>
    <x v="0"/>
    <d v="2024-07-05T00:00:00"/>
    <s v="domingo"/>
    <n v="11"/>
    <s v="Australia"/>
    <s v="Australia"/>
    <n v="30"/>
    <s v="Masculino"/>
    <s v="Smartphone"/>
    <s v="1 Mes"/>
    <s v="Mensual"/>
  </r>
  <r>
    <n v="1423"/>
    <s v="Estándar"/>
    <n v="12"/>
    <n v="132"/>
    <n v="17"/>
    <x v="11"/>
    <x v="1"/>
    <x v="161"/>
    <n v="3"/>
    <x v="1"/>
    <x v="0"/>
    <d v="2024-07-03T00:00:00"/>
    <s v="jueves"/>
    <n v="11"/>
    <s v="Canadá"/>
    <s v="Canadá"/>
    <n v="43"/>
    <s v="Masculino"/>
    <s v="Smart TV"/>
    <s v="1 Mes"/>
    <s v="Mensual"/>
  </r>
  <r>
    <n v="1453"/>
    <s v="Estándar"/>
    <n v="12"/>
    <n v="132"/>
    <n v="13"/>
    <x v="11"/>
    <x v="1"/>
    <x v="134"/>
    <n v="4"/>
    <x v="1"/>
    <x v="0"/>
    <d v="2024-07-04T00:00:00"/>
    <s v="domingo"/>
    <n v="11"/>
    <s v="Italia"/>
    <s v="Italia"/>
    <n v="36"/>
    <s v="Masculino"/>
    <s v="Smartphone"/>
    <s v="1 Mes"/>
    <s v="Mensual"/>
  </r>
  <r>
    <n v="1493"/>
    <s v="Estándar"/>
    <n v="12"/>
    <n v="132"/>
    <n v="12"/>
    <x v="11"/>
    <x v="1"/>
    <x v="136"/>
    <n v="3"/>
    <x v="1"/>
    <x v="0"/>
    <d v="2024-07-03T00:00:00"/>
    <s v="sábado"/>
    <n v="11"/>
    <s v="EEUU"/>
    <s v="EEUU"/>
    <n v="37"/>
    <s v="Femenino"/>
    <s v="Ordenador"/>
    <s v="3 Meses"/>
    <s v="Trimestral"/>
  </r>
  <r>
    <n v="1523"/>
    <s v="Estándar"/>
    <n v="12"/>
    <n v="132"/>
    <n v="14"/>
    <x v="11"/>
    <x v="1"/>
    <x v="132"/>
    <n v="5"/>
    <x v="1"/>
    <x v="0"/>
    <d v="2024-07-05T00:00:00"/>
    <s v="lunes"/>
    <n v="11"/>
    <s v="Brasil"/>
    <s v="Brasil"/>
    <n v="38"/>
    <s v="Masculino"/>
    <s v="Smart TV"/>
    <s v="1 Mes"/>
    <s v="Mensual"/>
  </r>
  <r>
    <n v="1524"/>
    <s v="Estándar"/>
    <n v="12"/>
    <n v="132"/>
    <n v="20"/>
    <x v="11"/>
    <x v="1"/>
    <x v="151"/>
    <n v="7"/>
    <x v="1"/>
    <x v="0"/>
    <d v="2024-07-07T00:00:00"/>
    <s v="domingo"/>
    <n v="11"/>
    <s v="Francia"/>
    <s v="Francia"/>
    <n v="39"/>
    <s v="Masculino"/>
    <s v="Smartphone"/>
    <s v="1 Mes"/>
    <s v="Mensual"/>
  </r>
  <r>
    <n v="1563"/>
    <s v="Estándar"/>
    <n v="12"/>
    <n v="132"/>
    <n v="25"/>
    <x v="11"/>
    <x v="1"/>
    <x v="143"/>
    <n v="3"/>
    <x v="1"/>
    <x v="0"/>
    <d v="2024-07-03T00:00:00"/>
    <s v="viernes"/>
    <n v="11"/>
    <s v="Australia"/>
    <s v="Australia"/>
    <n v="42"/>
    <s v="Masculino"/>
    <s v="Ordenador"/>
    <s v="1 Mes"/>
    <s v="Mensual"/>
  </r>
  <r>
    <n v="1564"/>
    <s v="Estándar"/>
    <n v="12"/>
    <n v="132"/>
    <n v="15"/>
    <x v="11"/>
    <x v="1"/>
    <x v="149"/>
    <n v="6"/>
    <x v="1"/>
    <x v="0"/>
    <d v="2024-07-06T00:00:00"/>
    <s v="martes"/>
    <n v="11"/>
    <s v="Reino Unido"/>
    <s v="Reino Unido"/>
    <n v="45"/>
    <s v="Femenino"/>
    <s v="Tablet"/>
    <s v="6 Meses"/>
    <s v="Semestral"/>
  </r>
  <r>
    <n v="1593"/>
    <s v="Estándar"/>
    <n v="12"/>
    <n v="132"/>
    <n v="15"/>
    <x v="11"/>
    <x v="1"/>
    <x v="149"/>
    <n v="5"/>
    <x v="1"/>
    <x v="0"/>
    <d v="2024-07-05T00:00:00"/>
    <s v="martes"/>
    <n v="11"/>
    <s v="Brasil"/>
    <s v="Brasil"/>
    <n v="28"/>
    <s v="Masculino"/>
    <s v="Smartphone"/>
    <s v="1 Mes"/>
    <s v="Mensual"/>
  </r>
  <r>
    <n v="1633"/>
    <s v="Estándar"/>
    <n v="12"/>
    <n v="132"/>
    <n v="31"/>
    <x v="11"/>
    <x v="1"/>
    <x v="198"/>
    <n v="5"/>
    <x v="1"/>
    <x v="0"/>
    <d v="2024-07-05T00:00:00"/>
    <s v="jueves"/>
    <n v="11"/>
    <s v="Alemania"/>
    <s v="Alemania"/>
    <n v="35"/>
    <s v="Masculino"/>
    <s v="Tablet"/>
    <s v="12 Meses"/>
    <s v="Anual"/>
  </r>
  <r>
    <n v="1663"/>
    <s v="Estándar"/>
    <n v="12"/>
    <n v="132"/>
    <n v="16"/>
    <x v="11"/>
    <x v="1"/>
    <x v="135"/>
    <n v="6"/>
    <x v="1"/>
    <x v="0"/>
    <d v="2024-07-06T00:00:00"/>
    <s v="miércoles"/>
    <n v="11"/>
    <s v="Reino Unido"/>
    <s v="Reino Unido"/>
    <n v="38"/>
    <s v="Femenino"/>
    <s v="Smartphone"/>
    <s v="1 Mes"/>
    <s v="Mensual"/>
  </r>
  <r>
    <n v="1665"/>
    <s v="Estándar"/>
    <n v="12"/>
    <n v="132"/>
    <n v="25"/>
    <x v="11"/>
    <x v="1"/>
    <x v="143"/>
    <n v="5"/>
    <x v="1"/>
    <x v="0"/>
    <d v="2024-07-05T00:00:00"/>
    <s v="viernes"/>
    <n v="11"/>
    <s v="EEUU"/>
    <s v="EEUU"/>
    <n v="37"/>
    <s v="Masculino"/>
    <s v="Smartphone"/>
    <s v="1 Mes"/>
    <s v="Mensual"/>
  </r>
  <r>
    <n v="1668"/>
    <s v="Estándar"/>
    <n v="12"/>
    <n v="132"/>
    <n v="8"/>
    <x v="0"/>
    <x v="1"/>
    <x v="148"/>
    <n v="8"/>
    <x v="1"/>
    <x v="0"/>
    <d v="2024-07-08T00:00:00"/>
    <s v="viernes"/>
    <n v="11"/>
    <s v="Italia"/>
    <s v="Italia"/>
    <n v="33"/>
    <s v="Femenino"/>
    <s v="Tablet"/>
    <s v="1 Mes"/>
    <s v="Mensual"/>
  </r>
  <r>
    <n v="1703"/>
    <s v="Estándar"/>
    <n v="12"/>
    <n v="132"/>
    <n v="1"/>
    <x v="0"/>
    <x v="1"/>
    <x v="131"/>
    <n v="6"/>
    <x v="1"/>
    <x v="0"/>
    <d v="2024-07-06T00:00:00"/>
    <s v="viernes"/>
    <n v="11"/>
    <s v="EEUU"/>
    <s v="EEUU"/>
    <n v="48"/>
    <s v="Masculino"/>
    <s v="Smart TV"/>
    <s v="1 Mes"/>
    <s v="Mensual"/>
  </r>
  <r>
    <n v="1704"/>
    <s v="Estándar"/>
    <n v="12"/>
    <n v="132"/>
    <n v="16"/>
    <x v="11"/>
    <x v="1"/>
    <x v="135"/>
    <n v="7"/>
    <x v="1"/>
    <x v="0"/>
    <d v="2024-07-07T00:00:00"/>
    <s v="miércoles"/>
    <n v="11"/>
    <s v="Reino Unido"/>
    <s v="Reino Unido"/>
    <n v="28"/>
    <s v="Masculino"/>
    <s v="Ordenador"/>
    <s v="1 Mes"/>
    <s v="Mensual"/>
  </r>
  <r>
    <n v="1732"/>
    <s v="Estándar"/>
    <n v="12"/>
    <n v="132"/>
    <n v="14"/>
    <x v="11"/>
    <x v="1"/>
    <x v="132"/>
    <n v="7"/>
    <x v="1"/>
    <x v="0"/>
    <d v="2024-07-07T00:00:00"/>
    <s v="lunes"/>
    <n v="11"/>
    <s v="Alemania"/>
    <s v="Alemania"/>
    <n v="33"/>
    <s v="Masculino"/>
    <s v="Smartphone"/>
    <s v="1 Mes"/>
    <s v="Mensual"/>
  </r>
  <r>
    <n v="1734"/>
    <s v="Estándar"/>
    <n v="12"/>
    <n v="132"/>
    <n v="19"/>
    <x v="11"/>
    <x v="1"/>
    <x v="163"/>
    <n v="8"/>
    <x v="1"/>
    <x v="0"/>
    <d v="2024-07-08T00:00:00"/>
    <s v="sábado"/>
    <n v="11"/>
    <s v="Alemania"/>
    <s v="Alemania"/>
    <n v="35"/>
    <s v="Masculino"/>
    <s v="Tablet"/>
    <s v="3 Meses"/>
    <s v="Trimestral"/>
  </r>
  <r>
    <n v="1803"/>
    <s v="Estándar"/>
    <n v="12"/>
    <n v="132"/>
    <n v="18"/>
    <x v="11"/>
    <x v="1"/>
    <x v="140"/>
    <n v="7"/>
    <x v="1"/>
    <x v="0"/>
    <d v="2024-07-07T00:00:00"/>
    <s v="viernes"/>
    <n v="11"/>
    <s v="Francia"/>
    <s v="Francia"/>
    <n v="48"/>
    <s v="Masculino"/>
    <s v="Smart TV"/>
    <s v="6 Meses"/>
    <s v="Semestral"/>
  </r>
  <r>
    <n v="1804"/>
    <s v="Estándar"/>
    <n v="12"/>
    <n v="132"/>
    <n v="21"/>
    <x v="11"/>
    <x v="1"/>
    <x v="142"/>
    <n v="9"/>
    <x v="1"/>
    <x v="0"/>
    <d v="2024-07-09T00:00:00"/>
    <s v="lunes"/>
    <n v="11"/>
    <s v="España"/>
    <s v="España"/>
    <n v="40"/>
    <s v="Femenino"/>
    <s v="Ordenador"/>
    <s v="6 Meses"/>
    <s v="Semestral"/>
  </r>
  <r>
    <n v="1873"/>
    <s v="Estándar"/>
    <n v="12"/>
    <n v="132"/>
    <n v="18"/>
    <x v="11"/>
    <x v="1"/>
    <x v="140"/>
    <n v="8"/>
    <x v="1"/>
    <x v="0"/>
    <d v="2024-07-08T00:00:00"/>
    <s v="viernes"/>
    <n v="11"/>
    <s v="EEUU"/>
    <s v="EEUU"/>
    <n v="50"/>
    <s v="Masculino"/>
    <s v="Smartphone"/>
    <s v="12 Meses"/>
    <s v="Anual"/>
  </r>
  <r>
    <n v="1939"/>
    <s v="Estándar"/>
    <n v="12"/>
    <n v="132"/>
    <n v="13"/>
    <x v="11"/>
    <x v="1"/>
    <x v="134"/>
    <n v="9"/>
    <x v="1"/>
    <x v="0"/>
    <d v="2024-07-09T00:00:00"/>
    <s v="domingo"/>
    <n v="11"/>
    <s v="Canadá"/>
    <s v="Canadá"/>
    <n v="43"/>
    <s v="Femenino"/>
    <s v="Tablet"/>
    <s v="6 Meses"/>
    <s v="Semestral"/>
  </r>
  <r>
    <n v="1943"/>
    <s v="Estándar"/>
    <n v="12"/>
    <n v="132"/>
    <n v="25"/>
    <x v="11"/>
    <x v="1"/>
    <x v="143"/>
    <n v="8"/>
    <x v="1"/>
    <x v="0"/>
    <d v="2024-07-08T00:00:00"/>
    <s v="viernes"/>
    <n v="11"/>
    <s v="EEUU"/>
    <s v="EEUU"/>
    <n v="49"/>
    <s v="Masculino"/>
    <s v="Smart TV"/>
    <s v="1 Mes"/>
    <s v="Mensual"/>
  </r>
  <r>
    <n v="2013"/>
    <s v="Estándar"/>
    <n v="12"/>
    <n v="132"/>
    <n v="27"/>
    <x v="11"/>
    <x v="1"/>
    <x v="141"/>
    <n v="8"/>
    <x v="1"/>
    <x v="0"/>
    <d v="2024-07-08T00:00:00"/>
    <s v="domingo"/>
    <n v="11"/>
    <s v="Australia"/>
    <s v="Australia"/>
    <n v="40"/>
    <s v="Femenino"/>
    <s v="Smart TV"/>
    <s v="12 Meses"/>
    <s v="Anual"/>
  </r>
  <r>
    <n v="2014"/>
    <s v="Estándar"/>
    <n v="12"/>
    <n v="132"/>
    <n v="29"/>
    <x v="11"/>
    <x v="1"/>
    <x v="139"/>
    <n v="10"/>
    <x v="1"/>
    <x v="0"/>
    <d v="2024-07-10T00:00:00"/>
    <s v="martes"/>
    <n v="11"/>
    <s v="Alemania"/>
    <s v="Alemania"/>
    <n v="39"/>
    <s v="Masculino"/>
    <s v="Smart TV"/>
    <s v="6 Meses"/>
    <s v="Semestral"/>
  </r>
  <r>
    <n v="2083"/>
    <s v="Estándar"/>
    <n v="12"/>
    <n v="132"/>
    <n v="27"/>
    <x v="11"/>
    <x v="1"/>
    <x v="141"/>
    <n v="9"/>
    <x v="1"/>
    <x v="0"/>
    <d v="2024-07-09T00:00:00"/>
    <s v="domingo"/>
    <n v="11"/>
    <s v="Brasil"/>
    <s v="Brasil"/>
    <n v="42"/>
    <s v="Masculino"/>
    <s v="Tablet"/>
    <s v="3 Meses"/>
    <s v="Trimestral"/>
  </r>
  <r>
    <n v="2153"/>
    <s v="Estándar"/>
    <n v="12"/>
    <n v="132"/>
    <n v="27"/>
    <x v="11"/>
    <x v="1"/>
    <x v="141"/>
    <n v="9"/>
    <x v="1"/>
    <x v="0"/>
    <d v="2024-07-09T00:00:00"/>
    <s v="domingo"/>
    <n v="11"/>
    <s v="España"/>
    <s v="España"/>
    <n v="45"/>
    <s v="Masculino"/>
    <s v="Tablet"/>
    <s v="1 Mes"/>
    <s v="Mensual"/>
  </r>
  <r>
    <n v="2154"/>
    <s v="Estándar"/>
    <n v="12"/>
    <n v="132"/>
    <n v="29"/>
    <x v="11"/>
    <x v="1"/>
    <x v="139"/>
    <n v="10"/>
    <x v="1"/>
    <x v="0"/>
    <d v="2024-07-10T00:00:00"/>
    <s v="martes"/>
    <n v="11"/>
    <s v="Australia"/>
    <s v="Australia"/>
    <n v="30"/>
    <s v="Masculino"/>
    <s v="Smart TV"/>
    <s v="1 Mes"/>
    <s v="Mensual"/>
  </r>
  <r>
    <n v="2198"/>
    <s v="Estándar"/>
    <n v="12"/>
    <n v="132"/>
    <n v="12"/>
    <x v="11"/>
    <x v="1"/>
    <x v="136"/>
    <n v="11"/>
    <x v="1"/>
    <x v="0"/>
    <d v="2024-07-11T00:00:00"/>
    <s v="sábado"/>
    <n v="11"/>
    <s v=""/>
    <s v="Desconocido"/>
    <n v="29"/>
    <s v="Femenino"/>
    <s v="Smart TV"/>
    <s v="12 Meses"/>
    <s v="Anual"/>
  </r>
  <r>
    <n v="2199"/>
    <s v="Estándar"/>
    <n v="12"/>
    <n v="132"/>
    <n v="13"/>
    <x v="11"/>
    <x v="1"/>
    <x v="134"/>
    <n v="9"/>
    <x v="1"/>
    <x v="0"/>
    <d v="2024-07-09T00:00:00"/>
    <s v="domingo"/>
    <n v="11"/>
    <s v="Brasil"/>
    <s v="Brasil"/>
    <n v="49"/>
    <s v="Masculino"/>
    <s v="Tablet"/>
    <s v="1 Mes"/>
    <s v="Mensual"/>
  </r>
  <r>
    <n v="2223"/>
    <s v="Estándar"/>
    <n v="12"/>
    <n v="132"/>
    <n v="22"/>
    <x v="11"/>
    <x v="1"/>
    <x v="138"/>
    <n v="10"/>
    <x v="1"/>
    <x v="0"/>
    <d v="2024-07-10T00:00:00"/>
    <s v="martes"/>
    <n v="11"/>
    <s v="Reino Unido"/>
    <s v="Reino Unido"/>
    <n v="29"/>
    <s v="Masculino"/>
    <s v="Ordenador"/>
    <s v="1 Mes"/>
    <s v="Mensual"/>
  </r>
  <r>
    <n v="2265"/>
    <s v="Estándar"/>
    <n v="12"/>
    <n v="132"/>
    <n v="30"/>
    <x v="11"/>
    <x v="1"/>
    <x v="158"/>
    <n v="10"/>
    <x v="1"/>
    <x v="0"/>
    <d v="2024-07-10T00:00:00"/>
    <s v="miércoles"/>
    <n v="11"/>
    <s v="Canadá"/>
    <s v="Canadá"/>
    <n v="43"/>
    <s v="Masculino"/>
    <s v="Tablet"/>
    <s v="3 Meses"/>
    <s v="Trimestral"/>
  </r>
  <r>
    <n v="2268"/>
    <s v="Estándar"/>
    <n v="12"/>
    <n v="132"/>
    <n v="16"/>
    <x v="11"/>
    <x v="1"/>
    <x v="135"/>
    <n v="11"/>
    <x v="1"/>
    <x v="0"/>
    <d v="2024-07-11T00:00:00"/>
    <s v="miércoles"/>
    <n v="11"/>
    <s v="Reino Unido"/>
    <s v="Reino Unido"/>
    <n v="48"/>
    <s v="Masculino"/>
    <s v="Smart TV"/>
    <s v="1 Mes"/>
    <s v="Mensual"/>
  </r>
  <r>
    <n v="2293"/>
    <s v="Estándar"/>
    <n v="12"/>
    <n v="132"/>
    <n v="23"/>
    <x v="11"/>
    <x v="1"/>
    <x v="169"/>
    <n v="11"/>
    <x v="1"/>
    <x v="0"/>
    <d v="2024-07-11T00:00:00"/>
    <s v="miércoles"/>
    <n v="11"/>
    <s v="Italia"/>
    <s v="Italia"/>
    <n v="28"/>
    <s v="Masculino"/>
    <s v="Tablet"/>
    <s v="12 Meses"/>
    <s v="Anual"/>
  </r>
  <r>
    <n v="2294"/>
    <s v="Estándar"/>
    <n v="12"/>
    <n v="132"/>
    <n v="24"/>
    <x v="11"/>
    <x v="1"/>
    <x v="155"/>
    <n v="10"/>
    <x v="1"/>
    <x v="0"/>
    <d v="2024-07-10T00:00:00"/>
    <s v="jueves"/>
    <n v="11"/>
    <s v="EEUU"/>
    <s v="EEUU"/>
    <n v="40"/>
    <s v="Femenino"/>
    <s v="Smartphone"/>
    <s v="6 Meses"/>
    <s v="Semestral"/>
  </r>
  <r>
    <n v="2359"/>
    <s v="Estándar"/>
    <n v="12"/>
    <n v="132"/>
    <n v="12"/>
    <x v="11"/>
    <x v="1"/>
    <x v="136"/>
    <n v="11"/>
    <x v="1"/>
    <x v="0"/>
    <d v="2024-07-11T00:00:00"/>
    <s v="sábado"/>
    <n v="11"/>
    <s v="EEUU"/>
    <s v="EEUU"/>
    <n v="31"/>
    <s v="Masculino"/>
    <s v="Ordenador"/>
    <s v="1 Mes"/>
    <s v="Mensual"/>
  </r>
  <r>
    <n v="2363"/>
    <s v="Estándar"/>
    <n v="12"/>
    <n v="132"/>
    <n v="22"/>
    <x v="11"/>
    <x v="1"/>
    <x v="138"/>
    <n v="11"/>
    <x v="1"/>
    <x v="0"/>
    <d v="2024-07-11T00:00:00"/>
    <s v="martes"/>
    <n v="11"/>
    <s v="Francia"/>
    <s v="Francia"/>
    <n v="44"/>
    <s v="Femenino"/>
    <s v="Smart TV"/>
    <s v="12 Meses"/>
    <s v="Anual"/>
  </r>
  <r>
    <n v="2407"/>
    <s v="Estándar"/>
    <n v="12"/>
    <n v="132"/>
    <n v="29"/>
    <x v="11"/>
    <x v="1"/>
    <x v="139"/>
    <n v="11"/>
    <x v="1"/>
    <x v="0"/>
    <d v="2024-07-11T00:00:00"/>
    <s v="martes"/>
    <n v="11"/>
    <s v="Reino Unido"/>
    <s v="Reino Unido"/>
    <n v="31"/>
    <s v="Femenino"/>
    <s v="Smartphone"/>
    <s v="1 Mes"/>
    <s v="Mensual"/>
  </r>
  <r>
    <n v="2433"/>
    <s v="Estándar"/>
    <n v="12"/>
    <n v="132"/>
    <n v="22"/>
    <x v="11"/>
    <x v="1"/>
    <x v="138"/>
    <n v="11"/>
    <x v="1"/>
    <x v="0"/>
    <d v="2024-07-11T00:00:00"/>
    <s v="martes"/>
    <n v="11"/>
    <s v="Reino Unido"/>
    <s v="Reino Unido"/>
    <n v="48"/>
    <s v="Masculino"/>
    <s v="Tablet"/>
    <s v="12 Meses"/>
    <s v="Anual"/>
  </r>
  <r>
    <n v="2434"/>
    <s v="Estándar"/>
    <n v="12"/>
    <n v="132"/>
    <n v="28"/>
    <x v="11"/>
    <x v="1"/>
    <x v="144"/>
    <n v="11"/>
    <x v="1"/>
    <x v="0"/>
    <d v="2024-07-11T00:00:00"/>
    <s v="lunes"/>
    <n v="11"/>
    <s v="Canadá"/>
    <s v="Canadá"/>
    <n v="42"/>
    <s v="Femenino"/>
    <s v="Smart TV"/>
    <s v="1 Mes"/>
    <s v="Mensual"/>
  </r>
  <r>
    <n v="2478"/>
    <s v="Estándar"/>
    <n v="12"/>
    <n v="132"/>
    <n v="16"/>
    <x v="11"/>
    <x v="1"/>
    <x v="135"/>
    <n v="13"/>
    <x v="1"/>
    <x v="0"/>
    <d v="2024-07-13T00:00:00"/>
    <s v="miércoles"/>
    <n v="11"/>
    <s v="Brasil"/>
    <s v="Brasil"/>
    <n v="47"/>
    <s v="Masculino"/>
    <s v="Tablet"/>
    <s v="6 Meses"/>
    <s v="Semestral"/>
  </r>
  <r>
    <n v="2479"/>
    <s v="Estándar"/>
    <n v="12"/>
    <n v="132"/>
    <n v="16"/>
    <x v="11"/>
    <x v="1"/>
    <x v="135"/>
    <n v="11"/>
    <x v="1"/>
    <x v="0"/>
    <d v="2024-07-11T00:00:00"/>
    <s v="miércoles"/>
    <n v="11"/>
    <s v="Brasil"/>
    <s v="Brasil"/>
    <n v="51"/>
    <s v="Femenino"/>
    <s v="Ordenador"/>
    <s v="3 Meses"/>
    <s v="Trimestral"/>
  </r>
  <r>
    <n v="118"/>
    <s v="Estándar"/>
    <n v="12"/>
    <n v="132"/>
    <n v="7"/>
    <x v="11"/>
    <x v="1"/>
    <x v="115"/>
    <n v="27"/>
    <x v="0"/>
    <x v="0"/>
    <d v="2024-06-27T00:00:00"/>
    <s v="lunes"/>
    <n v="11"/>
    <s v="España"/>
    <s v="España"/>
    <n v="33"/>
    <s v="Masculino"/>
    <s v="Smartphone"/>
    <s v="3 Meses"/>
    <s v="Trimestral"/>
  </r>
  <r>
    <n v="193"/>
    <s v="Estándar"/>
    <n v="12"/>
    <n v="132"/>
    <n v="5"/>
    <x v="11"/>
    <x v="1"/>
    <x v="118"/>
    <n v="25"/>
    <x v="0"/>
    <x v="0"/>
    <d v="2024-06-25T00:00:00"/>
    <s v="sábado"/>
    <n v="11"/>
    <s v="Reino Unido"/>
    <s v="Reino Unido"/>
    <n v="50"/>
    <s v="Masculino"/>
    <s v="Ordenador"/>
    <s v="1 Mes"/>
    <s v="Mensual"/>
  </r>
  <r>
    <n v="194"/>
    <s v="Estándar"/>
    <n v="12"/>
    <n v="132"/>
    <n v="19"/>
    <x v="11"/>
    <x v="1"/>
    <x v="163"/>
    <n v="27"/>
    <x v="0"/>
    <x v="0"/>
    <d v="2024-06-27T00:00:00"/>
    <s v="sábado"/>
    <n v="11"/>
    <s v="Reino Unido"/>
    <s v="Reino Unido"/>
    <n v="37"/>
    <s v="Masculino"/>
    <s v="Ordenador"/>
    <s v="12 Meses"/>
    <s v="Anual"/>
  </r>
  <r>
    <n v="203"/>
    <s v="Estándar"/>
    <n v="12"/>
    <n v="132"/>
    <n v="31"/>
    <x v="9"/>
    <x v="1"/>
    <x v="99"/>
    <n v="24"/>
    <x v="0"/>
    <x v="0"/>
    <d v="2024-06-24T00:00:00"/>
    <s v="lunes"/>
    <n v="11"/>
    <s v="España"/>
    <s v="España"/>
    <n v="42"/>
    <s v="Femenino"/>
    <s v="Smart TV"/>
    <s v="1 Mes"/>
    <s v="Mensual"/>
  </r>
  <r>
    <n v="204"/>
    <s v="Estándar"/>
    <n v="12"/>
    <n v="132"/>
    <n v="27"/>
    <x v="9"/>
    <x v="1"/>
    <x v="103"/>
    <n v="24"/>
    <x v="0"/>
    <x v="0"/>
    <d v="2024-06-24T00:00:00"/>
    <s v="jueves"/>
    <n v="11"/>
    <s v="Canadá"/>
    <s v="Canadá"/>
    <n v="37"/>
    <s v="Masculino"/>
    <s v="Smartphone"/>
    <s v="6 Meses"/>
    <s v="Semestral"/>
  </r>
  <r>
    <n v="259"/>
    <s v="Estándar"/>
    <n v="12"/>
    <n v="132"/>
    <n v="5"/>
    <x v="11"/>
    <x v="1"/>
    <x v="118"/>
    <n v="26"/>
    <x v="0"/>
    <x v="0"/>
    <d v="2024-06-26T00:00:00"/>
    <s v="sábado"/>
    <n v="11"/>
    <s v="España"/>
    <s v="España"/>
    <n v="28"/>
    <s v="Masculino"/>
    <s v="Smartphone"/>
    <s v="6 Meses"/>
    <s v="Semestral"/>
  </r>
  <r>
    <n v="263"/>
    <s v="Estándar"/>
    <n v="12"/>
    <n v="132"/>
    <n v="25"/>
    <x v="9"/>
    <x v="1"/>
    <x v="119"/>
    <n v="24"/>
    <x v="0"/>
    <x v="0"/>
    <d v="2024-06-24T00:00:00"/>
    <s v="martes"/>
    <n v="11"/>
    <s v="Canadá"/>
    <s v="Canadá"/>
    <n v="46"/>
    <s v="Masculino"/>
    <s v="Smartphone"/>
    <s v="1 Mes"/>
    <s v="Mensual"/>
  </r>
  <r>
    <n v="273"/>
    <s v="Estándar"/>
    <n v="12"/>
    <n v="132"/>
    <n v="2"/>
    <x v="11"/>
    <x v="1"/>
    <x v="123"/>
    <n v="25"/>
    <x v="0"/>
    <x v="0"/>
    <d v="2024-06-25T00:00:00"/>
    <s v="miércoles"/>
    <n v="11"/>
    <s v="Australia"/>
    <s v="Australia"/>
    <n v="28"/>
    <s v="Femenino"/>
    <s v="Ordenador"/>
    <s v="1 Mes"/>
    <s v="Mensual"/>
  </r>
  <r>
    <n v="309"/>
    <s v="Estándar"/>
    <n v="12"/>
    <n v="132"/>
    <n v="9"/>
    <x v="11"/>
    <x v="1"/>
    <x v="146"/>
    <n v="28"/>
    <x v="0"/>
    <x v="0"/>
    <d v="2024-06-28T00:00:00"/>
    <s v="miércoles"/>
    <n v="11"/>
    <s v="Francia"/>
    <s v="Francia"/>
    <n v="31"/>
    <s v="Masculino"/>
    <s v="Smartphone"/>
    <s v="6 Meses"/>
    <s v="Semestral"/>
  </r>
  <r>
    <n v="343"/>
    <s v="Estándar"/>
    <n v="12"/>
    <n v="132"/>
    <n v="6"/>
    <x v="11"/>
    <x v="1"/>
    <x v="117"/>
    <n v="25"/>
    <x v="0"/>
    <x v="0"/>
    <d v="2024-06-25T00:00:00"/>
    <s v="domingo"/>
    <n v="11"/>
    <s v="Reino Unido"/>
    <s v="Reino Unido"/>
    <n v="46"/>
    <s v="Masculino"/>
    <s v="Smart TV"/>
    <s v="6 Meses"/>
    <s v="Semestral"/>
  </r>
  <r>
    <n v="344"/>
    <s v="Estándar"/>
    <n v="12"/>
    <n v="132"/>
    <n v="7"/>
    <x v="11"/>
    <x v="1"/>
    <x v="115"/>
    <n v="26"/>
    <x v="0"/>
    <x v="0"/>
    <d v="2024-06-26T00:00:00"/>
    <s v="lunes"/>
    <n v="11"/>
    <s v="Italia"/>
    <s v="Italia"/>
    <n v="42"/>
    <s v="Femenino"/>
    <s v="Smartphone"/>
    <s v="12 Meses"/>
    <s v="Anual"/>
  </r>
  <r>
    <n v="353"/>
    <s v="Estándar"/>
    <n v="12"/>
    <n v="132"/>
    <n v="10"/>
    <x v="11"/>
    <x v="1"/>
    <x v="121"/>
    <n v="26"/>
    <x v="0"/>
    <x v="0"/>
    <d v="2024-06-26T00:00:00"/>
    <s v="jueves"/>
    <n v="11"/>
    <s v="Canadá"/>
    <s v="Canadá"/>
    <n v="34"/>
    <s v="Femenino"/>
    <s v="Smartphone"/>
    <s v="12 Meses"/>
    <s v="Anual"/>
  </r>
  <r>
    <n v="354"/>
    <s v="Estándar"/>
    <n v="12"/>
    <n v="132"/>
    <n v="16"/>
    <x v="11"/>
    <x v="1"/>
    <x v="135"/>
    <n v="28"/>
    <x v="0"/>
    <x v="0"/>
    <d v="2024-06-28T00:00:00"/>
    <s v="miércoles"/>
    <n v="11"/>
    <s v="Canadá"/>
    <s v="Canadá"/>
    <n v="40"/>
    <s v="Femenino"/>
    <s v="Ordenador"/>
    <s v="12 Meses"/>
    <s v="Anual"/>
  </r>
  <r>
    <n v="378"/>
    <s v="Estándar"/>
    <n v="12"/>
    <n v="132"/>
    <n v="13"/>
    <x v="11"/>
    <x v="1"/>
    <x v="134"/>
    <n v="27"/>
    <x v="0"/>
    <x v="0"/>
    <d v="2024-06-27T00:00:00"/>
    <s v="domingo"/>
    <n v="11"/>
    <s v="Reino Unido"/>
    <s v="Reino Unido"/>
    <n v="47"/>
    <s v="Femenino"/>
    <s v="Ordenador"/>
    <s v="3 Meses"/>
    <s v="Trimestral"/>
  </r>
  <r>
    <n v="379"/>
    <s v="Estándar"/>
    <n v="12"/>
    <n v="132"/>
    <n v="12"/>
    <x v="11"/>
    <x v="1"/>
    <x v="136"/>
    <n v="28"/>
    <x v="0"/>
    <x v="0"/>
    <d v="2024-06-28T00:00:00"/>
    <s v="sábado"/>
    <n v="11"/>
    <s v="EEUU"/>
    <s v="EEUU"/>
    <n v="46"/>
    <s v="Femenino"/>
    <s v="Smart TV"/>
    <s v="1 Mes"/>
    <s v="Mensual"/>
  </r>
  <r>
    <n v="413"/>
    <s v="Estándar"/>
    <n v="12"/>
    <n v="132"/>
    <n v="24"/>
    <x v="11"/>
    <x v="1"/>
    <x v="155"/>
    <n v="26"/>
    <x v="0"/>
    <x v="0"/>
    <d v="2024-06-26T00:00:00"/>
    <s v="jueves"/>
    <n v="11"/>
    <s v="España"/>
    <s v="España"/>
    <n v="41"/>
    <s v="Femenino"/>
    <s v="Smartphone"/>
    <s v="3 Meses"/>
    <s v="Trimestral"/>
  </r>
  <r>
    <n v="448"/>
    <s v="Estándar"/>
    <n v="12"/>
    <n v="132"/>
    <n v="12"/>
    <x v="11"/>
    <x v="1"/>
    <x v="136"/>
    <n v="27"/>
    <x v="0"/>
    <x v="0"/>
    <d v="2024-06-27T00:00:00"/>
    <s v="sábado"/>
    <n v="11"/>
    <s v="Francia"/>
    <s v="Francia"/>
    <n v="48"/>
    <s v="Masculino"/>
    <s v="Tablet"/>
    <s v="12 Meses"/>
    <s v="Anual"/>
  </r>
  <r>
    <n v="474"/>
    <s v="Estándar"/>
    <n v="12"/>
    <n v="132"/>
    <n v="30"/>
    <x v="9"/>
    <x v="1"/>
    <x v="120"/>
    <n v="28"/>
    <x v="0"/>
    <x v="0"/>
    <d v="2024-06-28T00:00:00"/>
    <s v="domingo"/>
    <n v="11"/>
    <s v="Reino Unido"/>
    <s v="Reino Unido"/>
    <n v="38"/>
    <s v="Masculino"/>
    <s v="Smartphone"/>
    <s v="1 Mes"/>
    <s v="Mensual"/>
  </r>
  <r>
    <n v="483"/>
    <s v="Estándar"/>
    <n v="12"/>
    <n v="132"/>
    <n v="25"/>
    <x v="11"/>
    <x v="1"/>
    <x v="143"/>
    <n v="27"/>
    <x v="0"/>
    <x v="0"/>
    <d v="2024-06-27T00:00:00"/>
    <s v="viernes"/>
    <n v="11"/>
    <s v="Australia"/>
    <s v="Australia"/>
    <n v="28"/>
    <s v="Masculino"/>
    <s v="Smart TV"/>
    <s v="6 Meses"/>
    <s v="Semestral"/>
  </r>
  <r>
    <n v="484"/>
    <s v="Estándar"/>
    <n v="12"/>
    <n v="132"/>
    <n v="25"/>
    <x v="11"/>
    <x v="1"/>
    <x v="143"/>
    <n v="28"/>
    <x v="0"/>
    <x v="0"/>
    <d v="2024-06-28T00:00:00"/>
    <s v="viernes"/>
    <n v="11"/>
    <s v="España"/>
    <s v="España"/>
    <n v="40"/>
    <s v="Masculino"/>
    <s v="Smartphone"/>
    <s v="6 Meses"/>
    <s v="Semestral"/>
  </r>
  <r>
    <n v="518"/>
    <s v="Estándar"/>
    <n v="12"/>
    <n v="132"/>
    <n v="7"/>
    <x v="11"/>
    <x v="1"/>
    <x v="115"/>
    <n v="27"/>
    <x v="0"/>
    <x v="0"/>
    <d v="2024-06-27T00:00:00"/>
    <s v="lunes"/>
    <n v="11"/>
    <s v="Italia"/>
    <s v="Italia"/>
    <n v="37"/>
    <s v="Femenino"/>
    <s v="Tablet"/>
    <s v="12 Meses"/>
    <s v="Anual"/>
  </r>
  <r>
    <n v="553"/>
    <s v="Estándar"/>
    <n v="12"/>
    <n v="132"/>
    <n v="27"/>
    <x v="11"/>
    <x v="1"/>
    <x v="141"/>
    <n v="28"/>
    <x v="0"/>
    <x v="0"/>
    <d v="2024-06-28T00:00:00"/>
    <s v="domingo"/>
    <n v="11"/>
    <s v="Méjico"/>
    <s v="Méjico"/>
    <n v="39"/>
    <s v="Masculino"/>
    <s v="Smart TV"/>
    <s v="3 Meses"/>
    <s v="Trimestral"/>
  </r>
  <r>
    <n v="588"/>
    <s v="Estándar"/>
    <n v="12"/>
    <n v="132"/>
    <n v="7"/>
    <x v="11"/>
    <x v="1"/>
    <x v="115"/>
    <n v="27"/>
    <x v="0"/>
    <x v="0"/>
    <d v="2024-06-27T00:00:00"/>
    <s v="lunes"/>
    <n v="11"/>
    <s v=""/>
    <s v="Desconocido"/>
    <n v="31"/>
    <s v="Masculino"/>
    <s v="Smartphone"/>
    <s v="12 Meses"/>
    <s v="Anual"/>
  </r>
  <r>
    <n v="589"/>
    <s v="Estándar"/>
    <n v="12"/>
    <n v="132"/>
    <n v="4"/>
    <x v="11"/>
    <x v="1"/>
    <x v="102"/>
    <n v="29"/>
    <x v="0"/>
    <x v="0"/>
    <d v="2024-06-29T00:00:00"/>
    <s v="viernes"/>
    <n v="11"/>
    <s v="España"/>
    <s v="España"/>
    <n v="28"/>
    <s v="Masculino"/>
    <s v="Ordenador"/>
    <s v="6 Meses"/>
    <s v="Semestral"/>
  </r>
  <r>
    <n v="615"/>
    <s v="Estándar"/>
    <n v="12"/>
    <n v="132"/>
    <n v="15"/>
    <x v="11"/>
    <x v="1"/>
    <x v="149"/>
    <n v="27"/>
    <x v="0"/>
    <x v="0"/>
    <d v="2024-06-27T00:00:00"/>
    <s v="martes"/>
    <n v="11"/>
    <s v="Alemania"/>
    <s v="Alemania"/>
    <n v="43"/>
    <s v="Masculino"/>
    <s v="Smart TV"/>
    <s v="6 Meses"/>
    <s v="Semestral"/>
  </r>
  <r>
    <n v="658"/>
    <s v="Estándar"/>
    <n v="12"/>
    <n v="132"/>
    <n v="4"/>
    <x v="11"/>
    <x v="1"/>
    <x v="102"/>
    <n v="29"/>
    <x v="0"/>
    <x v="0"/>
    <d v="2024-06-29T00:00:00"/>
    <s v="viernes"/>
    <n v="11"/>
    <s v="EEUU"/>
    <s v="EEUU"/>
    <n v="49"/>
    <s v="Femenino"/>
    <s v="Smart TV"/>
    <s v="1 Mes"/>
    <s v="Mensual"/>
  </r>
  <r>
    <n v="684"/>
    <s v="Estándar"/>
    <n v="12"/>
    <n v="132"/>
    <n v="11"/>
    <x v="11"/>
    <x v="1"/>
    <x v="137"/>
    <n v="29"/>
    <x v="0"/>
    <x v="0"/>
    <d v="2024-06-29T00:00:00"/>
    <s v="viernes"/>
    <n v="11"/>
    <s v="EEUU"/>
    <s v="EEUU"/>
    <n v="49"/>
    <s v="Masculino"/>
    <s v="Smartphone"/>
    <s v="1 Mes"/>
    <s v="Mensual"/>
  </r>
  <r>
    <n v="723"/>
    <s v="Estándar"/>
    <n v="12"/>
    <n v="132"/>
    <n v="1"/>
    <x v="11"/>
    <x v="1"/>
    <x v="112"/>
    <n v="30"/>
    <x v="0"/>
    <x v="0"/>
    <d v="2024-06-30T00:00:00"/>
    <s v="martes"/>
    <n v="11"/>
    <s v="Reino Unido"/>
    <s v="Reino Unido"/>
    <n v="40"/>
    <s v="Femenino"/>
    <s v="Smartphone"/>
    <s v="6 Meses"/>
    <s v="Semestral"/>
  </r>
  <r>
    <n v="728"/>
    <s v="Estándar"/>
    <n v="12"/>
    <n v="132"/>
    <n v="4"/>
    <x v="11"/>
    <x v="1"/>
    <x v="102"/>
    <n v="29"/>
    <x v="0"/>
    <x v="0"/>
    <d v="2024-06-29T00:00:00"/>
    <s v="viernes"/>
    <n v="11"/>
    <s v=""/>
    <s v="Desconocido"/>
    <n v="39"/>
    <s v="Masculino"/>
    <s v="Ordenador"/>
    <s v="3 Meses"/>
    <s v="Trimestral"/>
  </r>
  <r>
    <n v="754"/>
    <s v="Estándar"/>
    <n v="12"/>
    <n v="132"/>
    <n v="10"/>
    <x v="11"/>
    <x v="1"/>
    <x v="121"/>
    <n v="29"/>
    <x v="0"/>
    <x v="0"/>
    <d v="2024-06-29T00:00:00"/>
    <s v="jueves"/>
    <n v="11"/>
    <s v="Canadá"/>
    <s v="Canadá"/>
    <n v="41"/>
    <s v="Masculino"/>
    <s v="Ordenador"/>
    <s v="12 Meses"/>
    <s v="Anual"/>
  </r>
  <r>
    <n v="793"/>
    <s v="Estándar"/>
    <n v="12"/>
    <n v="132"/>
    <n v="5"/>
    <x v="11"/>
    <x v="1"/>
    <x v="118"/>
    <n v="30"/>
    <x v="0"/>
    <x v="0"/>
    <d v="2024-06-30T00:00:00"/>
    <s v="sábado"/>
    <n v="11"/>
    <s v="Australia"/>
    <s v="Australia"/>
    <n v="42"/>
    <s v="Femenino"/>
    <s v="Smartphone"/>
    <s v="6 Meses"/>
    <s v="Semestral"/>
  </r>
  <r>
    <n v="794"/>
    <s v="Estándar"/>
    <n v="12"/>
    <n v="132"/>
    <n v="2"/>
    <x v="11"/>
    <x v="1"/>
    <x v="123"/>
    <n v="30"/>
    <x v="0"/>
    <x v="0"/>
    <d v="2024-06-30T00:00:00"/>
    <s v="miércoles"/>
    <n v="11"/>
    <s v=""/>
    <s v="Desconocido"/>
    <n v="32"/>
    <s v="Femenino"/>
    <s v="Smart TV"/>
    <s v="3 Meses"/>
    <s v="Trimestral"/>
  </r>
  <r>
    <n v="828"/>
    <s v="Estándar"/>
    <n v="12"/>
    <n v="132"/>
    <n v="30"/>
    <x v="11"/>
    <x v="1"/>
    <x v="158"/>
    <n v="30"/>
    <x v="0"/>
    <x v="0"/>
    <d v="2024-06-30T00:00:00"/>
    <s v="miércoles"/>
    <n v="11"/>
    <s v="Reino Unido"/>
    <s v="Reino Unido"/>
    <n v="33"/>
    <s v="Femenino"/>
    <s v="Smart TV"/>
    <s v="12 Meses"/>
    <s v="Anual"/>
  </r>
  <r>
    <n v="863"/>
    <s v="Estándar"/>
    <n v="12"/>
    <n v="132"/>
    <n v="10"/>
    <x v="11"/>
    <x v="1"/>
    <x v="121"/>
    <n v="30"/>
    <x v="0"/>
    <x v="0"/>
    <d v="2024-06-30T00:00:00"/>
    <s v="jueves"/>
    <n v="11"/>
    <s v="Brasil"/>
    <s v="Brasil"/>
    <n v="35"/>
    <s v="Masculino"/>
    <s v="Ordenador"/>
    <s v="1 Mes"/>
    <s v="Mensual"/>
  </r>
  <r>
    <n v="812"/>
    <s v="Básica"/>
    <n v="10"/>
    <n v="130"/>
    <n v="11"/>
    <x v="10"/>
    <x v="1"/>
    <x v="51"/>
    <n v="1"/>
    <x v="1"/>
    <x v="0"/>
    <d v="2024-07-01T00:00:00"/>
    <s v="domingo"/>
    <n v="13"/>
    <s v="Francia"/>
    <s v="Francia"/>
    <n v="33"/>
    <s v="Masculino"/>
    <s v="Ordenador"/>
    <s v="1 Mes"/>
    <s v="Mensual"/>
  </r>
  <r>
    <n v="872"/>
    <s v="Básica"/>
    <n v="10"/>
    <n v="130"/>
    <n v="21"/>
    <x v="10"/>
    <x v="1"/>
    <x v="130"/>
    <n v="1"/>
    <x v="1"/>
    <x v="0"/>
    <d v="2024-07-01T00:00:00"/>
    <s v="miércoles"/>
    <n v="13"/>
    <s v="Australia"/>
    <s v="Australia"/>
    <n v="42"/>
    <s v="Femenino"/>
    <s v="Ordenador"/>
    <s v="3 Meses"/>
    <s v="Trimestral"/>
  </r>
  <r>
    <n v="877"/>
    <s v="Básica"/>
    <n v="10"/>
    <n v="130"/>
    <n v="28"/>
    <x v="10"/>
    <x v="1"/>
    <x v="52"/>
    <n v="1"/>
    <x v="1"/>
    <x v="0"/>
    <d v="2024-07-01T00:00:00"/>
    <s v="miércoles"/>
    <n v="13"/>
    <s v="España"/>
    <s v="España"/>
    <n v="30"/>
    <s v="Masculino"/>
    <s v="Smart TV"/>
    <s v="1 Mes"/>
    <s v="Mensual"/>
  </r>
  <r>
    <n v="882"/>
    <s v="Básica"/>
    <n v="10"/>
    <n v="130"/>
    <n v="12"/>
    <x v="10"/>
    <x v="1"/>
    <x v="78"/>
    <n v="1"/>
    <x v="1"/>
    <x v="0"/>
    <d v="2024-07-01T00:00:00"/>
    <s v="lunes"/>
    <n v="13"/>
    <s v="Australia"/>
    <s v="Australia"/>
    <n v="46"/>
    <s v="Femenino"/>
    <s v="Smart TV"/>
    <s v="1 Mes"/>
    <s v="Mensual"/>
  </r>
  <r>
    <n v="885"/>
    <s v="Básica"/>
    <n v="10"/>
    <n v="130"/>
    <n v="18"/>
    <x v="10"/>
    <x v="1"/>
    <x v="53"/>
    <n v="2"/>
    <x v="1"/>
    <x v="0"/>
    <d v="2024-07-02T00:00:00"/>
    <s v="domingo"/>
    <n v="13"/>
    <s v="Reino Unido"/>
    <s v="Reino Unido"/>
    <n v="34"/>
    <s v="Masculino"/>
    <s v="Tablet"/>
    <s v="12 Meses"/>
    <s v="Anual"/>
  </r>
  <r>
    <n v="940"/>
    <s v="Básica"/>
    <n v="10"/>
    <n v="130"/>
    <n v="26"/>
    <x v="10"/>
    <x v="1"/>
    <x v="58"/>
    <n v="3"/>
    <x v="1"/>
    <x v="0"/>
    <d v="2024-07-03T00:00:00"/>
    <s v="lunes"/>
    <n v="13"/>
    <s v="EEUU"/>
    <s v="EEUU"/>
    <n v="48"/>
    <s v="Femenino"/>
    <s v="Smart TV"/>
    <s v="12 Meses"/>
    <s v="Anual"/>
  </r>
  <r>
    <n v="942"/>
    <s v="Básica"/>
    <n v="10"/>
    <n v="130"/>
    <n v="22"/>
    <x v="10"/>
    <x v="1"/>
    <x v="56"/>
    <n v="1"/>
    <x v="1"/>
    <x v="0"/>
    <d v="2024-07-01T00:00:00"/>
    <s v="jueves"/>
    <n v="13"/>
    <s v="Reino Unido"/>
    <s v="Reino Unido"/>
    <n v="43"/>
    <s v="Masculino"/>
    <s v="Ordenador"/>
    <s v="1 Mes"/>
    <s v="Mensual"/>
  </r>
  <r>
    <n v="947"/>
    <s v="Básica"/>
    <n v="10"/>
    <n v="130"/>
    <n v="29"/>
    <x v="10"/>
    <x v="1"/>
    <x v="55"/>
    <n v="2"/>
    <x v="1"/>
    <x v="0"/>
    <d v="2024-07-02T00:00:00"/>
    <s v="jueves"/>
    <n v="13"/>
    <s v="Australia"/>
    <s v="Australia"/>
    <n v="50"/>
    <s v="Femenino"/>
    <s v="Tablet"/>
    <s v="1 Mes"/>
    <s v="Mensual"/>
  </r>
  <r>
    <n v="952"/>
    <s v="Básica"/>
    <n v="10"/>
    <n v="130"/>
    <n v="16"/>
    <x v="10"/>
    <x v="1"/>
    <x v="72"/>
    <n v="1"/>
    <x v="1"/>
    <x v="0"/>
    <d v="2024-07-01T00:00:00"/>
    <s v="viernes"/>
    <n v="13"/>
    <s v="EEUU"/>
    <s v="EEUU"/>
    <n v="49"/>
    <s v="Femenino"/>
    <s v="Tablet"/>
    <s v="1 Mes"/>
    <s v="Mensual"/>
  </r>
  <r>
    <n v="955"/>
    <s v="Básica"/>
    <n v="10"/>
    <n v="130"/>
    <n v="20"/>
    <x v="10"/>
    <x v="1"/>
    <x v="57"/>
    <n v="2"/>
    <x v="1"/>
    <x v="0"/>
    <d v="2024-07-02T00:00:00"/>
    <s v="martes"/>
    <n v="13"/>
    <s v="Australia"/>
    <s v="Australia"/>
    <n v="36"/>
    <s v="Femenino"/>
    <s v="Ordenador"/>
    <s v="3 Meses"/>
    <s v="Trimestral"/>
  </r>
  <r>
    <n v="957"/>
    <s v="Básica"/>
    <n v="10"/>
    <n v="130"/>
    <n v="27"/>
    <x v="10"/>
    <x v="1"/>
    <x v="63"/>
    <n v="1"/>
    <x v="1"/>
    <x v="0"/>
    <d v="2024-07-01T00:00:00"/>
    <s v="martes"/>
    <n v="13"/>
    <s v="Reino Unido"/>
    <s v="Reino Unido"/>
    <n v="50"/>
    <s v="Masculino"/>
    <s v="Tablet"/>
    <s v="12 Meses"/>
    <s v="Anual"/>
  </r>
  <r>
    <n v="1010"/>
    <s v="Básica"/>
    <n v="10"/>
    <n v="130"/>
    <n v="1"/>
    <x v="9"/>
    <x v="1"/>
    <x v="49"/>
    <n v="3"/>
    <x v="1"/>
    <x v="0"/>
    <d v="2024-07-03T00:00:00"/>
    <s v="sábado"/>
    <n v="13"/>
    <s v="España"/>
    <s v="España"/>
    <n v="36"/>
    <s v="Femenino"/>
    <s v="Tablet"/>
    <s v="1 Mes"/>
    <s v="Mensual"/>
  </r>
  <r>
    <n v="1012"/>
    <s v="Básica"/>
    <n v="10"/>
    <n v="130"/>
    <n v="26"/>
    <x v="10"/>
    <x v="1"/>
    <x v="58"/>
    <n v="1"/>
    <x v="1"/>
    <x v="0"/>
    <d v="2024-07-01T00:00:00"/>
    <s v="lunes"/>
    <n v="13"/>
    <s v="España"/>
    <s v="España"/>
    <n v="29"/>
    <s v="Femenino"/>
    <s v="Smartphone"/>
    <s v="1 Mes"/>
    <s v="Mensual"/>
  </r>
  <r>
    <n v="1017"/>
    <s v="Básica"/>
    <n v="10"/>
    <n v="130"/>
    <n v="26"/>
    <x v="10"/>
    <x v="1"/>
    <x v="58"/>
    <n v="2"/>
    <x v="1"/>
    <x v="0"/>
    <d v="2024-07-02T00:00:00"/>
    <s v="lunes"/>
    <n v="13"/>
    <s v="Reino Unido"/>
    <s v="Reino Unido"/>
    <n v="29"/>
    <s v="Masculino"/>
    <s v="Smartphone"/>
    <s v="6 Meses"/>
    <s v="Semestral"/>
  </r>
  <r>
    <n v="1020"/>
    <s v="Básica"/>
    <n v="10"/>
    <n v="130"/>
    <n v="21"/>
    <x v="10"/>
    <x v="1"/>
    <x v="130"/>
    <n v="1"/>
    <x v="1"/>
    <x v="0"/>
    <d v="2024-07-01T00:00:00"/>
    <s v="miércoles"/>
    <n v="13"/>
    <s v="España"/>
    <s v="España"/>
    <n v="38"/>
    <s v="Masculino"/>
    <s v="Tablet"/>
    <s v="1 Mes"/>
    <s v="Mensual"/>
  </r>
  <r>
    <n v="1022"/>
    <s v="Básica"/>
    <n v="10"/>
    <n v="130"/>
    <n v="18"/>
    <x v="10"/>
    <x v="1"/>
    <x v="53"/>
    <n v="2"/>
    <x v="1"/>
    <x v="0"/>
    <d v="2024-07-02T00:00:00"/>
    <s v="domingo"/>
    <n v="13"/>
    <s v="Canadá"/>
    <s v="Canadá"/>
    <n v="48"/>
    <s v="Masculino"/>
    <s v="Ordenador"/>
    <s v="1 Mes"/>
    <s v="Mensual"/>
  </r>
  <r>
    <n v="1025"/>
    <s v="Básica"/>
    <n v="10"/>
    <n v="130"/>
    <n v="23"/>
    <x v="10"/>
    <x v="1"/>
    <x v="50"/>
    <n v="3"/>
    <x v="1"/>
    <x v="0"/>
    <d v="2024-07-03T00:00:00"/>
    <s v="viernes"/>
    <n v="13"/>
    <s v="Canadá"/>
    <s v="Canadá"/>
    <n v="28"/>
    <s v="Masculino"/>
    <s v="Smartphone"/>
    <s v="1 Mes"/>
    <s v="Mensual"/>
  </r>
  <r>
    <n v="1082"/>
    <s v="Básica"/>
    <n v="10"/>
    <n v="130"/>
    <n v="28"/>
    <x v="10"/>
    <x v="1"/>
    <x v="52"/>
    <n v="2"/>
    <x v="1"/>
    <x v="0"/>
    <d v="2024-07-02T00:00:00"/>
    <s v="miércoles"/>
    <n v="13"/>
    <s v=""/>
    <s v="Desconocido"/>
    <n v="27"/>
    <s v="Masculino"/>
    <s v="Tablet"/>
    <s v="1 Mes"/>
    <s v="Mensual"/>
  </r>
  <r>
    <n v="1087"/>
    <s v="Básica"/>
    <n v="10"/>
    <n v="130"/>
    <n v="26"/>
    <x v="10"/>
    <x v="1"/>
    <x v="58"/>
    <n v="3"/>
    <x v="1"/>
    <x v="0"/>
    <d v="2024-07-03T00:00:00"/>
    <s v="lunes"/>
    <n v="13"/>
    <s v="Francia"/>
    <s v="Francia"/>
    <n v="51"/>
    <s v="Masculino"/>
    <s v="Tablet"/>
    <s v="12 Meses"/>
    <s v="Anual"/>
  </r>
  <r>
    <n v="1090"/>
    <s v="Básica"/>
    <n v="10"/>
    <n v="130"/>
    <n v="25"/>
    <x v="10"/>
    <x v="1"/>
    <x v="61"/>
    <n v="2"/>
    <x v="1"/>
    <x v="0"/>
    <d v="2024-07-02T00:00:00"/>
    <s v="domingo"/>
    <n v="13"/>
    <s v="Méjico"/>
    <s v="Méjico"/>
    <n v="31"/>
    <s v="Masculino"/>
    <s v="Smart TV"/>
    <s v="6 Meses"/>
    <s v="Semestral"/>
  </r>
  <r>
    <n v="1092"/>
    <s v="Básica"/>
    <n v="10"/>
    <n v="130"/>
    <n v="21"/>
    <x v="10"/>
    <x v="1"/>
    <x v="130"/>
    <n v="2"/>
    <x v="1"/>
    <x v="0"/>
    <d v="2024-07-02T00:00:00"/>
    <s v="miércoles"/>
    <n v="13"/>
    <s v="Italia"/>
    <s v="Italia"/>
    <n v="41"/>
    <s v="Masculino"/>
    <s v="Smart TV"/>
    <s v="1 Mes"/>
    <s v="Mensual"/>
  </r>
  <r>
    <n v="1095"/>
    <s v="Básica"/>
    <n v="10"/>
    <n v="130"/>
    <n v="24"/>
    <x v="10"/>
    <x v="1"/>
    <x v="54"/>
    <n v="3"/>
    <x v="1"/>
    <x v="0"/>
    <d v="2024-07-03T00:00:00"/>
    <s v="sábado"/>
    <n v="13"/>
    <s v="Francia"/>
    <s v="Francia"/>
    <n v="36"/>
    <s v="Masculino"/>
    <s v="Smartphone"/>
    <s v="12 Meses"/>
    <s v="Anual"/>
  </r>
  <r>
    <n v="1150"/>
    <s v="Básica"/>
    <n v="10"/>
    <n v="130"/>
    <n v="1"/>
    <x v="9"/>
    <x v="1"/>
    <x v="49"/>
    <n v="3"/>
    <x v="1"/>
    <x v="0"/>
    <d v="2024-07-03T00:00:00"/>
    <s v="sábado"/>
    <n v="13"/>
    <s v="Italia"/>
    <s v="Italia"/>
    <n v="38"/>
    <s v="Masculino"/>
    <s v="Tablet"/>
    <s v="1 Mes"/>
    <s v="Mensual"/>
  </r>
  <r>
    <n v="1152"/>
    <s v="Básica"/>
    <n v="10"/>
    <n v="130"/>
    <n v="29"/>
    <x v="10"/>
    <x v="1"/>
    <x v="55"/>
    <n v="2"/>
    <x v="1"/>
    <x v="0"/>
    <d v="2024-07-02T00:00:00"/>
    <s v="jueves"/>
    <n v="13"/>
    <s v="Alemania"/>
    <s v="Alemania"/>
    <n v="29"/>
    <s v="Masculino"/>
    <s v="Smartphone"/>
    <s v="6 Meses"/>
    <s v="Semestral"/>
  </r>
  <r>
    <n v="1157"/>
    <s v="Básica"/>
    <n v="10"/>
    <n v="130"/>
    <n v="27"/>
    <x v="10"/>
    <x v="1"/>
    <x v="63"/>
    <n v="3"/>
    <x v="1"/>
    <x v="0"/>
    <d v="2024-07-03T00:00:00"/>
    <s v="martes"/>
    <n v="13"/>
    <s v="Italia"/>
    <s v="Italia"/>
    <n v="32"/>
    <s v="Masculino"/>
    <s v="Smart TV"/>
    <s v="1 Mes"/>
    <s v="Mensual"/>
  </r>
  <r>
    <n v="1160"/>
    <s v="Básica"/>
    <n v="10"/>
    <n v="130"/>
    <n v="20"/>
    <x v="10"/>
    <x v="1"/>
    <x v="57"/>
    <n v="3"/>
    <x v="1"/>
    <x v="0"/>
    <d v="2024-07-03T00:00:00"/>
    <s v="martes"/>
    <n v="13"/>
    <s v="EEUU"/>
    <s v="EEUU"/>
    <n v="43"/>
    <s v="Femenino"/>
    <s v="Smart TV"/>
    <s v="3 Meses"/>
    <s v="Trimestral"/>
  </r>
  <r>
    <n v="1162"/>
    <s v="Básica"/>
    <n v="10"/>
    <n v="130"/>
    <n v="21"/>
    <x v="10"/>
    <x v="1"/>
    <x v="130"/>
    <n v="2"/>
    <x v="1"/>
    <x v="0"/>
    <d v="2024-07-02T00:00:00"/>
    <s v="miércoles"/>
    <n v="13"/>
    <s v="Reino Unido"/>
    <s v="Reino Unido"/>
    <n v="51"/>
    <s v="Masculino"/>
    <s v="Smart TV"/>
    <s v="1 Mes"/>
    <s v="Mensual"/>
  </r>
  <r>
    <n v="1165"/>
    <s v="Básica"/>
    <n v="10"/>
    <n v="130"/>
    <n v="27"/>
    <x v="10"/>
    <x v="1"/>
    <x v="63"/>
    <n v="3"/>
    <x v="1"/>
    <x v="0"/>
    <d v="2024-07-03T00:00:00"/>
    <s v="martes"/>
    <n v="13"/>
    <s v="EEUU"/>
    <s v="EEUU"/>
    <n v="51"/>
    <s v="Masculino"/>
    <s v="Smartphone"/>
    <s v="1 Mes"/>
    <s v="Mensual"/>
  </r>
  <r>
    <n v="1220"/>
    <s v="Básica"/>
    <n v="10"/>
    <n v="130"/>
    <n v="1"/>
    <x v="9"/>
    <x v="1"/>
    <x v="49"/>
    <n v="3"/>
    <x v="1"/>
    <x v="0"/>
    <d v="2024-07-03T00:00:00"/>
    <s v="sábado"/>
    <n v="13"/>
    <s v=""/>
    <s v="Desconocido"/>
    <n v="28"/>
    <s v="Masculino"/>
    <s v="Smart TV"/>
    <s v="1 Mes"/>
    <s v="Mensual"/>
  </r>
  <r>
    <n v="1222"/>
    <s v="Básica"/>
    <n v="10"/>
    <n v="130"/>
    <n v="30"/>
    <x v="10"/>
    <x v="1"/>
    <x v="59"/>
    <n v="3"/>
    <x v="1"/>
    <x v="0"/>
    <d v="2024-07-03T00:00:00"/>
    <s v="viernes"/>
    <n v="13"/>
    <s v="Australia"/>
    <s v="Australia"/>
    <n v="33"/>
    <s v="Femenino"/>
    <s v="Tablet"/>
    <s v="3 Meses"/>
    <s v="Trimestral"/>
  </r>
  <r>
    <n v="1225"/>
    <s v="Básica"/>
    <n v="10"/>
    <n v="130"/>
    <n v="30"/>
    <x v="10"/>
    <x v="1"/>
    <x v="59"/>
    <n v="1"/>
    <x v="1"/>
    <x v="0"/>
    <d v="2024-07-01T00:00:00"/>
    <s v="viernes"/>
    <n v="13"/>
    <s v="España"/>
    <s v="España"/>
    <n v="50"/>
    <s v="Femenino"/>
    <s v="Smart TV"/>
    <s v="6 Meses"/>
    <s v="Semestral"/>
  </r>
  <r>
    <n v="1227"/>
    <s v="Básica"/>
    <n v="10"/>
    <n v="130"/>
    <n v="27"/>
    <x v="10"/>
    <x v="1"/>
    <x v="63"/>
    <n v="4"/>
    <x v="1"/>
    <x v="0"/>
    <d v="2024-07-04T00:00:00"/>
    <s v="martes"/>
    <n v="13"/>
    <s v="EEUU"/>
    <s v="EEUU"/>
    <n v="36"/>
    <s v="Femenino"/>
    <s v="Tablet"/>
    <s v="12 Meses"/>
    <s v="Anual"/>
  </r>
  <r>
    <n v="1230"/>
    <s v="Básica"/>
    <n v="10"/>
    <n v="130"/>
    <n v="25"/>
    <x v="10"/>
    <x v="1"/>
    <x v="61"/>
    <n v="3"/>
    <x v="1"/>
    <x v="0"/>
    <d v="2024-07-03T00:00:00"/>
    <s v="domingo"/>
    <n v="13"/>
    <s v=""/>
    <s v="Desconocido"/>
    <n v="40"/>
    <s v="Femenino"/>
    <s v="Smart TV"/>
    <s v="1 Mes"/>
    <s v="Mensual"/>
  </r>
  <r>
    <n v="1232"/>
    <s v="Básica"/>
    <n v="10"/>
    <n v="130"/>
    <n v="22"/>
    <x v="10"/>
    <x v="1"/>
    <x v="56"/>
    <n v="3"/>
    <x v="1"/>
    <x v="0"/>
    <d v="2024-07-03T00:00:00"/>
    <s v="jueves"/>
    <n v="13"/>
    <s v="Canadá"/>
    <s v="Canadá"/>
    <n v="42"/>
    <s v="Femenino"/>
    <s v="Smartphone"/>
    <s v="12 Meses"/>
    <s v="Anual"/>
  </r>
  <r>
    <n v="1235"/>
    <s v="Básica"/>
    <n v="10"/>
    <n v="130"/>
    <n v="29"/>
    <x v="10"/>
    <x v="1"/>
    <x v="55"/>
    <n v="3"/>
    <x v="1"/>
    <x v="0"/>
    <d v="2024-07-03T00:00:00"/>
    <s v="jueves"/>
    <n v="13"/>
    <s v="Italia"/>
    <s v="Italia"/>
    <n v="39"/>
    <s v="Femenino"/>
    <s v="Tablet"/>
    <s v="1 Mes"/>
    <s v="Mensual"/>
  </r>
  <r>
    <n v="1289"/>
    <s v="Básica"/>
    <n v="10"/>
    <n v="130"/>
    <n v="2"/>
    <x v="9"/>
    <x v="1"/>
    <x v="60"/>
    <n v="4"/>
    <x v="1"/>
    <x v="0"/>
    <d v="2024-07-04T00:00:00"/>
    <s v="domingo"/>
    <n v="13"/>
    <s v=""/>
    <s v="Desconocido"/>
    <n v="46"/>
    <s v="Femenino"/>
    <s v="Tablet"/>
    <s v="1 Mes"/>
    <s v="Mensual"/>
  </r>
  <r>
    <n v="1292"/>
    <s v="Básica"/>
    <n v="10"/>
    <n v="130"/>
    <n v="30"/>
    <x v="10"/>
    <x v="1"/>
    <x v="59"/>
    <n v="4"/>
    <x v="1"/>
    <x v="0"/>
    <d v="2024-07-04T00:00:00"/>
    <s v="viernes"/>
    <n v="13"/>
    <s v="Australia"/>
    <s v="Australia"/>
    <n v="30"/>
    <s v="Femenino"/>
    <s v="Smart TV"/>
    <s v="1 Mes"/>
    <s v="Mensual"/>
  </r>
  <r>
    <n v="1295"/>
    <s v="Básica"/>
    <n v="10"/>
    <n v="130"/>
    <n v="29"/>
    <x v="10"/>
    <x v="1"/>
    <x v="55"/>
    <n v="2"/>
    <x v="1"/>
    <x v="0"/>
    <d v="2024-07-02T00:00:00"/>
    <s v="jueves"/>
    <n v="13"/>
    <s v="Reino Unido"/>
    <s v="Reino Unido"/>
    <n v="40"/>
    <s v="Femenino"/>
    <s v="Smartphone"/>
    <s v="1 Mes"/>
    <s v="Mensual"/>
  </r>
  <r>
    <n v="1297"/>
    <s v="Básica"/>
    <n v="10"/>
    <n v="130"/>
    <n v="29"/>
    <x v="10"/>
    <x v="1"/>
    <x v="55"/>
    <n v="4"/>
    <x v="1"/>
    <x v="0"/>
    <d v="2024-07-04T00:00:00"/>
    <s v="jueves"/>
    <n v="13"/>
    <s v="EEUU"/>
    <s v="EEUU"/>
    <n v="51"/>
    <s v="Femenino"/>
    <s v="Smartphone"/>
    <s v="6 Meses"/>
    <s v="Semestral"/>
  </r>
  <r>
    <n v="1300"/>
    <s v="Básica"/>
    <n v="10"/>
    <n v="130"/>
    <n v="24"/>
    <x v="10"/>
    <x v="1"/>
    <x v="54"/>
    <n v="3"/>
    <x v="1"/>
    <x v="0"/>
    <d v="2024-07-03T00:00:00"/>
    <s v="sábado"/>
    <n v="13"/>
    <s v="Australia"/>
    <s v="Australia"/>
    <n v="37"/>
    <s v="Masculino"/>
    <s v="Ordenador"/>
    <s v="1 Mes"/>
    <s v="Mensual"/>
  </r>
  <r>
    <n v="1302"/>
    <s v="Básica"/>
    <n v="10"/>
    <n v="130"/>
    <n v="23"/>
    <x v="10"/>
    <x v="1"/>
    <x v="50"/>
    <n v="3"/>
    <x v="1"/>
    <x v="0"/>
    <d v="2024-07-03T00:00:00"/>
    <s v="viernes"/>
    <n v="13"/>
    <s v="España"/>
    <s v="España"/>
    <n v="40"/>
    <s v="Masculino"/>
    <s v="Smart TV"/>
    <s v="6 Meses"/>
    <s v="Semestral"/>
  </r>
  <r>
    <n v="1305"/>
    <s v="Básica"/>
    <n v="10"/>
    <n v="130"/>
    <n v="1"/>
    <x v="9"/>
    <x v="1"/>
    <x v="49"/>
    <n v="3"/>
    <x v="1"/>
    <x v="0"/>
    <d v="2024-07-03T00:00:00"/>
    <s v="sábado"/>
    <n v="13"/>
    <s v="España"/>
    <s v="España"/>
    <n v="49"/>
    <s v="Masculino"/>
    <s v="Smartphone"/>
    <s v="1 Mes"/>
    <s v="Mensual"/>
  </r>
  <r>
    <n v="1361"/>
    <s v="Básica"/>
    <n v="10"/>
    <n v="130"/>
    <n v="2"/>
    <x v="9"/>
    <x v="1"/>
    <x v="60"/>
    <n v="2"/>
    <x v="1"/>
    <x v="0"/>
    <d v="2024-07-02T00:00:00"/>
    <s v="domingo"/>
    <n v="13"/>
    <s v="Alemania"/>
    <s v="Alemania"/>
    <n v="41"/>
    <s v="Femenino"/>
    <s v="Ordenador"/>
    <s v="12 Meses"/>
    <s v="Anual"/>
  </r>
  <r>
    <n v="1364"/>
    <s v="Básica"/>
    <n v="10"/>
    <n v="130"/>
    <n v="1"/>
    <x v="9"/>
    <x v="1"/>
    <x v="49"/>
    <n v="4"/>
    <x v="1"/>
    <x v="0"/>
    <d v="2024-07-04T00:00:00"/>
    <s v="sábado"/>
    <n v="13"/>
    <s v="Alemania"/>
    <s v="Alemania"/>
    <n v="47"/>
    <s v="Masculino"/>
    <s v="Tablet"/>
    <s v="12 Meses"/>
    <s v="Anual"/>
  </r>
  <r>
    <n v="1367"/>
    <s v="Básica"/>
    <n v="10"/>
    <n v="130"/>
    <n v="26"/>
    <x v="10"/>
    <x v="1"/>
    <x v="58"/>
    <n v="4"/>
    <x v="1"/>
    <x v="0"/>
    <d v="2024-07-04T00:00:00"/>
    <s v="lunes"/>
    <n v="13"/>
    <s v="EEUU"/>
    <s v="EEUU"/>
    <n v="28"/>
    <s v="Femenino"/>
    <s v="Smartphone"/>
    <s v="3 Meses"/>
    <s v="Trimestral"/>
  </r>
  <r>
    <n v="1370"/>
    <s v="Básica"/>
    <n v="10"/>
    <n v="130"/>
    <n v="23"/>
    <x v="10"/>
    <x v="1"/>
    <x v="50"/>
    <n v="4"/>
    <x v="1"/>
    <x v="0"/>
    <d v="2024-07-04T00:00:00"/>
    <s v="viernes"/>
    <n v="13"/>
    <s v="Canadá"/>
    <s v="Canadá"/>
    <n v="42"/>
    <s v="Femenino"/>
    <s v="Tablet"/>
    <s v="12 Meses"/>
    <s v="Anual"/>
  </r>
  <r>
    <n v="1372"/>
    <s v="Básica"/>
    <n v="10"/>
    <n v="130"/>
    <n v="25"/>
    <x v="10"/>
    <x v="1"/>
    <x v="61"/>
    <n v="5"/>
    <x v="1"/>
    <x v="0"/>
    <d v="2024-07-05T00:00:00"/>
    <s v="domingo"/>
    <n v="13"/>
    <s v="Canadá"/>
    <s v="Canadá"/>
    <n v="40"/>
    <s v="Femenino"/>
    <s v="Ordenador"/>
    <s v="12 Meses"/>
    <s v="Anual"/>
  </r>
  <r>
    <n v="1375"/>
    <s v="Básica"/>
    <n v="10"/>
    <n v="130"/>
    <n v="30"/>
    <x v="10"/>
    <x v="1"/>
    <x v="59"/>
    <n v="3"/>
    <x v="1"/>
    <x v="0"/>
    <d v="2024-07-03T00:00:00"/>
    <s v="viernes"/>
    <n v="13"/>
    <s v="Alemania"/>
    <s v="Alemania"/>
    <n v="30"/>
    <s v="Masculino"/>
    <s v="Ordenador"/>
    <s v="1 Mes"/>
    <s v="Mensual"/>
  </r>
  <r>
    <n v="1433"/>
    <s v="Básica"/>
    <n v="10"/>
    <n v="130"/>
    <n v="3"/>
    <x v="9"/>
    <x v="1"/>
    <x v="62"/>
    <n v="5"/>
    <x v="1"/>
    <x v="0"/>
    <d v="2024-07-05T00:00:00"/>
    <s v="lunes"/>
    <n v="13"/>
    <s v="Australia"/>
    <s v="Australia"/>
    <n v="30"/>
    <s v="Femenino"/>
    <s v="Tablet"/>
    <s v="6 Meses"/>
    <s v="Semestral"/>
  </r>
  <r>
    <n v="1436"/>
    <s v="Básica"/>
    <n v="10"/>
    <n v="130"/>
    <n v="27"/>
    <x v="10"/>
    <x v="1"/>
    <x v="63"/>
    <n v="4"/>
    <x v="1"/>
    <x v="0"/>
    <d v="2024-07-04T00:00:00"/>
    <s v="martes"/>
    <n v="13"/>
    <s v="EEUU"/>
    <s v="EEUU"/>
    <n v="47"/>
    <s v="Femenino"/>
    <s v="Smart TV"/>
    <s v="3 Meses"/>
    <s v="Trimestral"/>
  </r>
  <r>
    <n v="1439"/>
    <s v="Básica"/>
    <n v="10"/>
    <n v="130"/>
    <n v="24"/>
    <x v="10"/>
    <x v="1"/>
    <x v="54"/>
    <n v="4"/>
    <x v="1"/>
    <x v="0"/>
    <d v="2024-07-04T00:00:00"/>
    <s v="sábado"/>
    <n v="13"/>
    <s v="EEUU"/>
    <s v="EEUU"/>
    <n v="47"/>
    <s v="Femenino"/>
    <s v="Ordenador"/>
    <s v="3 Meses"/>
    <s v="Trimestral"/>
  </r>
  <r>
    <n v="1442"/>
    <s v="Básica"/>
    <n v="10"/>
    <n v="130"/>
    <n v="26"/>
    <x v="10"/>
    <x v="1"/>
    <x v="58"/>
    <n v="6"/>
    <x v="1"/>
    <x v="0"/>
    <d v="2024-07-06T00:00:00"/>
    <s v="lunes"/>
    <n v="13"/>
    <s v="Australia"/>
    <s v="Australia"/>
    <n v="29"/>
    <s v="Masculino"/>
    <s v="Smart TV"/>
    <s v="3 Meses"/>
    <s v="Trimestral"/>
  </r>
  <r>
    <n v="1445"/>
    <s v="Básica"/>
    <n v="10"/>
    <n v="130"/>
    <n v="2"/>
    <x v="9"/>
    <x v="1"/>
    <x v="60"/>
    <n v="3"/>
    <x v="1"/>
    <x v="0"/>
    <d v="2024-07-03T00:00:00"/>
    <s v="domingo"/>
    <n v="13"/>
    <s v="Reino Unido"/>
    <s v="Reino Unido"/>
    <n v="37"/>
    <s v="Masculino"/>
    <s v="Smartphone"/>
    <s v="1 Mes"/>
    <s v="Mensual"/>
  </r>
  <r>
    <n v="1505"/>
    <s v="Básica"/>
    <n v="10"/>
    <n v="130"/>
    <n v="30"/>
    <x v="10"/>
    <x v="1"/>
    <x v="59"/>
    <n v="5"/>
    <x v="1"/>
    <x v="0"/>
    <d v="2024-07-05T00:00:00"/>
    <s v="viernes"/>
    <n v="13"/>
    <s v="Italia"/>
    <s v="Italia"/>
    <n v="30"/>
    <s v="Masculino"/>
    <s v="Ordenador"/>
    <s v="6 Meses"/>
    <s v="Semestral"/>
  </r>
  <r>
    <n v="1508"/>
    <s v="Básica"/>
    <n v="10"/>
    <n v="130"/>
    <n v="24"/>
    <x v="10"/>
    <x v="1"/>
    <x v="54"/>
    <n v="5"/>
    <x v="1"/>
    <x v="0"/>
    <d v="2024-07-05T00:00:00"/>
    <s v="sábado"/>
    <n v="13"/>
    <s v="Alemania"/>
    <s v="Alemania"/>
    <n v="49"/>
    <s v="Masculino"/>
    <s v="Ordenador"/>
    <s v="1 Mes"/>
    <s v="Mensual"/>
  </r>
  <r>
    <n v="1511"/>
    <s v="Básica"/>
    <n v="10"/>
    <n v="130"/>
    <n v="26"/>
    <x v="10"/>
    <x v="1"/>
    <x v="58"/>
    <n v="4"/>
    <x v="1"/>
    <x v="0"/>
    <d v="2024-07-04T00:00:00"/>
    <s v="lunes"/>
    <n v="13"/>
    <s v="Canadá"/>
    <s v="Canadá"/>
    <n v="50"/>
    <s v="Masculino"/>
    <s v="Smart TV"/>
    <s v="12 Meses"/>
    <s v="Anual"/>
  </r>
  <r>
    <n v="1514"/>
    <s v="Básica"/>
    <n v="10"/>
    <n v="130"/>
    <n v="1"/>
    <x v="9"/>
    <x v="1"/>
    <x v="49"/>
    <n v="7"/>
    <x v="1"/>
    <x v="0"/>
    <d v="2024-07-07T00:00:00"/>
    <s v="sábado"/>
    <n v="13"/>
    <s v="EEUU"/>
    <s v="EEUU"/>
    <n v="30"/>
    <s v="Femenino"/>
    <s v="Smartphone"/>
    <s v="1 Mes"/>
    <s v="Mensual"/>
  </r>
  <r>
    <n v="1576"/>
    <s v="Básica"/>
    <n v="10"/>
    <n v="130"/>
    <n v="6"/>
    <x v="9"/>
    <x v="1"/>
    <x v="66"/>
    <n v="8"/>
    <x v="1"/>
    <x v="0"/>
    <d v="2024-07-08T00:00:00"/>
    <s v="jueves"/>
    <n v="13"/>
    <s v="Reino Unido"/>
    <s v="Reino Unido"/>
    <n v="29"/>
    <s v="Femenino"/>
    <s v="Smartphone"/>
    <s v="12 Meses"/>
    <s v="Anual"/>
  </r>
  <r>
    <n v="1580"/>
    <s v="Básica"/>
    <n v="10"/>
    <n v="130"/>
    <n v="26"/>
    <x v="10"/>
    <x v="1"/>
    <x v="58"/>
    <n v="8"/>
    <x v="1"/>
    <x v="0"/>
    <d v="2024-07-08T00:00:00"/>
    <s v="lunes"/>
    <n v="13"/>
    <s v="Australia"/>
    <s v="Australia"/>
    <n v="51"/>
    <s v="Femenino"/>
    <s v="Smart TV"/>
    <s v="12 Meses"/>
    <s v="Anual"/>
  </r>
  <r>
    <n v="1583"/>
    <s v="Básica"/>
    <n v="10"/>
    <n v="130"/>
    <n v="30"/>
    <x v="10"/>
    <x v="1"/>
    <x v="59"/>
    <n v="6"/>
    <x v="1"/>
    <x v="0"/>
    <d v="2024-07-06T00:00:00"/>
    <s v="viernes"/>
    <n v="13"/>
    <s v="Australia"/>
    <s v="Australia"/>
    <n v="39"/>
    <s v="Masculino"/>
    <s v="Tablet"/>
    <s v="1 Mes"/>
    <s v="Mensual"/>
  </r>
  <r>
    <n v="1646"/>
    <s v="Básica"/>
    <n v="10"/>
    <n v="130"/>
    <n v="7"/>
    <x v="9"/>
    <x v="1"/>
    <x v="111"/>
    <n v="9"/>
    <x v="1"/>
    <x v="0"/>
    <d v="2024-07-09T00:00:00"/>
    <s v="viernes"/>
    <n v="13"/>
    <s v="Canadá"/>
    <s v="Canadá"/>
    <n v="46"/>
    <s v="Femenino"/>
    <s v="Tablet"/>
    <s v="12 Meses"/>
    <s v="Anual"/>
  </r>
  <r>
    <n v="1650"/>
    <s v="Básica"/>
    <n v="10"/>
    <n v="130"/>
    <n v="28"/>
    <x v="10"/>
    <x v="1"/>
    <x v="52"/>
    <n v="8"/>
    <x v="1"/>
    <x v="0"/>
    <d v="2024-07-08T00:00:00"/>
    <s v="miércoles"/>
    <n v="13"/>
    <s v="EEUU"/>
    <s v="EEUU"/>
    <n v="32"/>
    <s v="Masculino"/>
    <s v="Tablet"/>
    <s v="1 Mes"/>
    <s v="Mensual"/>
  </r>
  <r>
    <n v="1651"/>
    <s v="Básica"/>
    <n v="10"/>
    <n v="130"/>
    <n v="28"/>
    <x v="10"/>
    <x v="1"/>
    <x v="52"/>
    <n v="6"/>
    <x v="1"/>
    <x v="0"/>
    <d v="2024-07-06T00:00:00"/>
    <s v="miércoles"/>
    <n v="13"/>
    <s v="Francia"/>
    <s v="Francia"/>
    <n v="38"/>
    <s v="Masculino"/>
    <s v="Smart TV"/>
    <s v="12 Meses"/>
    <s v="Anual"/>
  </r>
  <r>
    <n v="1655"/>
    <s v="Básica"/>
    <n v="10"/>
    <n v="130"/>
    <n v="4"/>
    <x v="9"/>
    <x v="1"/>
    <x v="65"/>
    <n v="6"/>
    <x v="1"/>
    <x v="0"/>
    <d v="2024-07-06T00:00:00"/>
    <s v="martes"/>
    <n v="13"/>
    <s v="Reino Unido"/>
    <s v="Reino Unido"/>
    <n v="50"/>
    <s v="Femenino"/>
    <s v="Tablet"/>
    <s v="1 Mes"/>
    <s v="Mensual"/>
  </r>
  <r>
    <n v="1720"/>
    <s v="Básica"/>
    <n v="10"/>
    <n v="130"/>
    <n v="28"/>
    <x v="10"/>
    <x v="1"/>
    <x v="52"/>
    <n v="8"/>
    <x v="1"/>
    <x v="0"/>
    <d v="2024-07-08T00:00:00"/>
    <s v="miércoles"/>
    <n v="13"/>
    <s v="Canadá"/>
    <s v="Canadá"/>
    <n v="44"/>
    <s v="Femenino"/>
    <s v="Tablet"/>
    <s v="12 Meses"/>
    <s v="Anual"/>
  </r>
  <r>
    <n v="1721"/>
    <s v="Básica"/>
    <n v="10"/>
    <n v="130"/>
    <n v="29"/>
    <x v="10"/>
    <x v="1"/>
    <x v="55"/>
    <n v="6"/>
    <x v="1"/>
    <x v="0"/>
    <d v="2024-07-06T00:00:00"/>
    <s v="jueves"/>
    <n v="13"/>
    <s v="Italia"/>
    <s v="Italia"/>
    <n v="34"/>
    <s v="Masculino"/>
    <s v="Tablet"/>
    <s v="1 Mes"/>
    <s v="Mensual"/>
  </r>
  <r>
    <n v="1722"/>
    <s v="Básica"/>
    <n v="10"/>
    <n v="130"/>
    <n v="1"/>
    <x v="9"/>
    <x v="1"/>
    <x v="49"/>
    <n v="8"/>
    <x v="1"/>
    <x v="0"/>
    <d v="2024-07-08T00:00:00"/>
    <s v="sábado"/>
    <n v="13"/>
    <s v="Alemania"/>
    <s v="Alemania"/>
    <n v="31"/>
    <s v="Masculino"/>
    <s v="Tablet"/>
    <s v="1 Mes"/>
    <s v="Mensual"/>
  </r>
  <r>
    <n v="1787"/>
    <s v="Básica"/>
    <n v="10"/>
    <n v="130"/>
    <n v="7"/>
    <x v="9"/>
    <x v="1"/>
    <x v="111"/>
    <n v="7"/>
    <x v="1"/>
    <x v="0"/>
    <d v="2024-07-07T00:00:00"/>
    <s v="viernes"/>
    <n v="13"/>
    <s v="Canadá"/>
    <s v="Canadá"/>
    <n v="28"/>
    <s v="Masculino"/>
    <s v="Ordenador"/>
    <s v="6 Meses"/>
    <s v="Semestral"/>
  </r>
  <r>
    <n v="1790"/>
    <s v="Básica"/>
    <n v="10"/>
    <n v="130"/>
    <n v="30"/>
    <x v="10"/>
    <x v="1"/>
    <x v="59"/>
    <n v="9"/>
    <x v="1"/>
    <x v="0"/>
    <d v="2024-07-09T00:00:00"/>
    <s v="viernes"/>
    <n v="13"/>
    <s v="Italia"/>
    <s v="Italia"/>
    <n v="31"/>
    <s v="Masculino"/>
    <s v="Smart TV"/>
    <s v="1 Mes"/>
    <s v="Mensual"/>
  </r>
  <r>
    <n v="1792"/>
    <s v="Básica"/>
    <n v="10"/>
    <n v="130"/>
    <n v="2"/>
    <x v="9"/>
    <x v="1"/>
    <x v="60"/>
    <n v="9"/>
    <x v="1"/>
    <x v="0"/>
    <d v="2024-07-09T00:00:00"/>
    <s v="domingo"/>
    <n v="13"/>
    <s v="Alemania"/>
    <s v="Alemania"/>
    <n v="45"/>
    <s v="Femenino"/>
    <s v="Tablet"/>
    <s v="12 Meses"/>
    <s v="Anual"/>
  </r>
  <r>
    <n v="1795"/>
    <s v="Básica"/>
    <n v="10"/>
    <n v="130"/>
    <n v="7"/>
    <x v="9"/>
    <x v="1"/>
    <x v="111"/>
    <n v="7"/>
    <x v="1"/>
    <x v="0"/>
    <d v="2024-07-07T00:00:00"/>
    <s v="viernes"/>
    <n v="13"/>
    <s v="Méjico"/>
    <s v="Méjico"/>
    <n v="32"/>
    <s v="Masculino"/>
    <s v="Smart TV"/>
    <s v="3 Meses"/>
    <s v="Trimestral"/>
  </r>
  <r>
    <n v="1857"/>
    <s v="Básica"/>
    <n v="10"/>
    <n v="130"/>
    <n v="6"/>
    <x v="9"/>
    <x v="1"/>
    <x v="66"/>
    <n v="7"/>
    <x v="1"/>
    <x v="0"/>
    <d v="2024-07-07T00:00:00"/>
    <s v="jueves"/>
    <n v="13"/>
    <s v=""/>
    <s v="Desconocido"/>
    <n v="44"/>
    <s v="Femenino"/>
    <s v="Smart TV"/>
    <s v="6 Meses"/>
    <s v="Semestral"/>
  </r>
  <r>
    <n v="1860"/>
    <s v="Básica"/>
    <n v="10"/>
    <n v="130"/>
    <n v="3"/>
    <x v="9"/>
    <x v="1"/>
    <x v="62"/>
    <n v="9"/>
    <x v="1"/>
    <x v="0"/>
    <d v="2024-07-09T00:00:00"/>
    <s v="lunes"/>
    <n v="13"/>
    <s v="Alemania"/>
    <s v="Alemania"/>
    <n v="42"/>
    <s v="Masculino"/>
    <s v="Ordenador"/>
    <s v="6 Meses"/>
    <s v="Semestral"/>
  </r>
  <r>
    <n v="1862"/>
    <s v="Básica"/>
    <n v="10"/>
    <n v="130"/>
    <n v="4"/>
    <x v="9"/>
    <x v="1"/>
    <x v="65"/>
    <n v="10"/>
    <x v="1"/>
    <x v="0"/>
    <d v="2024-07-10T00:00:00"/>
    <s v="martes"/>
    <n v="13"/>
    <s v="España"/>
    <s v="España"/>
    <n v="31"/>
    <s v="Femenino"/>
    <s v="Tablet"/>
    <s v="1 Mes"/>
    <s v="Mensual"/>
  </r>
  <r>
    <n v="1927"/>
    <s v="Básica"/>
    <n v="10"/>
    <n v="130"/>
    <n v="7"/>
    <x v="9"/>
    <x v="1"/>
    <x v="111"/>
    <n v="8"/>
    <x v="1"/>
    <x v="0"/>
    <d v="2024-07-08T00:00:00"/>
    <s v="viernes"/>
    <n v="13"/>
    <s v="Australia"/>
    <s v="Australia"/>
    <n v="43"/>
    <s v="Femenino"/>
    <s v="Smart TV"/>
    <s v="6 Meses"/>
    <s v="Semestral"/>
  </r>
  <r>
    <n v="1930"/>
    <s v="Básica"/>
    <n v="10"/>
    <n v="130"/>
    <n v="7"/>
    <x v="9"/>
    <x v="1"/>
    <x v="111"/>
    <n v="9"/>
    <x v="1"/>
    <x v="0"/>
    <d v="2024-07-09T00:00:00"/>
    <s v="viernes"/>
    <n v="13"/>
    <s v="Francia"/>
    <s v="Francia"/>
    <n v="36"/>
    <s v="Masculino"/>
    <s v="Smart TV"/>
    <s v="1 Mes"/>
    <s v="Mensual"/>
  </r>
  <r>
    <n v="1932"/>
    <s v="Básica"/>
    <n v="10"/>
    <n v="130"/>
    <n v="9"/>
    <x v="9"/>
    <x v="1"/>
    <x v="101"/>
    <n v="11"/>
    <x v="1"/>
    <x v="0"/>
    <d v="2024-07-11T00:00:00"/>
    <s v="domingo"/>
    <n v="13"/>
    <s v="España"/>
    <s v="España"/>
    <n v="41"/>
    <s v="Masculino"/>
    <s v="Tablet"/>
    <s v="12 Meses"/>
    <s v="Anual"/>
  </r>
  <r>
    <n v="2000"/>
    <s v="Básica"/>
    <n v="10"/>
    <n v="130"/>
    <n v="9"/>
    <x v="9"/>
    <x v="1"/>
    <x v="101"/>
    <n v="9"/>
    <x v="1"/>
    <x v="0"/>
    <d v="2024-07-09T00:00:00"/>
    <s v="domingo"/>
    <n v="13"/>
    <s v="Reino Unido"/>
    <s v="Reino Unido"/>
    <n v="31"/>
    <s v="Masculino"/>
    <s v="Smart TV"/>
    <s v="6 Meses"/>
    <s v="Semestral"/>
  </r>
  <r>
    <n v="2002"/>
    <s v="Básica"/>
    <n v="10"/>
    <n v="130"/>
    <n v="9"/>
    <x v="9"/>
    <x v="1"/>
    <x v="101"/>
    <n v="11"/>
    <x v="1"/>
    <x v="0"/>
    <d v="2024-07-11T00:00:00"/>
    <s v="domingo"/>
    <n v="13"/>
    <s v="EEUU"/>
    <s v="EEUU"/>
    <n v="30"/>
    <s v="Femenino"/>
    <s v="Smartphone"/>
    <s v="6 Meses"/>
    <s v="Semestral"/>
  </r>
  <r>
    <n v="2072"/>
    <s v="Básica"/>
    <n v="10"/>
    <n v="130"/>
    <n v="10"/>
    <x v="9"/>
    <x v="1"/>
    <x v="108"/>
    <n v="11"/>
    <x v="1"/>
    <x v="0"/>
    <d v="2024-07-11T00:00:00"/>
    <s v="lunes"/>
    <n v="13"/>
    <s v="Alemania"/>
    <s v="Alemania"/>
    <n v="49"/>
    <s v="Femenino"/>
    <s v="Ordenador"/>
    <s v="12 Meses"/>
    <s v="Anual"/>
  </r>
  <r>
    <n v="42"/>
    <s v="Básica"/>
    <n v="10"/>
    <n v="130"/>
    <n v="15"/>
    <x v="10"/>
    <x v="1"/>
    <x v="84"/>
    <n v="28"/>
    <x v="0"/>
    <x v="0"/>
    <d v="2024-06-28T00:00:00"/>
    <s v="jueves"/>
    <n v="13"/>
    <s v="España"/>
    <s v="España"/>
    <n v="40"/>
    <s v="Masculino"/>
    <s v="Smartphone"/>
    <s v="3 Meses"/>
    <s v="Trimestral"/>
  </r>
  <r>
    <n v="112"/>
    <s v="Básica"/>
    <n v="10"/>
    <n v="130"/>
    <n v="1"/>
    <x v="10"/>
    <x v="1"/>
    <x v="129"/>
    <n v="28"/>
    <x v="0"/>
    <x v="0"/>
    <d v="2024-06-28T00:00:00"/>
    <s v="jueves"/>
    <n v="13"/>
    <s v="EEUU"/>
    <s v="EEUU"/>
    <n v="33"/>
    <s v="Femenino"/>
    <s v="Ordenador"/>
    <s v="1 Mes"/>
    <s v="Mensual"/>
  </r>
  <r>
    <n v="132"/>
    <s v="Básica"/>
    <n v="10"/>
    <n v="130"/>
    <n v="24"/>
    <x v="10"/>
    <x v="1"/>
    <x v="54"/>
    <n v="28"/>
    <x v="0"/>
    <x v="0"/>
    <d v="2024-06-28T00:00:00"/>
    <s v="sábado"/>
    <n v="13"/>
    <s v="Reino Unido"/>
    <s v="Reino Unido"/>
    <n v="48"/>
    <s v="Femenino"/>
    <s v="Smart TV"/>
    <s v="1 Mes"/>
    <s v="Mensual"/>
  </r>
  <r>
    <n v="142"/>
    <s v="Básica"/>
    <n v="10"/>
    <n v="130"/>
    <n v="10"/>
    <x v="10"/>
    <x v="1"/>
    <x v="79"/>
    <n v="22"/>
    <x v="0"/>
    <x v="0"/>
    <d v="2024-06-22T00:00:00"/>
    <s v="sábado"/>
    <n v="13"/>
    <s v="Reino Unido"/>
    <s v="Reino Unido"/>
    <n v="28"/>
    <s v="Masculino"/>
    <s v="Smart TV"/>
    <s v="1 Mes"/>
    <s v="Mensual"/>
  </r>
  <r>
    <n v="192"/>
    <s v="Básica"/>
    <n v="10"/>
    <n v="130"/>
    <n v="26"/>
    <x v="10"/>
    <x v="1"/>
    <x v="58"/>
    <n v="27"/>
    <x v="0"/>
    <x v="0"/>
    <d v="2024-06-27T00:00:00"/>
    <s v="lunes"/>
    <n v="13"/>
    <s v="Canadá"/>
    <s v="Canadá"/>
    <n v="50"/>
    <s v="Femenino"/>
    <s v="Smartphone"/>
    <s v="6 Meses"/>
    <s v="Semestral"/>
  </r>
  <r>
    <n v="202"/>
    <s v="Básica"/>
    <n v="10"/>
    <n v="130"/>
    <n v="26"/>
    <x v="10"/>
    <x v="1"/>
    <x v="58"/>
    <n v="27"/>
    <x v="0"/>
    <x v="0"/>
    <d v="2024-06-27T00:00:00"/>
    <s v="lunes"/>
    <n v="13"/>
    <s v="Alemania"/>
    <s v="Alemania"/>
    <n v="31"/>
    <s v="Femenino"/>
    <s v="Tablet"/>
    <s v="3 Meses"/>
    <s v="Trimestral"/>
  </r>
  <r>
    <n v="242"/>
    <s v="Básica"/>
    <n v="10"/>
    <n v="130"/>
    <n v="2"/>
    <x v="10"/>
    <x v="1"/>
    <x v="200"/>
    <n v="26"/>
    <x v="0"/>
    <x v="0"/>
    <d v="2024-06-26T00:00:00"/>
    <s v="viernes"/>
    <n v="13"/>
    <s v="Reino Unido"/>
    <s v="Reino Unido"/>
    <n v="37"/>
    <s v="Masculino"/>
    <s v="Ordenador"/>
    <s v="6 Meses"/>
    <s v="Semestral"/>
  </r>
  <r>
    <n v="257"/>
    <s v="Básica"/>
    <n v="10"/>
    <n v="130"/>
    <n v="17"/>
    <x v="10"/>
    <x v="1"/>
    <x v="85"/>
    <n v="25"/>
    <x v="0"/>
    <x v="0"/>
    <d v="2024-06-25T00:00:00"/>
    <s v="sábado"/>
    <n v="13"/>
    <s v="Francia"/>
    <s v="Francia"/>
    <n v="46"/>
    <s v="Masculino"/>
    <s v="Ordenador"/>
    <s v="6 Meses"/>
    <s v="Semestral"/>
  </r>
  <r>
    <n v="311"/>
    <s v="Básica"/>
    <n v="10"/>
    <n v="130"/>
    <n v="7"/>
    <x v="10"/>
    <x v="1"/>
    <x v="82"/>
    <n v="27"/>
    <x v="0"/>
    <x v="0"/>
    <d v="2024-06-27T00:00:00"/>
    <s v="miércoles"/>
    <n v="13"/>
    <s v="Reino Unido"/>
    <s v="Reino Unido"/>
    <n v="29"/>
    <s v="Femenino"/>
    <s v="Smartphone"/>
    <s v="12 Meses"/>
    <s v="Anual"/>
  </r>
  <r>
    <n v="322"/>
    <s v="Básica"/>
    <n v="10"/>
    <n v="130"/>
    <n v="4"/>
    <x v="10"/>
    <x v="1"/>
    <x v="81"/>
    <n v="27"/>
    <x v="0"/>
    <x v="0"/>
    <d v="2024-06-27T00:00:00"/>
    <s v="domingo"/>
    <n v="13"/>
    <s v="Australia"/>
    <s v="Australia"/>
    <n v="44"/>
    <s v="Masculino"/>
    <s v="Smartphone"/>
    <s v="1 Mes"/>
    <s v="Mensual"/>
  </r>
  <r>
    <n v="375"/>
    <s v="Básica"/>
    <n v="10"/>
    <n v="130"/>
    <n v="17"/>
    <x v="10"/>
    <x v="1"/>
    <x v="85"/>
    <n v="28"/>
    <x v="0"/>
    <x v="0"/>
    <d v="2024-06-28T00:00:00"/>
    <s v="sábado"/>
    <n v="13"/>
    <s v="Australia"/>
    <s v="Australia"/>
    <n v="44"/>
    <s v="Femenino"/>
    <s v="Ordenador"/>
    <s v="3 Meses"/>
    <s v="Trimestral"/>
  </r>
  <r>
    <n v="376"/>
    <s v="Básica"/>
    <n v="10"/>
    <n v="130"/>
    <n v="20"/>
    <x v="10"/>
    <x v="1"/>
    <x v="57"/>
    <n v="27"/>
    <x v="0"/>
    <x v="0"/>
    <d v="2024-06-27T00:00:00"/>
    <s v="martes"/>
    <n v="13"/>
    <s v=""/>
    <s v="Desconocido"/>
    <n v="39"/>
    <s v="Femenino"/>
    <s v="Smartphone"/>
    <s v="3 Meses"/>
    <s v="Trimestral"/>
  </r>
  <r>
    <n v="383"/>
    <s v="Básica"/>
    <n v="10"/>
    <n v="130"/>
    <n v="1"/>
    <x v="10"/>
    <x v="1"/>
    <x v="129"/>
    <n v="27"/>
    <x v="0"/>
    <x v="0"/>
    <d v="2024-06-27T00:00:00"/>
    <s v="jueves"/>
    <n v="13"/>
    <s v="España"/>
    <s v="España"/>
    <n v="49"/>
    <s v="Masculino"/>
    <s v="Smart TV"/>
    <s v="1 Mes"/>
    <s v="Mensual"/>
  </r>
  <r>
    <n v="392"/>
    <s v="Básica"/>
    <n v="10"/>
    <n v="130"/>
    <n v="3"/>
    <x v="10"/>
    <x v="1"/>
    <x v="128"/>
    <n v="28"/>
    <x v="0"/>
    <x v="0"/>
    <d v="2024-06-28T00:00:00"/>
    <s v="sábado"/>
    <n v="13"/>
    <s v="Alemania"/>
    <s v="Alemania"/>
    <n v="28"/>
    <s v="Masculino"/>
    <s v="Smart TV"/>
    <s v="6 Meses"/>
    <s v="Semestral"/>
  </r>
  <r>
    <n v="395"/>
    <s v="Básica"/>
    <n v="10"/>
    <n v="130"/>
    <n v="5"/>
    <x v="10"/>
    <x v="1"/>
    <x v="87"/>
    <n v="26"/>
    <x v="0"/>
    <x v="0"/>
    <d v="2024-06-26T00:00:00"/>
    <s v="lunes"/>
    <n v="13"/>
    <s v="Canadá"/>
    <s v="Canadá"/>
    <n v="45"/>
    <s v="Femenino"/>
    <s v="Ordenador"/>
    <s v="1 Mes"/>
    <s v="Mensual"/>
  </r>
  <r>
    <n v="445"/>
    <s v="Básica"/>
    <n v="10"/>
    <n v="130"/>
    <n v="24"/>
    <x v="10"/>
    <x v="1"/>
    <x v="54"/>
    <n v="28"/>
    <x v="0"/>
    <x v="0"/>
    <d v="2024-06-28T00:00:00"/>
    <s v="sábado"/>
    <n v="13"/>
    <s v="Alemania"/>
    <s v="Alemania"/>
    <n v="41"/>
    <s v="Masculino"/>
    <s v="Tablet"/>
    <s v="6 Meses"/>
    <s v="Semestral"/>
  </r>
  <r>
    <n v="446"/>
    <s v="Básica"/>
    <n v="10"/>
    <n v="130"/>
    <n v="28"/>
    <x v="10"/>
    <x v="1"/>
    <x v="52"/>
    <n v="28"/>
    <x v="0"/>
    <x v="0"/>
    <d v="2024-06-28T00:00:00"/>
    <s v="miércoles"/>
    <n v="13"/>
    <s v="Reino Unido"/>
    <s v="Reino Unido"/>
    <n v="46"/>
    <s v="Femenino"/>
    <s v="Smartphone"/>
    <s v="12 Meses"/>
    <s v="Anual"/>
  </r>
  <r>
    <n v="461"/>
    <s v="Básica"/>
    <n v="10"/>
    <n v="130"/>
    <n v="16"/>
    <x v="10"/>
    <x v="1"/>
    <x v="72"/>
    <n v="27"/>
    <x v="0"/>
    <x v="0"/>
    <d v="2024-06-27T00:00:00"/>
    <s v="viernes"/>
    <n v="13"/>
    <s v="Alemania"/>
    <s v="Alemania"/>
    <n v="37"/>
    <s v="Masculino"/>
    <s v="Smart TV"/>
    <s v="12 Meses"/>
    <s v="Anual"/>
  </r>
  <r>
    <n v="464"/>
    <s v="Básica"/>
    <n v="10"/>
    <n v="130"/>
    <n v="3"/>
    <x v="10"/>
    <x v="1"/>
    <x v="128"/>
    <n v="28"/>
    <x v="0"/>
    <x v="0"/>
    <d v="2024-06-28T00:00:00"/>
    <s v="sábado"/>
    <n v="13"/>
    <s v="Canadá"/>
    <s v="Canadá"/>
    <n v="45"/>
    <s v="Masculino"/>
    <s v="Ordenador"/>
    <s v="1 Mes"/>
    <s v="Mensual"/>
  </r>
  <r>
    <n v="467"/>
    <s v="Básica"/>
    <n v="10"/>
    <n v="130"/>
    <n v="22"/>
    <x v="10"/>
    <x v="1"/>
    <x v="56"/>
    <n v="26"/>
    <x v="0"/>
    <x v="0"/>
    <d v="2024-06-26T00:00:00"/>
    <s v="jueves"/>
    <n v="13"/>
    <s v="España"/>
    <s v="España"/>
    <n v="47"/>
    <s v="Femenino"/>
    <s v="Ordenador"/>
    <s v="1 Mes"/>
    <s v="Mensual"/>
  </r>
  <r>
    <n v="521"/>
    <s v="Básica"/>
    <n v="10"/>
    <n v="130"/>
    <n v="18"/>
    <x v="10"/>
    <x v="1"/>
    <x v="53"/>
    <n v="28"/>
    <x v="0"/>
    <x v="0"/>
    <d v="2024-06-28T00:00:00"/>
    <s v="domingo"/>
    <n v="13"/>
    <s v="Australia"/>
    <s v="Australia"/>
    <n v="33"/>
    <s v="Femenino"/>
    <s v="Smart TV"/>
    <s v="12 Meses"/>
    <s v="Anual"/>
  </r>
  <r>
    <n v="522"/>
    <s v="Básica"/>
    <n v="10"/>
    <n v="130"/>
    <n v="17"/>
    <x v="10"/>
    <x v="1"/>
    <x v="85"/>
    <n v="27"/>
    <x v="0"/>
    <x v="0"/>
    <d v="2024-06-27T00:00:00"/>
    <s v="sábado"/>
    <n v="13"/>
    <s v="EEUU"/>
    <s v="EEUU"/>
    <n v="32"/>
    <s v="Femenino"/>
    <s v="Tablet"/>
    <s v="3 Meses"/>
    <s v="Trimestral"/>
  </r>
  <r>
    <n v="525"/>
    <s v="Básica"/>
    <n v="10"/>
    <n v="130"/>
    <n v="4"/>
    <x v="10"/>
    <x v="1"/>
    <x v="81"/>
    <n v="27"/>
    <x v="0"/>
    <x v="0"/>
    <d v="2024-06-27T00:00:00"/>
    <s v="domingo"/>
    <n v="13"/>
    <s v="EEUU"/>
    <s v="EEUU"/>
    <n v="44"/>
    <s v="Masculino"/>
    <s v="Tablet"/>
    <s v="3 Meses"/>
    <s v="Trimestral"/>
  </r>
  <r>
    <n v="526"/>
    <s v="Básica"/>
    <n v="10"/>
    <n v="130"/>
    <n v="20"/>
    <x v="10"/>
    <x v="1"/>
    <x v="57"/>
    <n v="28"/>
    <x v="0"/>
    <x v="0"/>
    <d v="2024-06-28T00:00:00"/>
    <s v="martes"/>
    <n v="13"/>
    <s v="Brasil"/>
    <s v="Brasil"/>
    <n v="49"/>
    <s v="Masculino"/>
    <s v="Ordenador"/>
    <s v="1 Mes"/>
    <s v="Mensual"/>
  </r>
  <r>
    <n v="530"/>
    <s v="Básica"/>
    <n v="10"/>
    <n v="130"/>
    <n v="22"/>
    <x v="10"/>
    <x v="1"/>
    <x v="56"/>
    <n v="28"/>
    <x v="0"/>
    <x v="0"/>
    <d v="2024-06-28T00:00:00"/>
    <s v="jueves"/>
    <n v="13"/>
    <s v="Alemania"/>
    <s v="Alemania"/>
    <n v="49"/>
    <s v="Femenino"/>
    <s v="Smart TV"/>
    <s v="1 Mes"/>
    <s v="Mensual"/>
  </r>
  <r>
    <n v="533"/>
    <s v="Básica"/>
    <n v="10"/>
    <n v="130"/>
    <n v="4"/>
    <x v="10"/>
    <x v="1"/>
    <x v="81"/>
    <n v="27"/>
    <x v="0"/>
    <x v="0"/>
    <d v="2024-06-27T00:00:00"/>
    <s v="domingo"/>
    <n v="13"/>
    <s v="Alemania"/>
    <s v="Alemania"/>
    <n v="38"/>
    <s v="Masculino"/>
    <s v="Smartphone"/>
    <s v="3 Meses"/>
    <s v="Trimestral"/>
  </r>
  <r>
    <n v="536"/>
    <s v="Básica"/>
    <n v="10"/>
    <n v="130"/>
    <n v="14"/>
    <x v="10"/>
    <x v="1"/>
    <x v="76"/>
    <n v="29"/>
    <x v="0"/>
    <x v="0"/>
    <d v="2024-06-29T00:00:00"/>
    <s v="miércoles"/>
    <n v="13"/>
    <s v="Italia"/>
    <s v="Italia"/>
    <n v="28"/>
    <s v="Masculino"/>
    <s v="Smart TV"/>
    <s v="3 Meses"/>
    <s v="Trimestral"/>
  </r>
  <r>
    <n v="592"/>
    <s v="Básica"/>
    <n v="10"/>
    <n v="130"/>
    <n v="9"/>
    <x v="10"/>
    <x v="1"/>
    <x v="74"/>
    <n v="29"/>
    <x v="0"/>
    <x v="0"/>
    <d v="2024-06-29T00:00:00"/>
    <s v="viernes"/>
    <n v="13"/>
    <s v="Reino Unido"/>
    <s v="Reino Unido"/>
    <n v="33"/>
    <s v="Masculino"/>
    <s v="Smartphone"/>
    <s v="6 Meses"/>
    <s v="Semestral"/>
  </r>
  <r>
    <n v="595"/>
    <s v="Básica"/>
    <n v="10"/>
    <n v="130"/>
    <n v="11"/>
    <x v="10"/>
    <x v="1"/>
    <x v="51"/>
    <n v="28"/>
    <x v="0"/>
    <x v="0"/>
    <d v="2024-06-28T00:00:00"/>
    <s v="domingo"/>
    <n v="13"/>
    <s v="EEUU"/>
    <s v="EEUU"/>
    <n v="49"/>
    <s v="Masculino"/>
    <s v="Ordenador"/>
    <s v="3 Meses"/>
    <s v="Trimestral"/>
  </r>
  <r>
    <n v="596"/>
    <s v="Básica"/>
    <n v="10"/>
    <n v="130"/>
    <n v="18"/>
    <x v="10"/>
    <x v="1"/>
    <x v="53"/>
    <n v="28"/>
    <x v="0"/>
    <x v="0"/>
    <d v="2024-06-28T00:00:00"/>
    <s v="domingo"/>
    <n v="13"/>
    <s v="Brasil"/>
    <s v="Brasil"/>
    <n v="29"/>
    <s v="Femenino"/>
    <s v="Smart TV"/>
    <s v="3 Meses"/>
    <s v="Trimestral"/>
  </r>
  <r>
    <n v="597"/>
    <s v="Básica"/>
    <n v="10"/>
    <n v="130"/>
    <n v="27"/>
    <x v="10"/>
    <x v="1"/>
    <x v="63"/>
    <n v="28"/>
    <x v="0"/>
    <x v="0"/>
    <d v="2024-06-28T00:00:00"/>
    <s v="martes"/>
    <n v="13"/>
    <s v="Alemania"/>
    <s v="Alemania"/>
    <n v="50"/>
    <s v="Masculino"/>
    <s v="Ordenador"/>
    <s v="1 Mes"/>
    <s v="Mensual"/>
  </r>
  <r>
    <n v="600"/>
    <s v="Básica"/>
    <n v="10"/>
    <n v="130"/>
    <n v="16"/>
    <x v="10"/>
    <x v="1"/>
    <x v="72"/>
    <n v="29"/>
    <x v="0"/>
    <x v="0"/>
    <d v="2024-06-29T00:00:00"/>
    <s v="viernes"/>
    <n v="13"/>
    <s v="Australia"/>
    <s v="Australia"/>
    <n v="36"/>
    <s v="Femenino"/>
    <s v="Smart TV"/>
    <s v="12 Meses"/>
    <s v="Anual"/>
  </r>
  <r>
    <n v="601"/>
    <s v="Básica"/>
    <n v="10"/>
    <n v="130"/>
    <n v="5"/>
    <x v="10"/>
    <x v="1"/>
    <x v="87"/>
    <n v="30"/>
    <x v="0"/>
    <x v="0"/>
    <d v="2024-06-30T00:00:00"/>
    <s v="lunes"/>
    <n v="13"/>
    <s v="Alemania"/>
    <s v="Alemania"/>
    <n v="46"/>
    <s v="Femenino"/>
    <s v="Smart TV"/>
    <s v="3 Meses"/>
    <s v="Trimestral"/>
  </r>
  <r>
    <n v="605"/>
    <s v="Básica"/>
    <n v="10"/>
    <n v="130"/>
    <n v="10"/>
    <x v="10"/>
    <x v="1"/>
    <x v="79"/>
    <n v="29"/>
    <x v="0"/>
    <x v="0"/>
    <d v="2024-06-29T00:00:00"/>
    <s v="sábado"/>
    <n v="13"/>
    <s v="Italia"/>
    <s v="Italia"/>
    <n v="46"/>
    <s v="Femenino"/>
    <s v="Tablet"/>
    <s v="3 Meses"/>
    <s v="Trimestral"/>
  </r>
  <r>
    <n v="608"/>
    <s v="Básica"/>
    <n v="10"/>
    <n v="130"/>
    <n v="22"/>
    <x v="10"/>
    <x v="1"/>
    <x v="56"/>
    <n v="28"/>
    <x v="0"/>
    <x v="0"/>
    <d v="2024-06-28T00:00:00"/>
    <s v="jueves"/>
    <n v="13"/>
    <s v="España"/>
    <s v="España"/>
    <n v="48"/>
    <s v="Femenino"/>
    <s v="Smart TV"/>
    <s v="1 Mes"/>
    <s v="Mensual"/>
  </r>
  <r>
    <n v="660"/>
    <s v="Básica"/>
    <n v="10"/>
    <n v="130"/>
    <n v="27"/>
    <x v="10"/>
    <x v="1"/>
    <x v="63"/>
    <n v="29"/>
    <x v="0"/>
    <x v="0"/>
    <d v="2024-06-29T00:00:00"/>
    <s v="martes"/>
    <n v="13"/>
    <s v="Alemania"/>
    <s v="Alemania"/>
    <n v="28"/>
    <s v="Masculino"/>
    <s v="Smart TV"/>
    <s v="1 Mes"/>
    <s v="Mensual"/>
  </r>
  <r>
    <n v="662"/>
    <s v="Básica"/>
    <n v="10"/>
    <n v="130"/>
    <n v="15"/>
    <x v="10"/>
    <x v="1"/>
    <x v="84"/>
    <n v="29"/>
    <x v="0"/>
    <x v="0"/>
    <d v="2024-06-29T00:00:00"/>
    <s v="jueves"/>
    <n v="13"/>
    <s v="Canadá"/>
    <s v="Canadá"/>
    <n v="49"/>
    <s v="Masculino"/>
    <s v="Tablet"/>
    <s v="6 Meses"/>
    <s v="Semestral"/>
  </r>
  <r>
    <n v="665"/>
    <s v="Básica"/>
    <n v="10"/>
    <n v="130"/>
    <n v="18"/>
    <x v="10"/>
    <x v="1"/>
    <x v="53"/>
    <n v="28"/>
    <x v="0"/>
    <x v="0"/>
    <d v="2024-06-28T00:00:00"/>
    <s v="domingo"/>
    <n v="13"/>
    <s v="Alemania"/>
    <s v="Alemania"/>
    <n v="38"/>
    <s v="Masculino"/>
    <s v="Smartphone"/>
    <s v="3 Meses"/>
    <s v="Trimestral"/>
  </r>
  <r>
    <n v="667"/>
    <s v="Básica"/>
    <n v="10"/>
    <n v="130"/>
    <n v="30"/>
    <x v="10"/>
    <x v="1"/>
    <x v="59"/>
    <n v="30"/>
    <x v="0"/>
    <x v="0"/>
    <d v="2024-06-30T00:00:00"/>
    <s v="viernes"/>
    <n v="13"/>
    <s v=""/>
    <s v="Desconocido"/>
    <n v="51"/>
    <s v="Femenino"/>
    <s v="Smartphone"/>
    <s v="1 Mes"/>
    <s v="Mensual"/>
  </r>
  <r>
    <n v="670"/>
    <s v="Básica"/>
    <n v="10"/>
    <n v="130"/>
    <n v="8"/>
    <x v="10"/>
    <x v="1"/>
    <x v="69"/>
    <n v="29"/>
    <x v="0"/>
    <x v="0"/>
    <d v="2024-06-29T00:00:00"/>
    <s v="jueves"/>
    <n v="13"/>
    <s v=""/>
    <s v="Desconocido"/>
    <n v="38"/>
    <s v="Masculino"/>
    <s v="Smart TV"/>
    <s v="6 Meses"/>
    <s v="Semestral"/>
  </r>
  <r>
    <n v="671"/>
    <s v="Básica"/>
    <n v="10"/>
    <n v="130"/>
    <n v="8"/>
    <x v="10"/>
    <x v="1"/>
    <x v="69"/>
    <n v="30"/>
    <x v="0"/>
    <x v="0"/>
    <d v="2024-06-30T00:00:00"/>
    <s v="jueves"/>
    <n v="13"/>
    <s v="Canadá"/>
    <s v="Canadá"/>
    <n v="51"/>
    <s v="Masculino"/>
    <s v="Tablet"/>
    <s v="6 Meses"/>
    <s v="Semestral"/>
  </r>
  <r>
    <n v="672"/>
    <s v="Básica"/>
    <n v="10"/>
    <n v="130"/>
    <n v="9"/>
    <x v="10"/>
    <x v="1"/>
    <x v="74"/>
    <n v="30"/>
    <x v="0"/>
    <x v="0"/>
    <d v="2024-06-30T00:00:00"/>
    <s v="viernes"/>
    <n v="13"/>
    <s v="EEUU"/>
    <s v="EEUU"/>
    <n v="47"/>
    <s v="Femenino"/>
    <s v="Tablet"/>
    <s v="1 Mes"/>
    <s v="Mensual"/>
  </r>
  <r>
    <n v="675"/>
    <s v="Básica"/>
    <n v="10"/>
    <n v="130"/>
    <n v="11"/>
    <x v="10"/>
    <x v="1"/>
    <x v="51"/>
    <n v="29"/>
    <x v="0"/>
    <x v="0"/>
    <d v="2024-06-29T00:00:00"/>
    <s v="domingo"/>
    <n v="13"/>
    <s v="Italia"/>
    <s v="Italia"/>
    <n v="39"/>
    <s v="Femenino"/>
    <s v="Tablet"/>
    <s v="1 Mes"/>
    <s v="Mensual"/>
  </r>
  <r>
    <n v="676"/>
    <s v="Básica"/>
    <n v="10"/>
    <n v="130"/>
    <n v="13"/>
    <x v="10"/>
    <x v="1"/>
    <x v="88"/>
    <n v="29"/>
    <x v="0"/>
    <x v="0"/>
    <d v="2024-06-29T00:00:00"/>
    <s v="martes"/>
    <n v="13"/>
    <s v="Francia"/>
    <s v="Francia"/>
    <n v="31"/>
    <s v="Masculino"/>
    <s v="Smartphone"/>
    <s v="3 Meses"/>
    <s v="Trimestral"/>
  </r>
  <r>
    <n v="730"/>
    <s v="Básica"/>
    <n v="10"/>
    <n v="130"/>
    <n v="27"/>
    <x v="10"/>
    <x v="1"/>
    <x v="63"/>
    <n v="30"/>
    <x v="0"/>
    <x v="0"/>
    <d v="2024-06-30T00:00:00"/>
    <s v="martes"/>
    <n v="13"/>
    <s v="Australia"/>
    <s v="Australia"/>
    <n v="49"/>
    <s v="Femenino"/>
    <s v="Smartphone"/>
    <s v="12 Meses"/>
    <s v="Anual"/>
  </r>
  <r>
    <n v="732"/>
    <s v="Básica"/>
    <n v="10"/>
    <n v="130"/>
    <n v="19"/>
    <x v="10"/>
    <x v="1"/>
    <x v="86"/>
    <n v="29"/>
    <x v="0"/>
    <x v="0"/>
    <d v="2024-06-29T00:00:00"/>
    <s v="lunes"/>
    <n v="13"/>
    <s v="Francia"/>
    <s v="Francia"/>
    <n v="47"/>
    <s v="Masculino"/>
    <s v="Tablet"/>
    <s v="1 Mes"/>
    <s v="Mensual"/>
  </r>
  <r>
    <n v="735"/>
    <s v="Básica"/>
    <n v="10"/>
    <n v="130"/>
    <n v="24"/>
    <x v="10"/>
    <x v="1"/>
    <x v="54"/>
    <n v="28"/>
    <x v="0"/>
    <x v="0"/>
    <d v="2024-06-28T00:00:00"/>
    <s v="sábado"/>
    <n v="13"/>
    <s v="Alemania"/>
    <s v="Alemania"/>
    <n v="40"/>
    <s v="Masculino"/>
    <s v="Ordenador"/>
    <s v="6 Meses"/>
    <s v="Semestral"/>
  </r>
  <r>
    <n v="740"/>
    <s v="Básica"/>
    <n v="10"/>
    <n v="130"/>
    <n v="16"/>
    <x v="10"/>
    <x v="1"/>
    <x v="72"/>
    <n v="29"/>
    <x v="0"/>
    <x v="0"/>
    <d v="2024-06-29T00:00:00"/>
    <s v="viernes"/>
    <n v="13"/>
    <s v="EEUU"/>
    <s v="EEUU"/>
    <n v="30"/>
    <s v="Masculino"/>
    <s v="Tablet"/>
    <s v="1 Mes"/>
    <s v="Mensual"/>
  </r>
  <r>
    <n v="742"/>
    <s v="Básica"/>
    <n v="10"/>
    <n v="130"/>
    <n v="10"/>
    <x v="10"/>
    <x v="1"/>
    <x v="79"/>
    <n v="30"/>
    <x v="0"/>
    <x v="0"/>
    <d v="2024-06-30T00:00:00"/>
    <s v="sábado"/>
    <n v="13"/>
    <s v="Australia"/>
    <s v="Australia"/>
    <n v="51"/>
    <s v="Masculino"/>
    <s v="Smartphone"/>
    <s v="1 Mes"/>
    <s v="Mensual"/>
  </r>
  <r>
    <n v="745"/>
    <s v="Básica"/>
    <n v="10"/>
    <n v="130"/>
    <n v="12"/>
    <x v="10"/>
    <x v="1"/>
    <x v="78"/>
    <n v="30"/>
    <x v="0"/>
    <x v="0"/>
    <d v="2024-06-30T00:00:00"/>
    <s v="lunes"/>
    <n v="13"/>
    <s v="Alemania"/>
    <s v="Alemania"/>
    <n v="28"/>
    <s v="Femenino"/>
    <s v="Ordenador"/>
    <s v="3 Meses"/>
    <s v="Trimestral"/>
  </r>
  <r>
    <n v="746"/>
    <s v="Básica"/>
    <n v="10"/>
    <n v="130"/>
    <n v="15"/>
    <x v="10"/>
    <x v="1"/>
    <x v="84"/>
    <n v="30"/>
    <x v="0"/>
    <x v="0"/>
    <d v="2024-06-30T00:00:00"/>
    <s v="jueves"/>
    <n v="13"/>
    <s v="Reino Unido"/>
    <s v="Reino Unido"/>
    <n v="32"/>
    <s v="Masculino"/>
    <s v="Smartphone"/>
    <s v="6 Meses"/>
    <s v="Semestral"/>
  </r>
  <r>
    <n v="747"/>
    <s v="Básica"/>
    <n v="10"/>
    <n v="130"/>
    <n v="25"/>
    <x v="10"/>
    <x v="1"/>
    <x v="61"/>
    <n v="29"/>
    <x v="0"/>
    <x v="0"/>
    <d v="2024-06-29T00:00:00"/>
    <s v="domingo"/>
    <n v="13"/>
    <s v="EEUU"/>
    <s v="EEUU"/>
    <n v="41"/>
    <s v="Masculino"/>
    <s v="Smart TV"/>
    <s v="1 Mes"/>
    <s v="Mensual"/>
  </r>
  <r>
    <n v="800"/>
    <s v="Básica"/>
    <n v="10"/>
    <n v="130"/>
    <n v="26"/>
    <x v="10"/>
    <x v="1"/>
    <x v="58"/>
    <n v="30"/>
    <x v="0"/>
    <x v="0"/>
    <d v="2024-06-30T00:00:00"/>
    <s v="lunes"/>
    <n v="13"/>
    <s v="Canadá"/>
    <s v="Canadá"/>
    <n v="36"/>
    <s v="Masculino"/>
    <s v="Smartphone"/>
    <s v="6 Meses"/>
    <s v="Semestral"/>
  </r>
  <r>
    <n v="802"/>
    <s v="Básica"/>
    <n v="10"/>
    <n v="130"/>
    <n v="22"/>
    <x v="10"/>
    <x v="1"/>
    <x v="56"/>
    <n v="30"/>
    <x v="0"/>
    <x v="0"/>
    <d v="2024-06-30T00:00:00"/>
    <s v="jueves"/>
    <n v="13"/>
    <s v="Australia"/>
    <s v="Australia"/>
    <n v="33"/>
    <s v="Femenino"/>
    <s v="Smartphone"/>
    <s v="3 Meses"/>
    <s v="Trimestral"/>
  </r>
  <r>
    <n v="805"/>
    <s v="Básica"/>
    <n v="10"/>
    <n v="130"/>
    <n v="27"/>
    <x v="10"/>
    <x v="1"/>
    <x v="63"/>
    <n v="28"/>
    <x v="0"/>
    <x v="0"/>
    <d v="2024-06-28T00:00:00"/>
    <s v="martes"/>
    <n v="13"/>
    <s v="Australia"/>
    <s v="Australia"/>
    <n v="39"/>
    <s v="Femenino"/>
    <s v="Ordenador"/>
    <s v="12 Meses"/>
    <s v="Anual"/>
  </r>
  <r>
    <n v="807"/>
    <s v="Básica"/>
    <n v="10"/>
    <n v="130"/>
    <n v="28"/>
    <x v="10"/>
    <x v="1"/>
    <x v="52"/>
    <n v="30"/>
    <x v="0"/>
    <x v="0"/>
    <d v="2024-06-30T00:00:00"/>
    <s v="miércoles"/>
    <n v="13"/>
    <s v="Canadá"/>
    <s v="Canadá"/>
    <n v="46"/>
    <s v="Masculino"/>
    <s v="Tablet"/>
    <s v="1 Mes"/>
    <s v="Mensual"/>
  </r>
  <r>
    <n v="810"/>
    <s v="Básica"/>
    <n v="10"/>
    <n v="130"/>
    <n v="9"/>
    <x v="10"/>
    <x v="1"/>
    <x v="74"/>
    <n v="29"/>
    <x v="0"/>
    <x v="0"/>
    <d v="2024-06-29T00:00:00"/>
    <s v="viernes"/>
    <n v="13"/>
    <s v="Brasil"/>
    <s v="Brasil"/>
    <n v="38"/>
    <s v="Masculino"/>
    <s v="Smartphone"/>
    <s v="3 Meses"/>
    <s v="Trimestral"/>
  </r>
  <r>
    <n v="815"/>
    <s v="Básica"/>
    <n v="10"/>
    <n v="130"/>
    <n v="13"/>
    <x v="10"/>
    <x v="1"/>
    <x v="88"/>
    <n v="30"/>
    <x v="0"/>
    <x v="0"/>
    <d v="2024-06-30T00:00:00"/>
    <s v="martes"/>
    <n v="13"/>
    <s v="Brasil"/>
    <s v="Brasil"/>
    <n v="29"/>
    <s v="Masculino"/>
    <s v="Smartphone"/>
    <s v="1 Mes"/>
    <s v="Mensual"/>
  </r>
  <r>
    <n v="817"/>
    <s v="Básica"/>
    <n v="10"/>
    <n v="130"/>
    <n v="29"/>
    <x v="10"/>
    <x v="1"/>
    <x v="55"/>
    <n v="30"/>
    <x v="0"/>
    <x v="0"/>
    <d v="2024-06-30T00:00:00"/>
    <s v="jueves"/>
    <n v="13"/>
    <s v="Canadá"/>
    <s v="Canadá"/>
    <n v="31"/>
    <s v="Femenino"/>
    <s v="Tablet"/>
    <s v="12 Meses"/>
    <s v="Anual"/>
  </r>
  <r>
    <n v="875"/>
    <s v="Básica"/>
    <n v="10"/>
    <n v="130"/>
    <n v="26"/>
    <x v="10"/>
    <x v="1"/>
    <x v="58"/>
    <n v="29"/>
    <x v="0"/>
    <x v="0"/>
    <d v="2024-06-29T00:00:00"/>
    <s v="lunes"/>
    <n v="13"/>
    <s v="Alemania"/>
    <s v="Alemania"/>
    <n v="28"/>
    <s v="Masculino"/>
    <s v="Smart TV"/>
    <s v="6 Meses"/>
    <s v="Semestral"/>
  </r>
  <r>
    <n v="880"/>
    <s v="Básica"/>
    <n v="10"/>
    <n v="130"/>
    <n v="11"/>
    <x v="10"/>
    <x v="1"/>
    <x v="51"/>
    <n v="30"/>
    <x v="0"/>
    <x v="0"/>
    <d v="2024-06-30T00:00:00"/>
    <s v="domingo"/>
    <n v="13"/>
    <s v=""/>
    <s v="Desconocido"/>
    <n v="31"/>
    <s v="Masculino"/>
    <s v="Smart TV"/>
    <s v="1 Mes"/>
    <s v="Mensual"/>
  </r>
  <r>
    <n v="887"/>
    <s v="Básica"/>
    <n v="10"/>
    <n v="130"/>
    <n v="26"/>
    <x v="10"/>
    <x v="1"/>
    <x v="58"/>
    <n v="30"/>
    <x v="0"/>
    <x v="0"/>
    <d v="2024-06-30T00:00:00"/>
    <s v="lunes"/>
    <n v="13"/>
    <s v="Australia"/>
    <s v="Australia"/>
    <n v="38"/>
    <s v="Femenino"/>
    <s v="Ordenador"/>
    <s v="3 Meses"/>
    <s v="Trimestral"/>
  </r>
  <r>
    <n v="945"/>
    <s v="Básica"/>
    <n v="10"/>
    <n v="130"/>
    <n v="26"/>
    <x v="10"/>
    <x v="1"/>
    <x v="58"/>
    <n v="29"/>
    <x v="0"/>
    <x v="0"/>
    <d v="2024-06-29T00:00:00"/>
    <s v="lunes"/>
    <n v="13"/>
    <s v="Australia"/>
    <s v="Australia"/>
    <n v="39"/>
    <s v="Masculino"/>
    <s v="Ordenador"/>
    <s v="1 Mes"/>
    <s v="Mensual"/>
  </r>
  <r>
    <n v="950"/>
    <s v="Básica"/>
    <n v="10"/>
    <n v="130"/>
    <n v="20"/>
    <x v="10"/>
    <x v="1"/>
    <x v="57"/>
    <n v="30"/>
    <x v="0"/>
    <x v="0"/>
    <d v="2024-06-30T00:00:00"/>
    <s v="martes"/>
    <n v="13"/>
    <s v="Reino Unido"/>
    <s v="Reino Unido"/>
    <n v="31"/>
    <s v="Masculino"/>
    <s v="Tablet"/>
    <s v="1 Mes"/>
    <s v="Mensual"/>
  </r>
  <r>
    <n v="1015"/>
    <s v="Básica"/>
    <n v="10"/>
    <n v="130"/>
    <n v="28"/>
    <x v="10"/>
    <x v="1"/>
    <x v="52"/>
    <n v="30"/>
    <x v="0"/>
    <x v="0"/>
    <d v="2024-06-30T00:00:00"/>
    <s v="miércoles"/>
    <n v="13"/>
    <s v="EEUU"/>
    <s v="EEUU"/>
    <n v="32"/>
    <s v="Femenino"/>
    <s v="Ordenador"/>
    <s v="1 Mes"/>
    <s v="Mensual"/>
  </r>
  <r>
    <n v="1085"/>
    <s v="Básica"/>
    <n v="10"/>
    <n v="130"/>
    <n v="29"/>
    <x v="10"/>
    <x v="1"/>
    <x v="55"/>
    <n v="30"/>
    <x v="0"/>
    <x v="0"/>
    <d v="2024-06-30T00:00:00"/>
    <s v="jueves"/>
    <n v="13"/>
    <s v="Francia"/>
    <s v="Francia"/>
    <n v="33"/>
    <s v="Femenino"/>
    <s v="Smartphone"/>
    <s v="1 Mes"/>
    <s v="Mensual"/>
  </r>
  <r>
    <n v="1155"/>
    <s v="Básica"/>
    <n v="10"/>
    <n v="130"/>
    <n v="30"/>
    <x v="10"/>
    <x v="1"/>
    <x v="59"/>
    <n v="30"/>
    <x v="0"/>
    <x v="0"/>
    <d v="2024-06-30T00:00:00"/>
    <s v="viernes"/>
    <n v="13"/>
    <s v="Italia"/>
    <s v="Italia"/>
    <n v="49"/>
    <s v="Femenino"/>
    <s v="Ordenador"/>
    <s v="1 Mes"/>
    <s v="Mensual"/>
  </r>
  <r>
    <n v="566"/>
    <s v="Premium"/>
    <n v="14"/>
    <n v="126"/>
    <n v="11"/>
    <x v="1"/>
    <x v="1"/>
    <x v="194"/>
    <n v="1"/>
    <x v="1"/>
    <x v="0"/>
    <d v="2024-07-01T00:00:00"/>
    <s v="miércoles"/>
    <n v="9"/>
    <s v="Alemania"/>
    <s v="Alemania"/>
    <n v="45"/>
    <s v="Masculino"/>
    <s v="Tablet"/>
    <s v="3 Meses"/>
    <s v="Trimestral"/>
  </r>
  <r>
    <n v="636"/>
    <s v="Premium"/>
    <n v="14"/>
    <n v="126"/>
    <n v="28"/>
    <x v="1"/>
    <x v="1"/>
    <x v="201"/>
    <n v="1"/>
    <x v="1"/>
    <x v="0"/>
    <d v="2024-07-01T00:00:00"/>
    <s v="sábado"/>
    <n v="9"/>
    <s v="EEUU"/>
    <s v="EEUU"/>
    <n v="33"/>
    <s v="Femenino"/>
    <s v="Smart TV"/>
    <s v="1 Mes"/>
    <s v="Mensual"/>
  </r>
  <r>
    <n v="706"/>
    <s v="Premium"/>
    <n v="14"/>
    <n v="126"/>
    <n v="24"/>
    <x v="1"/>
    <x v="1"/>
    <x v="202"/>
    <n v="1"/>
    <x v="1"/>
    <x v="0"/>
    <d v="2024-07-01T00:00:00"/>
    <s v="martes"/>
    <n v="9"/>
    <s v="Méjico"/>
    <s v="Méjico"/>
    <n v="46"/>
    <s v="Femenino"/>
    <s v="Smartphone"/>
    <s v="1 Mes"/>
    <s v="Mensual"/>
  </r>
  <r>
    <n v="776"/>
    <s v="Premium"/>
    <n v="14"/>
    <n v="126"/>
    <n v="21"/>
    <x v="1"/>
    <x v="1"/>
    <x v="203"/>
    <n v="1"/>
    <x v="1"/>
    <x v="0"/>
    <d v="2024-07-01T00:00:00"/>
    <s v="sábado"/>
    <n v="9"/>
    <s v="Italia"/>
    <s v="Italia"/>
    <n v="44"/>
    <s v="Masculino"/>
    <s v="Ordenador"/>
    <s v="1 Mes"/>
    <s v="Mensual"/>
  </r>
  <r>
    <n v="844"/>
    <s v="Premium"/>
    <n v="14"/>
    <n v="126"/>
    <n v="14"/>
    <x v="1"/>
    <x v="1"/>
    <x v="204"/>
    <n v="2"/>
    <x v="1"/>
    <x v="0"/>
    <d v="2024-07-02T00:00:00"/>
    <s v="sábado"/>
    <n v="9"/>
    <s v="Italia"/>
    <s v="Italia"/>
    <n v="47"/>
    <s v="Femenino"/>
    <s v="Smart TV"/>
    <s v="1 Mes"/>
    <s v="Mensual"/>
  </r>
  <r>
    <n v="846"/>
    <s v="Premium"/>
    <n v="14"/>
    <n v="126"/>
    <n v="21"/>
    <x v="1"/>
    <x v="1"/>
    <x v="203"/>
    <n v="1"/>
    <x v="1"/>
    <x v="0"/>
    <d v="2024-07-01T00:00:00"/>
    <s v="sábado"/>
    <n v="9"/>
    <s v="España"/>
    <s v="España"/>
    <n v="35"/>
    <s v="Masculino"/>
    <s v="Ordenador"/>
    <s v="1 Mes"/>
    <s v="Mensual"/>
  </r>
  <r>
    <n v="906"/>
    <s v="Premium"/>
    <n v="14"/>
    <n v="126"/>
    <n v="6"/>
    <x v="1"/>
    <x v="1"/>
    <x v="205"/>
    <n v="2"/>
    <x v="1"/>
    <x v="0"/>
    <d v="2024-07-02T00:00:00"/>
    <s v="viernes"/>
    <n v="9"/>
    <s v="Reino Unido"/>
    <s v="Reino Unido"/>
    <n v="32"/>
    <s v="Masculino"/>
    <s v="Smart TV"/>
    <s v="6 Meses"/>
    <s v="Semestral"/>
  </r>
  <r>
    <n v="910"/>
    <s v="Premium"/>
    <n v="14"/>
    <n v="126"/>
    <n v="8"/>
    <x v="1"/>
    <x v="1"/>
    <x v="206"/>
    <n v="3"/>
    <x v="1"/>
    <x v="0"/>
    <d v="2024-07-03T00:00:00"/>
    <s v="domingo"/>
    <n v="9"/>
    <s v="Reino Unido"/>
    <s v="Reino Unido"/>
    <n v="40"/>
    <s v="Femenino"/>
    <s v="Smart TV"/>
    <s v="3 Meses"/>
    <s v="Trimestral"/>
  </r>
  <r>
    <n v="912"/>
    <s v="Premium"/>
    <n v="14"/>
    <n v="126"/>
    <n v="8"/>
    <x v="1"/>
    <x v="1"/>
    <x v="206"/>
    <n v="2"/>
    <x v="1"/>
    <x v="0"/>
    <d v="2024-07-02T00:00:00"/>
    <s v="domingo"/>
    <n v="9"/>
    <s v="Reino Unido"/>
    <s v="Reino Unido"/>
    <n v="41"/>
    <s v="Masculino"/>
    <s v="Tablet"/>
    <s v="1 Mes"/>
    <s v="Mensual"/>
  </r>
  <r>
    <n v="916"/>
    <s v="Premium"/>
    <n v="14"/>
    <n v="126"/>
    <n v="26"/>
    <x v="1"/>
    <x v="1"/>
    <x v="207"/>
    <n v="1"/>
    <x v="1"/>
    <x v="0"/>
    <d v="2024-07-01T00:00:00"/>
    <s v="jueves"/>
    <n v="9"/>
    <s v="Australia"/>
    <s v="Australia"/>
    <n v="50"/>
    <s v="Femenino"/>
    <s v="Smartphone"/>
    <s v="12 Meses"/>
    <s v="Anual"/>
  </r>
  <r>
    <n v="926"/>
    <s v="Premium"/>
    <n v="14"/>
    <n v="126"/>
    <n v="23"/>
    <x v="1"/>
    <x v="1"/>
    <x v="208"/>
    <n v="2"/>
    <x v="1"/>
    <x v="0"/>
    <d v="2024-07-02T00:00:00"/>
    <s v="lunes"/>
    <n v="9"/>
    <s v="Canadá"/>
    <s v="Canadá"/>
    <n v="33"/>
    <s v="Femenino"/>
    <s v="Ordenador"/>
    <s v="1 Mes"/>
    <s v="Mensual"/>
  </r>
  <r>
    <n v="987"/>
    <s v="Premium"/>
    <n v="14"/>
    <n v="126"/>
    <n v="30"/>
    <x v="1"/>
    <x v="1"/>
    <x v="209"/>
    <n v="1"/>
    <x v="1"/>
    <x v="0"/>
    <d v="2024-07-01T00:00:00"/>
    <s v="lunes"/>
    <n v="9"/>
    <s v=""/>
    <s v="Desconocido"/>
    <n v="32"/>
    <s v="Femenino"/>
    <s v="Tablet"/>
    <s v="6 Meses"/>
    <s v="Semestral"/>
  </r>
  <r>
    <n v="994"/>
    <s v="Premium"/>
    <n v="14"/>
    <n v="126"/>
    <n v="31"/>
    <x v="1"/>
    <x v="1"/>
    <x v="210"/>
    <n v="2"/>
    <x v="1"/>
    <x v="0"/>
    <d v="2024-07-02T00:00:00"/>
    <s v="martes"/>
    <n v="9"/>
    <s v="España"/>
    <s v="España"/>
    <n v="45"/>
    <s v="Masculino"/>
    <s v="Tablet"/>
    <s v="1 Mes"/>
    <s v="Mensual"/>
  </r>
  <r>
    <n v="996"/>
    <s v="Premium"/>
    <n v="14"/>
    <n v="126"/>
    <n v="25"/>
    <x v="1"/>
    <x v="1"/>
    <x v="211"/>
    <n v="2"/>
    <x v="1"/>
    <x v="0"/>
    <d v="2024-07-02T00:00:00"/>
    <s v="miércoles"/>
    <n v="9"/>
    <s v="Australia"/>
    <s v="Australia"/>
    <n v="46"/>
    <s v="Masculino"/>
    <s v="Tablet"/>
    <s v="6 Meses"/>
    <s v="Semestral"/>
  </r>
  <r>
    <n v="1049"/>
    <s v="Premium"/>
    <n v="14"/>
    <n v="126"/>
    <n v="9"/>
    <x v="1"/>
    <x v="1"/>
    <x v="212"/>
    <n v="1"/>
    <x v="1"/>
    <x v="0"/>
    <d v="2024-07-01T00:00:00"/>
    <s v="lunes"/>
    <n v="9"/>
    <s v=""/>
    <s v="Desconocido"/>
    <n v="41"/>
    <s v="Masculino"/>
    <s v="Smartphone"/>
    <s v="12 Meses"/>
    <s v="Anual"/>
  </r>
  <r>
    <n v="1052"/>
    <s v="Premium"/>
    <n v="14"/>
    <n v="126"/>
    <n v="14"/>
    <x v="1"/>
    <x v="1"/>
    <x v="204"/>
    <n v="2"/>
    <x v="1"/>
    <x v="0"/>
    <d v="2024-07-02T00:00:00"/>
    <s v="sábado"/>
    <n v="9"/>
    <s v=""/>
    <s v="Desconocido"/>
    <n v="31"/>
    <s v="Masculino"/>
    <s v="Tablet"/>
    <s v="6 Meses"/>
    <s v="Semestral"/>
  </r>
  <r>
    <n v="1056"/>
    <s v="Premium"/>
    <n v="14"/>
    <n v="126"/>
    <n v="27"/>
    <x v="1"/>
    <x v="1"/>
    <x v="213"/>
    <n v="2"/>
    <x v="1"/>
    <x v="0"/>
    <d v="2024-07-02T00:00:00"/>
    <s v="viernes"/>
    <n v="9"/>
    <s v="España"/>
    <s v="España"/>
    <n v="36"/>
    <s v="Femenino"/>
    <s v="Tablet"/>
    <s v="3 Meses"/>
    <s v="Trimestral"/>
  </r>
  <r>
    <n v="1066"/>
    <s v="Premium"/>
    <n v="14"/>
    <n v="126"/>
    <n v="22"/>
    <x v="1"/>
    <x v="1"/>
    <x v="214"/>
    <n v="3"/>
    <x v="1"/>
    <x v="0"/>
    <d v="2024-07-03T00:00:00"/>
    <s v="domingo"/>
    <n v="9"/>
    <s v="Francia"/>
    <s v="Francia"/>
    <n v="47"/>
    <s v="Masculino"/>
    <s v="Ordenador"/>
    <s v="6 Meses"/>
    <s v="Semestral"/>
  </r>
  <r>
    <n v="1069"/>
    <s v="Premium"/>
    <n v="14"/>
    <n v="126"/>
    <n v="10"/>
    <x v="1"/>
    <x v="1"/>
    <x v="215"/>
    <n v="2"/>
    <x v="1"/>
    <x v="0"/>
    <d v="2024-07-02T00:00:00"/>
    <s v="martes"/>
    <n v="9"/>
    <s v="EEUU"/>
    <s v="EEUU"/>
    <n v="46"/>
    <s v="Masculino"/>
    <s v="Smart TV"/>
    <s v="6 Meses"/>
    <s v="Semestral"/>
  </r>
  <r>
    <n v="1116"/>
    <s v="Premium"/>
    <n v="14"/>
    <n v="126"/>
    <n v="6"/>
    <x v="1"/>
    <x v="1"/>
    <x v="205"/>
    <n v="4"/>
    <x v="1"/>
    <x v="0"/>
    <d v="2024-07-04T00:00:00"/>
    <s v="viernes"/>
    <n v="9"/>
    <s v="EEUU"/>
    <s v="EEUU"/>
    <n v="44"/>
    <s v="Femenino"/>
    <s v="Ordenador"/>
    <s v="12 Meses"/>
    <s v="Anual"/>
  </r>
  <r>
    <n v="1119"/>
    <s v="Premium"/>
    <n v="14"/>
    <n v="126"/>
    <n v="10"/>
    <x v="1"/>
    <x v="1"/>
    <x v="215"/>
    <n v="2"/>
    <x v="1"/>
    <x v="0"/>
    <d v="2024-07-02T00:00:00"/>
    <s v="martes"/>
    <n v="9"/>
    <s v="Canadá"/>
    <s v="Canadá"/>
    <n v="48"/>
    <s v="Masculino"/>
    <s v="Smartphone"/>
    <s v="3 Meses"/>
    <s v="Trimestral"/>
  </r>
  <r>
    <n v="1124"/>
    <s v="Premium"/>
    <n v="14"/>
    <n v="126"/>
    <n v="17"/>
    <x v="1"/>
    <x v="1"/>
    <x v="216"/>
    <n v="3"/>
    <x v="1"/>
    <x v="0"/>
    <d v="2024-07-03T00:00:00"/>
    <s v="martes"/>
    <n v="9"/>
    <s v="Australia"/>
    <s v="Australia"/>
    <n v="32"/>
    <s v="Masculino"/>
    <s v="Ordenador"/>
    <s v="1 Mes"/>
    <s v="Mensual"/>
  </r>
  <r>
    <n v="1127"/>
    <s v="Premium"/>
    <n v="14"/>
    <n v="126"/>
    <n v="26"/>
    <x v="1"/>
    <x v="1"/>
    <x v="207"/>
    <n v="2"/>
    <x v="1"/>
    <x v="0"/>
    <d v="2024-07-02T00:00:00"/>
    <s v="jueves"/>
    <n v="9"/>
    <s v="Canadá"/>
    <s v="Canadá"/>
    <n v="33"/>
    <s v="Femenino"/>
    <s v="Tablet"/>
    <s v="3 Meses"/>
    <s v="Trimestral"/>
  </r>
  <r>
    <n v="1135"/>
    <s v="Premium"/>
    <n v="14"/>
    <n v="126"/>
    <n v="23"/>
    <x v="1"/>
    <x v="1"/>
    <x v="208"/>
    <n v="2"/>
    <x v="1"/>
    <x v="0"/>
    <d v="2024-07-02T00:00:00"/>
    <s v="lunes"/>
    <n v="9"/>
    <s v="EEUU"/>
    <s v="EEUU"/>
    <n v="36"/>
    <s v="Masculino"/>
    <s v="Ordenador"/>
    <s v="1 Mes"/>
    <s v="Mensual"/>
  </r>
  <r>
    <n v="1137"/>
    <s v="Premium"/>
    <n v="14"/>
    <n v="126"/>
    <n v="23"/>
    <x v="1"/>
    <x v="1"/>
    <x v="208"/>
    <n v="4"/>
    <x v="1"/>
    <x v="0"/>
    <d v="2024-07-04T00:00:00"/>
    <s v="lunes"/>
    <n v="9"/>
    <s v="Méjico"/>
    <s v="Méjico"/>
    <n v="51"/>
    <s v="Masculino"/>
    <s v="Smart TV"/>
    <s v="3 Meses"/>
    <s v="Trimestral"/>
  </r>
  <r>
    <n v="1186"/>
    <s v="Premium"/>
    <n v="14"/>
    <n v="126"/>
    <n v="7"/>
    <x v="1"/>
    <x v="1"/>
    <x v="189"/>
    <n v="5"/>
    <x v="1"/>
    <x v="0"/>
    <d v="2024-07-05T00:00:00"/>
    <s v="sábado"/>
    <n v="9"/>
    <s v="Australia"/>
    <s v="Australia"/>
    <n v="32"/>
    <s v="Femenino"/>
    <s v="Smart TV"/>
    <s v="6 Meses"/>
    <s v="Semestral"/>
  </r>
  <r>
    <n v="1191"/>
    <s v="Premium"/>
    <n v="14"/>
    <n v="126"/>
    <n v="13"/>
    <x v="1"/>
    <x v="1"/>
    <x v="217"/>
    <n v="1"/>
    <x v="1"/>
    <x v="0"/>
    <d v="2024-07-01T00:00:00"/>
    <s v="viernes"/>
    <n v="9"/>
    <s v="Alemania"/>
    <s v="Alemania"/>
    <n v="27"/>
    <s v="Femenino"/>
    <s v="Smartphone"/>
    <s v="12 Meses"/>
    <s v="Anual"/>
  </r>
  <r>
    <n v="1194"/>
    <s v="Premium"/>
    <n v="14"/>
    <n v="126"/>
    <n v="19"/>
    <x v="1"/>
    <x v="1"/>
    <x v="218"/>
    <n v="4"/>
    <x v="1"/>
    <x v="0"/>
    <d v="2024-07-04T00:00:00"/>
    <s v="jueves"/>
    <n v="9"/>
    <s v="Reino Unido"/>
    <s v="Reino Unido"/>
    <n v="40"/>
    <s v="Masculino"/>
    <s v="Smart TV"/>
    <s v="1 Mes"/>
    <s v="Mensual"/>
  </r>
  <r>
    <n v="1199"/>
    <s v="Premium"/>
    <n v="14"/>
    <n v="126"/>
    <n v="2"/>
    <x v="4"/>
    <x v="1"/>
    <x v="219"/>
    <n v="4"/>
    <x v="1"/>
    <x v="0"/>
    <d v="2024-07-04T00:00:00"/>
    <s v="jueves"/>
    <n v="9"/>
    <s v="EEUU"/>
    <s v="EEUU"/>
    <n v="48"/>
    <s v="Femenino"/>
    <s v="Smart TV"/>
    <s v="12 Meses"/>
    <s v="Anual"/>
  </r>
  <r>
    <n v="1206"/>
    <s v="Premium"/>
    <n v="14"/>
    <n v="126"/>
    <n v="23"/>
    <x v="1"/>
    <x v="1"/>
    <x v="208"/>
    <n v="4"/>
    <x v="1"/>
    <x v="0"/>
    <d v="2024-07-04T00:00:00"/>
    <s v="lunes"/>
    <n v="9"/>
    <s v="España"/>
    <s v="España"/>
    <n v="32"/>
    <s v="Masculino"/>
    <s v="Smart TV"/>
    <s v="6 Meses"/>
    <s v="Semestral"/>
  </r>
  <r>
    <n v="1259"/>
    <s v="Premium"/>
    <n v="14"/>
    <n v="126"/>
    <n v="11"/>
    <x v="1"/>
    <x v="1"/>
    <x v="194"/>
    <n v="3"/>
    <x v="1"/>
    <x v="0"/>
    <d v="2024-07-03T00:00:00"/>
    <s v="miércoles"/>
    <n v="9"/>
    <s v="Italia"/>
    <s v="Italia"/>
    <n v="41"/>
    <s v="Femenino"/>
    <s v="Ordenador"/>
    <s v="3 Meses"/>
    <s v="Trimestral"/>
  </r>
  <r>
    <n v="1261"/>
    <s v="Premium"/>
    <n v="14"/>
    <n v="126"/>
    <n v="14"/>
    <x v="1"/>
    <x v="1"/>
    <x v="204"/>
    <n v="2"/>
    <x v="1"/>
    <x v="0"/>
    <d v="2024-07-02T00:00:00"/>
    <s v="sábado"/>
    <n v="9"/>
    <s v="EEUU"/>
    <s v="EEUU"/>
    <n v="37"/>
    <s v="Femenino"/>
    <s v="Smart TV"/>
    <s v="12 Meses"/>
    <s v="Anual"/>
  </r>
  <r>
    <n v="1266"/>
    <s v="Premium"/>
    <n v="14"/>
    <n v="126"/>
    <n v="25"/>
    <x v="1"/>
    <x v="1"/>
    <x v="211"/>
    <n v="4"/>
    <x v="1"/>
    <x v="0"/>
    <d v="2024-07-04T00:00:00"/>
    <s v="miércoles"/>
    <n v="9"/>
    <s v=""/>
    <s v="Desconocido"/>
    <n v="47"/>
    <s v="Femenino"/>
    <s v="Ordenador"/>
    <s v="1 Mes"/>
    <s v="Mensual"/>
  </r>
  <r>
    <n v="1269"/>
    <s v="Premium"/>
    <n v="14"/>
    <n v="126"/>
    <n v="3"/>
    <x v="4"/>
    <x v="1"/>
    <x v="220"/>
    <n v="5"/>
    <x v="1"/>
    <x v="0"/>
    <d v="2024-07-05T00:00:00"/>
    <s v="viernes"/>
    <n v="9"/>
    <s v="Reino Unido"/>
    <s v="Reino Unido"/>
    <n v="48"/>
    <s v="Femenino"/>
    <s v="Smartphone"/>
    <s v="6 Meses"/>
    <s v="Semestral"/>
  </r>
  <r>
    <n v="1274"/>
    <s v="Premium"/>
    <n v="14"/>
    <n v="126"/>
    <n v="27"/>
    <x v="1"/>
    <x v="1"/>
    <x v="213"/>
    <n v="5"/>
    <x v="1"/>
    <x v="0"/>
    <d v="2024-07-05T00:00:00"/>
    <s v="viernes"/>
    <n v="9"/>
    <s v="Canadá"/>
    <s v="Canadá"/>
    <n v="29"/>
    <s v="Femenino"/>
    <s v="Smart TV"/>
    <s v="3 Meses"/>
    <s v="Trimestral"/>
  </r>
  <r>
    <n v="1331"/>
    <s v="Premium"/>
    <n v="14"/>
    <n v="126"/>
    <n v="15"/>
    <x v="1"/>
    <x v="1"/>
    <x v="221"/>
    <n v="2"/>
    <x v="1"/>
    <x v="0"/>
    <d v="2024-07-02T00:00:00"/>
    <s v="domingo"/>
    <n v="9"/>
    <s v="Canadá"/>
    <s v="Canadá"/>
    <n v="36"/>
    <s v="Masculino"/>
    <s v="Smartphone"/>
    <s v="1 Mes"/>
    <s v="Mensual"/>
  </r>
  <r>
    <n v="1334"/>
    <s v="Premium"/>
    <n v="14"/>
    <n v="126"/>
    <n v="23"/>
    <x v="1"/>
    <x v="1"/>
    <x v="208"/>
    <n v="5"/>
    <x v="1"/>
    <x v="0"/>
    <d v="2024-07-05T00:00:00"/>
    <s v="lunes"/>
    <n v="9"/>
    <s v="Canadá"/>
    <s v="Canadá"/>
    <n v="37"/>
    <s v="Masculino"/>
    <s v="Smart TV"/>
    <s v="3 Meses"/>
    <s v="Trimestral"/>
  </r>
  <r>
    <n v="1336"/>
    <s v="Premium"/>
    <n v="14"/>
    <n v="126"/>
    <n v="28"/>
    <x v="1"/>
    <x v="1"/>
    <x v="201"/>
    <n v="4"/>
    <x v="1"/>
    <x v="0"/>
    <d v="2024-07-04T00:00:00"/>
    <s v="sábado"/>
    <n v="9"/>
    <s v="Australia"/>
    <s v="Australia"/>
    <n v="45"/>
    <s v="Masculino"/>
    <s v="Tablet"/>
    <s v="6 Meses"/>
    <s v="Semestral"/>
  </r>
  <r>
    <n v="1344"/>
    <s v="Premium"/>
    <n v="14"/>
    <n v="126"/>
    <n v="29"/>
    <x v="1"/>
    <x v="1"/>
    <x v="222"/>
    <n v="5"/>
    <x v="1"/>
    <x v="0"/>
    <d v="2024-07-05T00:00:00"/>
    <s v="domingo"/>
    <n v="9"/>
    <s v="Francia"/>
    <s v="Francia"/>
    <n v="32"/>
    <s v="Femenino"/>
    <s v="Smartphone"/>
    <s v="3 Meses"/>
    <s v="Trimestral"/>
  </r>
  <r>
    <n v="1396"/>
    <s v="Premium"/>
    <n v="14"/>
    <n v="126"/>
    <n v="6"/>
    <x v="1"/>
    <x v="1"/>
    <x v="205"/>
    <n v="5"/>
    <x v="1"/>
    <x v="0"/>
    <d v="2024-07-05T00:00:00"/>
    <s v="viernes"/>
    <n v="9"/>
    <s v="Alemania"/>
    <s v="Alemania"/>
    <n v="41"/>
    <s v="Femenino"/>
    <s v="Smart TV"/>
    <s v="12 Meses"/>
    <s v="Anual"/>
  </r>
  <r>
    <n v="1399"/>
    <s v="Premium"/>
    <n v="14"/>
    <n v="126"/>
    <n v="12"/>
    <x v="1"/>
    <x v="1"/>
    <x v="223"/>
    <n v="4"/>
    <x v="1"/>
    <x v="0"/>
    <d v="2024-07-04T00:00:00"/>
    <s v="jueves"/>
    <n v="9"/>
    <s v="EEUU"/>
    <s v="EEUU"/>
    <n v="31"/>
    <s v="Femenino"/>
    <s v="Smart TV"/>
    <s v="3 Meses"/>
    <s v="Trimestral"/>
  </r>
  <r>
    <n v="1401"/>
    <s v="Premium"/>
    <n v="14"/>
    <n v="126"/>
    <n v="17"/>
    <x v="1"/>
    <x v="1"/>
    <x v="216"/>
    <n v="5"/>
    <x v="1"/>
    <x v="0"/>
    <d v="2024-07-05T00:00:00"/>
    <s v="martes"/>
    <n v="9"/>
    <s v="Canadá"/>
    <s v="Canadá"/>
    <n v="35"/>
    <s v="Femenino"/>
    <s v="Smart TV"/>
    <s v="1 Mes"/>
    <s v="Mensual"/>
  </r>
  <r>
    <n v="1406"/>
    <s v="Premium"/>
    <n v="14"/>
    <n v="126"/>
    <n v="30"/>
    <x v="1"/>
    <x v="1"/>
    <x v="209"/>
    <n v="7"/>
    <x v="1"/>
    <x v="0"/>
    <d v="2024-07-07T00:00:00"/>
    <s v="lunes"/>
    <n v="9"/>
    <s v="Reino Unido"/>
    <s v="Reino Unido"/>
    <n v="33"/>
    <s v="Femenino"/>
    <s v="Smart TV"/>
    <s v="12 Meses"/>
    <s v="Anual"/>
  </r>
  <r>
    <n v="1409"/>
    <s v="Premium"/>
    <n v="14"/>
    <n v="126"/>
    <n v="5"/>
    <x v="4"/>
    <x v="1"/>
    <x v="224"/>
    <n v="6"/>
    <x v="1"/>
    <x v="0"/>
    <d v="2024-07-06T00:00:00"/>
    <s v="domingo"/>
    <n v="9"/>
    <s v="España"/>
    <s v="España"/>
    <n v="38"/>
    <s v="Masculino"/>
    <s v="Tablet"/>
    <s v="12 Meses"/>
    <s v="Anual"/>
  </r>
  <r>
    <n v="1411"/>
    <s v="Premium"/>
    <n v="14"/>
    <n v="126"/>
    <n v="1"/>
    <x v="4"/>
    <x v="1"/>
    <x v="225"/>
    <n v="4"/>
    <x v="1"/>
    <x v="0"/>
    <d v="2024-07-04T00:00:00"/>
    <s v="miércoles"/>
    <n v="9"/>
    <s v="EEUU"/>
    <s v="EEUU"/>
    <n v="33"/>
    <s v="Femenino"/>
    <s v="Smart TV"/>
    <s v="12 Meses"/>
    <s v="Anual"/>
  </r>
  <r>
    <n v="1416"/>
    <s v="Premium"/>
    <n v="14"/>
    <n v="126"/>
    <n v="18"/>
    <x v="1"/>
    <x v="1"/>
    <x v="226"/>
    <n v="5"/>
    <x v="1"/>
    <x v="0"/>
    <d v="2024-07-05T00:00:00"/>
    <s v="miércoles"/>
    <n v="9"/>
    <s v="Australia"/>
    <s v="Australia"/>
    <n v="31"/>
    <s v="Masculino"/>
    <s v="Smart TV"/>
    <s v="6 Meses"/>
    <s v="Semestral"/>
  </r>
  <r>
    <n v="1466"/>
    <s v="Premium"/>
    <n v="14"/>
    <n v="126"/>
    <n v="7"/>
    <x v="1"/>
    <x v="1"/>
    <x v="189"/>
    <n v="6"/>
    <x v="1"/>
    <x v="0"/>
    <d v="2024-07-06T00:00:00"/>
    <s v="sábado"/>
    <n v="9"/>
    <s v="Reino Unido"/>
    <s v="Reino Unido"/>
    <n v="30"/>
    <s v="Femenino"/>
    <s v="Smart TV"/>
    <s v="3 Meses"/>
    <s v="Trimestral"/>
  </r>
  <r>
    <n v="1471"/>
    <s v="Premium"/>
    <n v="14"/>
    <n v="126"/>
    <n v="19"/>
    <x v="1"/>
    <x v="1"/>
    <x v="218"/>
    <n v="6"/>
    <x v="1"/>
    <x v="0"/>
    <d v="2024-07-06T00:00:00"/>
    <s v="jueves"/>
    <n v="9"/>
    <s v="EEUU"/>
    <s v="EEUU"/>
    <n v="51"/>
    <s v="Femenino"/>
    <s v="Smartphone"/>
    <s v="6 Meses"/>
    <s v="Semestral"/>
  </r>
  <r>
    <n v="1474"/>
    <s v="Premium"/>
    <n v="14"/>
    <n v="126"/>
    <n v="26"/>
    <x v="1"/>
    <x v="1"/>
    <x v="207"/>
    <n v="5"/>
    <x v="1"/>
    <x v="0"/>
    <d v="2024-07-05T00:00:00"/>
    <s v="jueves"/>
    <n v="9"/>
    <s v="Australia"/>
    <s v="Australia"/>
    <n v="31"/>
    <s v="Femenino"/>
    <s v="Ordenador"/>
    <s v="12 Meses"/>
    <s v="Anual"/>
  </r>
  <r>
    <n v="1476"/>
    <s v="Premium"/>
    <n v="14"/>
    <n v="126"/>
    <n v="31"/>
    <x v="1"/>
    <x v="1"/>
    <x v="210"/>
    <n v="7"/>
    <x v="1"/>
    <x v="0"/>
    <d v="2024-07-07T00:00:00"/>
    <s v="martes"/>
    <n v="9"/>
    <s v="Italia"/>
    <s v="Italia"/>
    <n v="45"/>
    <s v="Femenino"/>
    <s v="Tablet"/>
    <s v="3 Meses"/>
    <s v="Trimestral"/>
  </r>
  <r>
    <n v="1481"/>
    <s v="Premium"/>
    <n v="14"/>
    <n v="126"/>
    <n v="3"/>
    <x v="4"/>
    <x v="1"/>
    <x v="220"/>
    <n v="4"/>
    <x v="1"/>
    <x v="0"/>
    <d v="2024-07-04T00:00:00"/>
    <s v="viernes"/>
    <n v="9"/>
    <s v="Canadá"/>
    <s v="Canadá"/>
    <n v="41"/>
    <s v="Femenino"/>
    <s v="Ordenador"/>
    <s v="3 Meses"/>
    <s v="Trimestral"/>
  </r>
  <r>
    <n v="1484"/>
    <s v="Premium"/>
    <n v="14"/>
    <n v="126"/>
    <n v="27"/>
    <x v="1"/>
    <x v="1"/>
    <x v="213"/>
    <n v="6"/>
    <x v="1"/>
    <x v="0"/>
    <d v="2024-07-06T00:00:00"/>
    <s v="viernes"/>
    <n v="9"/>
    <s v="Canadá"/>
    <s v="Canadá"/>
    <n v="41"/>
    <s v="Masculino"/>
    <s v="Smart TV"/>
    <s v="3 Meses"/>
    <s v="Trimestral"/>
  </r>
  <r>
    <n v="1486"/>
    <s v="Premium"/>
    <n v="14"/>
    <n v="126"/>
    <n v="15"/>
    <x v="1"/>
    <x v="1"/>
    <x v="221"/>
    <n v="5"/>
    <x v="1"/>
    <x v="0"/>
    <d v="2024-07-05T00:00:00"/>
    <s v="domingo"/>
    <n v="9"/>
    <s v="Italia"/>
    <s v="Italia"/>
    <n v="31"/>
    <s v="Masculino"/>
    <s v="Smartphone"/>
    <s v="6 Meses"/>
    <s v="Semestral"/>
  </r>
  <r>
    <n v="1536"/>
    <s v="Premium"/>
    <n v="14"/>
    <n v="126"/>
    <n v="7"/>
    <x v="1"/>
    <x v="1"/>
    <x v="189"/>
    <n v="6"/>
    <x v="1"/>
    <x v="0"/>
    <d v="2024-07-06T00:00:00"/>
    <s v="sábado"/>
    <n v="9"/>
    <s v=""/>
    <s v="Desconocido"/>
    <n v="31"/>
    <s v="Femenino"/>
    <s v="Ordenador"/>
    <s v="6 Meses"/>
    <s v="Semestral"/>
  </r>
  <r>
    <n v="1539"/>
    <s v="Premium"/>
    <n v="14"/>
    <n v="126"/>
    <n v="12"/>
    <x v="1"/>
    <x v="1"/>
    <x v="223"/>
    <n v="5"/>
    <x v="1"/>
    <x v="0"/>
    <d v="2024-07-05T00:00:00"/>
    <s v="jueves"/>
    <n v="9"/>
    <s v="Australia"/>
    <s v="Australia"/>
    <n v="34"/>
    <s v="Masculino"/>
    <s v="Ordenador"/>
    <s v="12 Meses"/>
    <s v="Anual"/>
  </r>
  <r>
    <n v="1541"/>
    <s v="Premium"/>
    <n v="14"/>
    <n v="126"/>
    <n v="17"/>
    <x v="1"/>
    <x v="1"/>
    <x v="216"/>
    <n v="7"/>
    <x v="1"/>
    <x v="0"/>
    <d v="2024-07-07T00:00:00"/>
    <s v="martes"/>
    <n v="9"/>
    <s v="Reino Unido"/>
    <s v="Reino Unido"/>
    <n v="33"/>
    <s v="Masculino"/>
    <s v="Smartphone"/>
    <s v="6 Meses"/>
    <s v="Semestral"/>
  </r>
  <r>
    <n v="1546"/>
    <s v="Premium"/>
    <n v="14"/>
    <n v="126"/>
    <n v="29"/>
    <x v="1"/>
    <x v="1"/>
    <x v="222"/>
    <n v="8"/>
    <x v="1"/>
    <x v="0"/>
    <d v="2024-07-08T00:00:00"/>
    <s v="domingo"/>
    <n v="9"/>
    <s v="Reino Unido"/>
    <s v="Reino Unido"/>
    <n v="43"/>
    <s v="Masculino"/>
    <s v="Smart TV"/>
    <s v="6 Meses"/>
    <s v="Semestral"/>
  </r>
  <r>
    <n v="1549"/>
    <s v="Premium"/>
    <n v="14"/>
    <n v="126"/>
    <n v="4"/>
    <x v="4"/>
    <x v="1"/>
    <x v="227"/>
    <n v="6"/>
    <x v="1"/>
    <x v="0"/>
    <d v="2024-07-06T00:00:00"/>
    <s v="sábado"/>
    <n v="9"/>
    <s v="Italia"/>
    <s v="Italia"/>
    <n v="39"/>
    <s v="Masculino"/>
    <s v="Tablet"/>
    <s v="1 Mes"/>
    <s v="Mensual"/>
  </r>
  <r>
    <n v="1556"/>
    <s v="Premium"/>
    <n v="14"/>
    <n v="126"/>
    <n v="14"/>
    <x v="1"/>
    <x v="1"/>
    <x v="204"/>
    <n v="5"/>
    <x v="1"/>
    <x v="0"/>
    <d v="2024-07-05T00:00:00"/>
    <s v="sábado"/>
    <n v="9"/>
    <s v="EEUU"/>
    <s v="EEUU"/>
    <n v="29"/>
    <s v="Femenino"/>
    <s v="Smartphone"/>
    <s v="1 Mes"/>
    <s v="Mensual"/>
  </r>
  <r>
    <n v="1606"/>
    <s v="Premium"/>
    <n v="14"/>
    <n v="126"/>
    <n v="8"/>
    <x v="1"/>
    <x v="1"/>
    <x v="206"/>
    <n v="7"/>
    <x v="1"/>
    <x v="0"/>
    <d v="2024-07-07T00:00:00"/>
    <s v="domingo"/>
    <n v="9"/>
    <s v="Canadá"/>
    <s v="Canadá"/>
    <n v="35"/>
    <s v="Femenino"/>
    <s v="Smartphone"/>
    <s v="1 Mes"/>
    <s v="Mensual"/>
  </r>
  <r>
    <n v="1611"/>
    <s v="Premium"/>
    <n v="14"/>
    <n v="126"/>
    <n v="19"/>
    <x v="1"/>
    <x v="1"/>
    <x v="218"/>
    <n v="7"/>
    <x v="1"/>
    <x v="0"/>
    <d v="2024-07-07T00:00:00"/>
    <s v="jueves"/>
    <n v="9"/>
    <s v="España"/>
    <s v="España"/>
    <n v="49"/>
    <s v="Masculino"/>
    <s v="Ordenador"/>
    <s v="1 Mes"/>
    <s v="Mensual"/>
  </r>
  <r>
    <n v="1614"/>
    <s v="Premium"/>
    <n v="14"/>
    <n v="126"/>
    <n v="27"/>
    <x v="1"/>
    <x v="1"/>
    <x v="213"/>
    <n v="7"/>
    <x v="1"/>
    <x v="0"/>
    <d v="2024-07-07T00:00:00"/>
    <s v="viernes"/>
    <n v="9"/>
    <s v="Italia"/>
    <s v="Italia"/>
    <n v="46"/>
    <s v="Femenino"/>
    <s v="Tablet"/>
    <s v="3 Meses"/>
    <s v="Trimestral"/>
  </r>
  <r>
    <n v="1616"/>
    <s v="Premium"/>
    <n v="14"/>
    <n v="126"/>
    <n v="1"/>
    <x v="4"/>
    <x v="1"/>
    <x v="225"/>
    <n v="8"/>
    <x v="1"/>
    <x v="0"/>
    <d v="2024-07-08T00:00:00"/>
    <s v="miércoles"/>
    <n v="9"/>
    <s v="Italia"/>
    <s v="Italia"/>
    <n v="48"/>
    <s v="Masculino"/>
    <s v="Ordenador"/>
    <s v="1 Mes"/>
    <s v="Mensual"/>
  </r>
  <r>
    <n v="1621"/>
    <s v="Premium"/>
    <n v="14"/>
    <n v="126"/>
    <n v="4"/>
    <x v="4"/>
    <x v="1"/>
    <x v="227"/>
    <n v="5"/>
    <x v="1"/>
    <x v="0"/>
    <d v="2024-07-05T00:00:00"/>
    <s v="sábado"/>
    <n v="9"/>
    <s v="Australia"/>
    <s v="Australia"/>
    <n v="39"/>
    <s v="Masculino"/>
    <s v="Ordenador"/>
    <s v="12 Meses"/>
    <s v="Anual"/>
  </r>
  <r>
    <n v="1624"/>
    <s v="Premium"/>
    <n v="14"/>
    <n v="126"/>
    <n v="31"/>
    <x v="1"/>
    <x v="1"/>
    <x v="210"/>
    <n v="7"/>
    <x v="1"/>
    <x v="0"/>
    <d v="2024-07-07T00:00:00"/>
    <s v="martes"/>
    <n v="9"/>
    <s v="EEUU"/>
    <s v="EEUU"/>
    <n v="35"/>
    <s v="Masculino"/>
    <s v="Smartphone"/>
    <s v="1 Mes"/>
    <s v="Mensual"/>
  </r>
  <r>
    <n v="1626"/>
    <s v="Premium"/>
    <n v="14"/>
    <n v="126"/>
    <n v="16"/>
    <x v="1"/>
    <x v="1"/>
    <x v="228"/>
    <n v="6"/>
    <x v="1"/>
    <x v="0"/>
    <d v="2024-07-06T00:00:00"/>
    <s v="lunes"/>
    <n v="9"/>
    <s v="Francia"/>
    <s v="Francia"/>
    <n v="51"/>
    <s v="Masculino"/>
    <s v="Smart TV"/>
    <s v="12 Meses"/>
    <s v="Anual"/>
  </r>
  <r>
    <n v="1676"/>
    <s v="Premium"/>
    <n v="14"/>
    <n v="126"/>
    <n v="9"/>
    <x v="1"/>
    <x v="1"/>
    <x v="212"/>
    <n v="7"/>
    <x v="1"/>
    <x v="0"/>
    <d v="2024-07-07T00:00:00"/>
    <s v="lunes"/>
    <n v="9"/>
    <s v="Italia"/>
    <s v="Italia"/>
    <n v="35"/>
    <s v="Femenino"/>
    <s v="Ordenador"/>
    <s v="3 Meses"/>
    <s v="Trimestral"/>
  </r>
  <r>
    <n v="1679"/>
    <s v="Premium"/>
    <n v="14"/>
    <n v="126"/>
    <n v="16"/>
    <x v="1"/>
    <x v="1"/>
    <x v="228"/>
    <n v="6"/>
    <x v="1"/>
    <x v="0"/>
    <d v="2024-07-06T00:00:00"/>
    <s v="lunes"/>
    <n v="9"/>
    <s v="Alemania"/>
    <s v="Alemania"/>
    <n v="48"/>
    <s v="Masculino"/>
    <s v="Tablet"/>
    <s v="1 Mes"/>
    <s v="Mensual"/>
  </r>
  <r>
    <n v="1681"/>
    <s v="Premium"/>
    <n v="14"/>
    <n v="126"/>
    <n v="22"/>
    <x v="1"/>
    <x v="1"/>
    <x v="214"/>
    <n v="7"/>
    <x v="1"/>
    <x v="0"/>
    <d v="2024-07-07T00:00:00"/>
    <s v="domingo"/>
    <n v="9"/>
    <s v="Canadá"/>
    <s v="Canadá"/>
    <n v="27"/>
    <s v="Masculino"/>
    <s v="Smart TV"/>
    <s v="1 Mes"/>
    <s v="Mensual"/>
  </r>
  <r>
    <n v="1686"/>
    <s v="Premium"/>
    <n v="14"/>
    <n v="126"/>
    <n v="1"/>
    <x v="4"/>
    <x v="1"/>
    <x v="225"/>
    <n v="8"/>
    <x v="1"/>
    <x v="0"/>
    <d v="2024-07-08T00:00:00"/>
    <s v="miércoles"/>
    <n v="9"/>
    <s v="Alemania"/>
    <s v="Alemania"/>
    <n v="40"/>
    <s v="Masculino"/>
    <s v="Ordenador"/>
    <s v="12 Meses"/>
    <s v="Anual"/>
  </r>
  <r>
    <n v="1689"/>
    <s v="Premium"/>
    <n v="14"/>
    <n v="126"/>
    <n v="5"/>
    <x v="4"/>
    <x v="1"/>
    <x v="224"/>
    <n v="7"/>
    <x v="1"/>
    <x v="0"/>
    <d v="2024-07-07T00:00:00"/>
    <s v="domingo"/>
    <n v="9"/>
    <s v="España"/>
    <s v="España"/>
    <n v="38"/>
    <s v="Masculino"/>
    <s v="Tablet"/>
    <s v="1 Mes"/>
    <s v="Mensual"/>
  </r>
  <r>
    <n v="1691"/>
    <s v="Premium"/>
    <n v="14"/>
    <n v="126"/>
    <n v="5"/>
    <x v="4"/>
    <x v="1"/>
    <x v="224"/>
    <n v="5"/>
    <x v="1"/>
    <x v="0"/>
    <d v="2024-07-05T00:00:00"/>
    <s v="domingo"/>
    <n v="9"/>
    <s v="España"/>
    <s v="España"/>
    <n v="27"/>
    <s v="Femenino"/>
    <s v="Smart TV"/>
    <s v="3 Meses"/>
    <s v="Trimestral"/>
  </r>
  <r>
    <n v="1696"/>
    <s v="Premium"/>
    <n v="14"/>
    <n v="126"/>
    <n v="17"/>
    <x v="1"/>
    <x v="1"/>
    <x v="216"/>
    <n v="7"/>
    <x v="1"/>
    <x v="0"/>
    <d v="2024-07-07T00:00:00"/>
    <s v="martes"/>
    <n v="9"/>
    <s v="EEUU"/>
    <s v="EEUU"/>
    <n v="44"/>
    <s v="Masculino"/>
    <s v="Ordenador"/>
    <s v="3 Meses"/>
    <s v="Trimestral"/>
  </r>
  <r>
    <n v="1746"/>
    <s v="Premium"/>
    <n v="14"/>
    <n v="126"/>
    <n v="10"/>
    <x v="1"/>
    <x v="1"/>
    <x v="215"/>
    <n v="7"/>
    <x v="1"/>
    <x v="0"/>
    <d v="2024-07-07T00:00:00"/>
    <s v="martes"/>
    <n v="9"/>
    <s v="EEUU"/>
    <s v="EEUU"/>
    <n v="28"/>
    <s v="Masculino"/>
    <s v="Smart TV"/>
    <s v="12 Meses"/>
    <s v="Anual"/>
  </r>
  <r>
    <n v="1751"/>
    <s v="Premium"/>
    <n v="14"/>
    <n v="126"/>
    <n v="23"/>
    <x v="1"/>
    <x v="1"/>
    <x v="208"/>
    <n v="7"/>
    <x v="1"/>
    <x v="0"/>
    <d v="2024-07-07T00:00:00"/>
    <s v="lunes"/>
    <n v="9"/>
    <s v="Italia"/>
    <s v="Italia"/>
    <n v="43"/>
    <s v="Femenino"/>
    <s v="Tablet"/>
    <s v="12 Meses"/>
    <s v="Anual"/>
  </r>
  <r>
    <n v="1754"/>
    <s v="Premium"/>
    <n v="14"/>
    <n v="126"/>
    <n v="29"/>
    <x v="1"/>
    <x v="1"/>
    <x v="222"/>
    <n v="7"/>
    <x v="1"/>
    <x v="0"/>
    <d v="2024-07-07T00:00:00"/>
    <s v="domingo"/>
    <n v="9"/>
    <s v="España"/>
    <s v="España"/>
    <n v="42"/>
    <s v="Masculino"/>
    <s v="Smart TV"/>
    <s v="1 Mes"/>
    <s v="Mensual"/>
  </r>
  <r>
    <n v="1756"/>
    <s v="Premium"/>
    <n v="14"/>
    <n v="126"/>
    <n v="2"/>
    <x v="4"/>
    <x v="1"/>
    <x v="219"/>
    <n v="8"/>
    <x v="1"/>
    <x v="0"/>
    <d v="2024-07-08T00:00:00"/>
    <s v="jueves"/>
    <n v="9"/>
    <s v="España"/>
    <s v="España"/>
    <n v="41"/>
    <s v="Masculino"/>
    <s v="Tablet"/>
    <s v="6 Meses"/>
    <s v="Semestral"/>
  </r>
  <r>
    <n v="1764"/>
    <s v="Premium"/>
    <n v="14"/>
    <n v="126"/>
    <n v="27"/>
    <x v="1"/>
    <x v="1"/>
    <x v="213"/>
    <n v="7"/>
    <x v="1"/>
    <x v="0"/>
    <d v="2024-07-07T00:00:00"/>
    <s v="viernes"/>
    <n v="9"/>
    <s v="España"/>
    <s v="España"/>
    <n v="37"/>
    <s v="Femenino"/>
    <s v="Tablet"/>
    <s v="12 Meses"/>
    <s v="Anual"/>
  </r>
  <r>
    <n v="1816"/>
    <s v="Premium"/>
    <n v="14"/>
    <n v="126"/>
    <n v="12"/>
    <x v="1"/>
    <x v="1"/>
    <x v="223"/>
    <n v="7"/>
    <x v="1"/>
    <x v="0"/>
    <d v="2024-07-07T00:00:00"/>
    <s v="jueves"/>
    <n v="9"/>
    <s v="Canadá"/>
    <s v="Canadá"/>
    <n v="51"/>
    <s v="Femenino"/>
    <s v="Ordenador"/>
    <s v="1 Mes"/>
    <s v="Mensual"/>
  </r>
  <r>
    <n v="1819"/>
    <s v="Premium"/>
    <n v="14"/>
    <n v="126"/>
    <n v="19"/>
    <x v="1"/>
    <x v="1"/>
    <x v="218"/>
    <n v="7"/>
    <x v="1"/>
    <x v="0"/>
    <d v="2024-07-07T00:00:00"/>
    <s v="jueves"/>
    <n v="9"/>
    <s v="España"/>
    <s v="España"/>
    <n v="48"/>
    <s v="Femenino"/>
    <s v="Tablet"/>
    <s v="6 Meses"/>
    <s v="Semestral"/>
  </r>
  <r>
    <n v="1821"/>
    <s v="Premium"/>
    <n v="14"/>
    <n v="126"/>
    <n v="22"/>
    <x v="1"/>
    <x v="1"/>
    <x v="214"/>
    <n v="8"/>
    <x v="1"/>
    <x v="0"/>
    <d v="2024-07-08T00:00:00"/>
    <s v="domingo"/>
    <n v="9"/>
    <s v="EEUU"/>
    <s v="EEUU"/>
    <n v="30"/>
    <s v="Masculino"/>
    <s v="Smartphone"/>
    <s v="1 Mes"/>
    <s v="Mensual"/>
  </r>
  <r>
    <n v="1826"/>
    <s v="Premium"/>
    <n v="14"/>
    <n v="126"/>
    <n v="3"/>
    <x v="4"/>
    <x v="1"/>
    <x v="220"/>
    <n v="8"/>
    <x v="1"/>
    <x v="0"/>
    <d v="2024-07-08T00:00:00"/>
    <s v="viernes"/>
    <n v="9"/>
    <s v="España"/>
    <s v="España"/>
    <n v="30"/>
    <s v="Masculino"/>
    <s v="Tablet"/>
    <s v="6 Meses"/>
    <s v="Semestral"/>
  </r>
  <r>
    <n v="1829"/>
    <s v="Premium"/>
    <n v="14"/>
    <n v="126"/>
    <n v="6"/>
    <x v="4"/>
    <x v="1"/>
    <x v="229"/>
    <n v="8"/>
    <x v="1"/>
    <x v="0"/>
    <d v="2024-07-08T00:00:00"/>
    <s v="lunes"/>
    <n v="9"/>
    <s v="Alemania"/>
    <s v="Alemania"/>
    <n v="36"/>
    <s v="Femenino"/>
    <s v="Tablet"/>
    <s v="1 Mes"/>
    <s v="Mensual"/>
  </r>
  <r>
    <n v="1831"/>
    <s v="Premium"/>
    <n v="14"/>
    <n v="126"/>
    <n v="5"/>
    <x v="4"/>
    <x v="1"/>
    <x v="224"/>
    <n v="5"/>
    <x v="1"/>
    <x v="0"/>
    <d v="2024-07-05T00:00:00"/>
    <s v="domingo"/>
    <n v="9"/>
    <s v="Australia"/>
    <s v="Australia"/>
    <n v="43"/>
    <s v="Masculino"/>
    <s v="Ordenador"/>
    <s v="3 Meses"/>
    <s v="Trimestral"/>
  </r>
  <r>
    <n v="1836"/>
    <s v="Premium"/>
    <n v="14"/>
    <n v="126"/>
    <n v="22"/>
    <x v="1"/>
    <x v="1"/>
    <x v="214"/>
    <n v="9"/>
    <x v="1"/>
    <x v="0"/>
    <d v="2024-07-09T00:00:00"/>
    <s v="domingo"/>
    <n v="9"/>
    <s v="Australia"/>
    <s v="Australia"/>
    <n v="29"/>
    <s v="Femenino"/>
    <s v="Smart TV"/>
    <s v="12 Meses"/>
    <s v="Anual"/>
  </r>
  <r>
    <n v="1885"/>
    <s v="Premium"/>
    <n v="14"/>
    <n v="126"/>
    <n v="10"/>
    <x v="1"/>
    <x v="1"/>
    <x v="215"/>
    <n v="7"/>
    <x v="1"/>
    <x v="0"/>
    <d v="2024-07-07T00:00:00"/>
    <s v="martes"/>
    <n v="9"/>
    <s v="Francia"/>
    <s v="Francia"/>
    <n v="32"/>
    <s v="Femenino"/>
    <s v="Tablet"/>
    <s v="1 Mes"/>
    <s v="Mensual"/>
  </r>
  <r>
    <n v="1887"/>
    <s v="Premium"/>
    <n v="14"/>
    <n v="126"/>
    <n v="13"/>
    <x v="1"/>
    <x v="1"/>
    <x v="217"/>
    <n v="9"/>
    <x v="1"/>
    <x v="0"/>
    <d v="2024-07-09T00:00:00"/>
    <s v="viernes"/>
    <n v="9"/>
    <s v="España"/>
    <s v="España"/>
    <n v="49"/>
    <s v="Masculino"/>
    <s v="Smart TV"/>
    <s v="1 Mes"/>
    <s v="Mensual"/>
  </r>
  <r>
    <n v="1891"/>
    <s v="Premium"/>
    <n v="14"/>
    <n v="126"/>
    <n v="23"/>
    <x v="1"/>
    <x v="1"/>
    <x v="208"/>
    <n v="9"/>
    <x v="1"/>
    <x v="0"/>
    <d v="2024-07-09T00:00:00"/>
    <s v="lunes"/>
    <n v="9"/>
    <s v="Australia"/>
    <s v="Australia"/>
    <n v="33"/>
    <s v="Femenino"/>
    <s v="Tablet"/>
    <s v="1 Mes"/>
    <s v="Mensual"/>
  </r>
  <r>
    <n v="1894"/>
    <s v="Premium"/>
    <n v="14"/>
    <n v="126"/>
    <n v="30"/>
    <x v="1"/>
    <x v="1"/>
    <x v="209"/>
    <n v="8"/>
    <x v="1"/>
    <x v="0"/>
    <d v="2024-07-08T00:00:00"/>
    <s v="lunes"/>
    <n v="9"/>
    <s v="Australia"/>
    <s v="Australia"/>
    <n v="33"/>
    <s v="Masculino"/>
    <s v="Tablet"/>
    <s v="6 Meses"/>
    <s v="Semestral"/>
  </r>
  <r>
    <n v="1896"/>
    <s v="Premium"/>
    <n v="14"/>
    <n v="126"/>
    <n v="2"/>
    <x v="4"/>
    <x v="1"/>
    <x v="219"/>
    <n v="9"/>
    <x v="1"/>
    <x v="0"/>
    <d v="2024-07-09T00:00:00"/>
    <s v="jueves"/>
    <n v="9"/>
    <s v="Canadá"/>
    <s v="Canadá"/>
    <n v="43"/>
    <s v="Masculino"/>
    <s v="Ordenador"/>
    <s v="6 Meses"/>
    <s v="Semestral"/>
  </r>
  <r>
    <n v="1904"/>
    <s v="Premium"/>
    <n v="14"/>
    <n v="126"/>
    <n v="3"/>
    <x v="4"/>
    <x v="1"/>
    <x v="220"/>
    <n v="8"/>
    <x v="1"/>
    <x v="0"/>
    <d v="2024-07-08T00:00:00"/>
    <s v="viernes"/>
    <n v="9"/>
    <s v="Italia"/>
    <s v="Italia"/>
    <n v="36"/>
    <s v="Femenino"/>
    <s v="Smartphone"/>
    <s v="1 Mes"/>
    <s v="Mensual"/>
  </r>
  <r>
    <n v="1906"/>
    <s v="Premium"/>
    <n v="14"/>
    <n v="126"/>
    <n v="28"/>
    <x v="1"/>
    <x v="1"/>
    <x v="201"/>
    <n v="9"/>
    <x v="1"/>
    <x v="0"/>
    <d v="2024-07-09T00:00:00"/>
    <s v="sábado"/>
    <n v="9"/>
    <s v="Reino Unido"/>
    <s v="Reino Unido"/>
    <n v="28"/>
    <s v="Masculino"/>
    <s v="Tablet"/>
    <s v="12 Meses"/>
    <s v="Anual"/>
  </r>
  <r>
    <n v="1956"/>
    <s v="Premium"/>
    <n v="14"/>
    <n v="126"/>
    <n v="12"/>
    <x v="1"/>
    <x v="1"/>
    <x v="223"/>
    <n v="8"/>
    <x v="1"/>
    <x v="0"/>
    <d v="2024-07-08T00:00:00"/>
    <s v="jueves"/>
    <n v="9"/>
    <s v="Canadá"/>
    <s v="Canadá"/>
    <n v="30"/>
    <s v="Femenino"/>
    <s v="Tablet"/>
    <s v="12 Meses"/>
    <s v="Anual"/>
  </r>
  <r>
    <n v="1960"/>
    <s v="Premium"/>
    <n v="14"/>
    <n v="126"/>
    <n v="23"/>
    <x v="1"/>
    <x v="1"/>
    <x v="208"/>
    <n v="8"/>
    <x v="1"/>
    <x v="0"/>
    <d v="2024-07-08T00:00:00"/>
    <s v="lunes"/>
    <n v="9"/>
    <s v=""/>
    <s v="Desconocido"/>
    <n v="41"/>
    <s v="Femenino"/>
    <s v="Ordenador"/>
    <s v="12 Meses"/>
    <s v="Anual"/>
  </r>
  <r>
    <n v="1962"/>
    <s v="Premium"/>
    <n v="14"/>
    <n v="126"/>
    <n v="26"/>
    <x v="1"/>
    <x v="1"/>
    <x v="207"/>
    <n v="9"/>
    <x v="1"/>
    <x v="0"/>
    <d v="2024-07-09T00:00:00"/>
    <s v="jueves"/>
    <n v="9"/>
    <s v="Alemania"/>
    <s v="Alemania"/>
    <n v="28"/>
    <s v="Femenino"/>
    <s v="Tablet"/>
    <s v="12 Meses"/>
    <s v="Anual"/>
  </r>
  <r>
    <n v="1966"/>
    <s v="Premium"/>
    <n v="14"/>
    <n v="126"/>
    <n v="4"/>
    <x v="4"/>
    <x v="1"/>
    <x v="227"/>
    <n v="9"/>
    <x v="1"/>
    <x v="0"/>
    <d v="2024-07-09T00:00:00"/>
    <s v="sábado"/>
    <n v="9"/>
    <s v=""/>
    <s v="Desconocido"/>
    <n v="44"/>
    <s v="Femenino"/>
    <s v="Tablet"/>
    <s v="1 Mes"/>
    <s v="Mensual"/>
  </r>
  <r>
    <n v="1969"/>
    <s v="Premium"/>
    <n v="14"/>
    <n v="126"/>
    <n v="7"/>
    <x v="4"/>
    <x v="1"/>
    <x v="230"/>
    <n v="9"/>
    <x v="1"/>
    <x v="0"/>
    <d v="2024-07-09T00:00:00"/>
    <s v="martes"/>
    <n v="9"/>
    <s v="Alemania"/>
    <s v="Alemania"/>
    <n v="31"/>
    <s v="Masculino"/>
    <s v="Smartphone"/>
    <s v="1 Mes"/>
    <s v="Mensual"/>
  </r>
  <r>
    <n v="1976"/>
    <s v="Premium"/>
    <n v="14"/>
    <n v="126"/>
    <n v="19"/>
    <x v="1"/>
    <x v="1"/>
    <x v="218"/>
    <n v="9"/>
    <x v="1"/>
    <x v="0"/>
    <d v="2024-07-09T00:00:00"/>
    <s v="jueves"/>
    <n v="9"/>
    <s v="España"/>
    <s v="España"/>
    <n v="37"/>
    <s v="Femenino"/>
    <s v="Tablet"/>
    <s v="6 Meses"/>
    <s v="Semestral"/>
  </r>
  <r>
    <n v="2027"/>
    <s v="Premium"/>
    <n v="14"/>
    <n v="126"/>
    <n v="17"/>
    <x v="1"/>
    <x v="1"/>
    <x v="216"/>
    <n v="10"/>
    <x v="1"/>
    <x v="0"/>
    <d v="2024-07-10T00:00:00"/>
    <s v="martes"/>
    <n v="9"/>
    <s v="EEUU"/>
    <s v="EEUU"/>
    <n v="42"/>
    <s v="Femenino"/>
    <s v="Smart TV"/>
    <s v="1 Mes"/>
    <s v="Mensual"/>
  </r>
  <r>
    <n v="2031"/>
    <s v="Premium"/>
    <n v="14"/>
    <n v="126"/>
    <n v="25"/>
    <x v="1"/>
    <x v="1"/>
    <x v="211"/>
    <n v="10"/>
    <x v="1"/>
    <x v="0"/>
    <d v="2024-07-10T00:00:00"/>
    <s v="miércoles"/>
    <n v="9"/>
    <s v="Canadá"/>
    <s v="Canadá"/>
    <n v="45"/>
    <s v="Femenino"/>
    <s v="Smart TV"/>
    <s v="1 Mes"/>
    <s v="Mensual"/>
  </r>
  <r>
    <n v="2035"/>
    <s v="Premium"/>
    <n v="14"/>
    <n v="126"/>
    <n v="4"/>
    <x v="4"/>
    <x v="1"/>
    <x v="227"/>
    <n v="10"/>
    <x v="1"/>
    <x v="0"/>
    <d v="2024-07-10T00:00:00"/>
    <s v="sábado"/>
    <n v="9"/>
    <s v="Australia"/>
    <s v="Australia"/>
    <n v="51"/>
    <s v="Femenino"/>
    <s v="Smart TV"/>
    <s v="6 Meses"/>
    <s v="Semestral"/>
  </r>
  <r>
    <n v="2037"/>
    <s v="Premium"/>
    <n v="14"/>
    <n v="126"/>
    <n v="6"/>
    <x v="4"/>
    <x v="1"/>
    <x v="229"/>
    <n v="7"/>
    <x v="1"/>
    <x v="0"/>
    <d v="2024-07-07T00:00:00"/>
    <s v="lunes"/>
    <n v="9"/>
    <s v="EEUU"/>
    <s v="EEUU"/>
    <n v="41"/>
    <s v="Femenino"/>
    <s v="Smart TV"/>
    <s v="1 Mes"/>
    <s v="Mensual"/>
  </r>
  <r>
    <n v="2044"/>
    <s v="Premium"/>
    <n v="14"/>
    <n v="126"/>
    <n v="5"/>
    <x v="4"/>
    <x v="1"/>
    <x v="224"/>
    <n v="10"/>
    <x v="1"/>
    <x v="0"/>
    <d v="2024-07-10T00:00:00"/>
    <s v="domingo"/>
    <n v="9"/>
    <s v="Italia"/>
    <s v="Italia"/>
    <n v="31"/>
    <s v="Masculino"/>
    <s v="Smart TV"/>
    <s v="1 Mes"/>
    <s v="Mensual"/>
  </r>
  <r>
    <n v="2046"/>
    <s v="Premium"/>
    <n v="14"/>
    <n v="126"/>
    <n v="30"/>
    <x v="1"/>
    <x v="1"/>
    <x v="209"/>
    <n v="9"/>
    <x v="1"/>
    <x v="0"/>
    <d v="2024-07-09T00:00:00"/>
    <s v="lunes"/>
    <n v="9"/>
    <s v="Alemania"/>
    <s v="Alemania"/>
    <n v="41"/>
    <s v="Masculino"/>
    <s v="Smartphone"/>
    <s v="6 Meses"/>
    <s v="Semestral"/>
  </r>
  <r>
    <n v="2094"/>
    <s v="Premium"/>
    <n v="14"/>
    <n v="126"/>
    <n v="12"/>
    <x v="1"/>
    <x v="1"/>
    <x v="223"/>
    <n v="11"/>
    <x v="1"/>
    <x v="0"/>
    <d v="2024-07-11T00:00:00"/>
    <s v="jueves"/>
    <n v="9"/>
    <s v="Alemania"/>
    <s v="Alemania"/>
    <n v="40"/>
    <s v="Femenino"/>
    <s v="Smart TV"/>
    <s v="3 Meses"/>
    <s v="Trimestral"/>
  </r>
  <r>
    <n v="2099"/>
    <s v="Premium"/>
    <n v="14"/>
    <n v="126"/>
    <n v="20"/>
    <x v="1"/>
    <x v="1"/>
    <x v="231"/>
    <n v="8"/>
    <x v="1"/>
    <x v="0"/>
    <d v="2024-07-08T00:00:00"/>
    <s v="viernes"/>
    <n v="9"/>
    <s v="España"/>
    <s v="España"/>
    <n v="29"/>
    <s v="Masculino"/>
    <s v="Ordenador"/>
    <s v="1 Mes"/>
    <s v="Mensual"/>
  </r>
  <r>
    <n v="2102"/>
    <s v="Premium"/>
    <n v="14"/>
    <n v="126"/>
    <n v="27"/>
    <x v="1"/>
    <x v="1"/>
    <x v="213"/>
    <n v="9"/>
    <x v="1"/>
    <x v="0"/>
    <d v="2024-07-09T00:00:00"/>
    <s v="viernes"/>
    <n v="9"/>
    <s v="Australia"/>
    <s v="Australia"/>
    <n v="48"/>
    <s v="Femenino"/>
    <s v="Smartphone"/>
    <s v="6 Meses"/>
    <s v="Semestral"/>
  </r>
  <r>
    <n v="2106"/>
    <s v="Premium"/>
    <n v="14"/>
    <n v="126"/>
    <n v="6"/>
    <x v="4"/>
    <x v="1"/>
    <x v="229"/>
    <n v="9"/>
    <x v="1"/>
    <x v="0"/>
    <d v="2024-07-09T00:00:00"/>
    <s v="lunes"/>
    <n v="9"/>
    <s v="Alemania"/>
    <s v="Alemania"/>
    <n v="28"/>
    <s v="Femenino"/>
    <s v="Smartphone"/>
    <s v="1 Mes"/>
    <s v="Mensual"/>
  </r>
  <r>
    <n v="2110"/>
    <s v="Premium"/>
    <n v="14"/>
    <n v="126"/>
    <n v="10"/>
    <x v="4"/>
    <x v="1"/>
    <x v="232"/>
    <n v="10"/>
    <x v="1"/>
    <x v="0"/>
    <d v="2024-07-10T00:00:00"/>
    <s v="viernes"/>
    <n v="9"/>
    <s v="Canadá"/>
    <s v="Canadá"/>
    <n v="44"/>
    <s v="Femenino"/>
    <s v="Smartphone"/>
    <s v="3 Meses"/>
    <s v="Trimestral"/>
  </r>
  <r>
    <n v="2112"/>
    <s v="Premium"/>
    <n v="14"/>
    <n v="126"/>
    <n v="9"/>
    <x v="4"/>
    <x v="1"/>
    <x v="233"/>
    <n v="10"/>
    <x v="1"/>
    <x v="0"/>
    <d v="2024-07-10T00:00:00"/>
    <s v="jueves"/>
    <n v="9"/>
    <s v="Reino Unido"/>
    <s v="Reino Unido"/>
    <n v="39"/>
    <s v="Femenino"/>
    <s v="Smart TV"/>
    <s v="6 Meses"/>
    <s v="Semestral"/>
  </r>
  <r>
    <n v="2116"/>
    <s v="Premium"/>
    <n v="14"/>
    <n v="126"/>
    <n v="1"/>
    <x v="4"/>
    <x v="1"/>
    <x v="225"/>
    <n v="10"/>
    <x v="1"/>
    <x v="0"/>
    <d v="2024-07-10T00:00:00"/>
    <s v="miércoles"/>
    <n v="9"/>
    <s v="EEUU"/>
    <s v="EEUU"/>
    <n v="33"/>
    <s v="Femenino"/>
    <s v="Tablet"/>
    <s v="6 Meses"/>
    <s v="Semestral"/>
  </r>
  <r>
    <n v="2119"/>
    <s v="Premium"/>
    <n v="14"/>
    <n v="126"/>
    <n v="14"/>
    <x v="1"/>
    <x v="1"/>
    <x v="204"/>
    <n v="9"/>
    <x v="1"/>
    <x v="0"/>
    <d v="2024-07-09T00:00:00"/>
    <s v="sábado"/>
    <n v="9"/>
    <s v="Canadá"/>
    <s v="Canadá"/>
    <n v="48"/>
    <s v="Masculino"/>
    <s v="Ordenador"/>
    <s v="1 Mes"/>
    <s v="Mensual"/>
  </r>
  <r>
    <n v="2166"/>
    <s v="Premium"/>
    <n v="14"/>
    <n v="126"/>
    <n v="16"/>
    <x v="1"/>
    <x v="1"/>
    <x v="228"/>
    <n v="10"/>
    <x v="1"/>
    <x v="0"/>
    <d v="2024-07-10T00:00:00"/>
    <s v="lunes"/>
    <n v="9"/>
    <s v="Canadá"/>
    <s v="Canadá"/>
    <n v="50"/>
    <s v="Masculino"/>
    <s v="Smartphone"/>
    <s v="6 Meses"/>
    <s v="Semestral"/>
  </r>
  <r>
    <n v="2169"/>
    <s v="Premium"/>
    <n v="14"/>
    <n v="126"/>
    <n v="22"/>
    <x v="1"/>
    <x v="1"/>
    <x v="214"/>
    <n v="8"/>
    <x v="1"/>
    <x v="0"/>
    <d v="2024-07-08T00:00:00"/>
    <s v="domingo"/>
    <n v="9"/>
    <s v="Australia"/>
    <s v="Australia"/>
    <n v="47"/>
    <s v="Masculino"/>
    <s v="Tablet"/>
    <s v="1 Mes"/>
    <s v="Mensual"/>
  </r>
  <r>
    <n v="2174"/>
    <s v="Premium"/>
    <n v="14"/>
    <n v="126"/>
    <n v="4"/>
    <x v="4"/>
    <x v="1"/>
    <x v="227"/>
    <n v="11"/>
    <x v="1"/>
    <x v="0"/>
    <d v="2024-07-11T00:00:00"/>
    <s v="sábado"/>
    <n v="9"/>
    <s v="Alemania"/>
    <s v="Alemania"/>
    <n v="33"/>
    <s v="Femenino"/>
    <s v="Smartphone"/>
    <s v="1 Mes"/>
    <s v="Mensual"/>
  </r>
  <r>
    <n v="2177"/>
    <s v="Premium"/>
    <n v="14"/>
    <n v="126"/>
    <n v="8"/>
    <x v="4"/>
    <x v="1"/>
    <x v="234"/>
    <n v="9"/>
    <x v="1"/>
    <x v="0"/>
    <d v="2024-07-09T00:00:00"/>
    <s v="miércoles"/>
    <n v="9"/>
    <s v="Francia"/>
    <s v="Francia"/>
    <n v="42"/>
    <s v="Femenino"/>
    <s v="Tablet"/>
    <s v="1 Mes"/>
    <s v="Mensual"/>
  </r>
  <r>
    <n v="2185"/>
    <s v="Premium"/>
    <n v="14"/>
    <n v="126"/>
    <n v="3"/>
    <x v="4"/>
    <x v="1"/>
    <x v="220"/>
    <n v="8"/>
    <x v="1"/>
    <x v="0"/>
    <d v="2024-07-08T00:00:00"/>
    <s v="viernes"/>
    <n v="9"/>
    <s v="Australia"/>
    <s v="Australia"/>
    <n v="33"/>
    <s v="Masculino"/>
    <s v="Smart TV"/>
    <s v="12 Meses"/>
    <s v="Anual"/>
  </r>
  <r>
    <n v="2187"/>
    <s v="Premium"/>
    <n v="14"/>
    <n v="126"/>
    <n v="28"/>
    <x v="1"/>
    <x v="1"/>
    <x v="201"/>
    <n v="10"/>
    <x v="1"/>
    <x v="0"/>
    <d v="2024-07-10T00:00:00"/>
    <s v="sábado"/>
    <n v="9"/>
    <s v="EEUU"/>
    <s v="EEUU"/>
    <n v="44"/>
    <s v="Masculino"/>
    <s v="Tablet"/>
    <s v="12 Meses"/>
    <s v="Anual"/>
  </r>
  <r>
    <n v="2236"/>
    <s v="Premium"/>
    <n v="14"/>
    <n v="126"/>
    <n v="16"/>
    <x v="1"/>
    <x v="1"/>
    <x v="228"/>
    <n v="10"/>
    <x v="1"/>
    <x v="0"/>
    <d v="2024-07-10T00:00:00"/>
    <s v="lunes"/>
    <n v="9"/>
    <s v="Australia"/>
    <s v="Australia"/>
    <n v="47"/>
    <s v="Masculino"/>
    <s v="Smart TV"/>
    <s v="1 Mes"/>
    <s v="Mensual"/>
  </r>
  <r>
    <n v="2241"/>
    <s v="Premium"/>
    <n v="14"/>
    <n v="126"/>
    <n v="29"/>
    <x v="1"/>
    <x v="1"/>
    <x v="222"/>
    <n v="11"/>
    <x v="1"/>
    <x v="0"/>
    <d v="2024-07-11T00:00:00"/>
    <s v="domingo"/>
    <n v="9"/>
    <s v="España"/>
    <s v="España"/>
    <n v="51"/>
    <s v="Femenino"/>
    <s v="Tablet"/>
    <s v="1 Mes"/>
    <s v="Mensual"/>
  </r>
  <r>
    <n v="2244"/>
    <s v="Premium"/>
    <n v="14"/>
    <n v="126"/>
    <n v="5"/>
    <x v="4"/>
    <x v="1"/>
    <x v="224"/>
    <n v="12"/>
    <x v="1"/>
    <x v="0"/>
    <d v="2024-07-12T00:00:00"/>
    <s v="domingo"/>
    <n v="9"/>
    <s v="Australia"/>
    <s v="Australia"/>
    <n v="40"/>
    <s v="Masculino"/>
    <s v="Smart TV"/>
    <s v="6 Meses"/>
    <s v="Semestral"/>
  </r>
  <r>
    <n v="2252"/>
    <s v="Premium"/>
    <n v="14"/>
    <n v="126"/>
    <n v="11"/>
    <x v="4"/>
    <x v="1"/>
    <x v="235"/>
    <n v="11"/>
    <x v="1"/>
    <x v="0"/>
    <d v="2024-07-11T00:00:00"/>
    <s v="sábado"/>
    <n v="9"/>
    <s v="Canadá"/>
    <s v="Canadá"/>
    <n v="31"/>
    <s v="Femenino"/>
    <s v="Tablet"/>
    <s v="12 Meses"/>
    <s v="Anual"/>
  </r>
  <r>
    <n v="2256"/>
    <s v="Premium"/>
    <n v="14"/>
    <n v="126"/>
    <n v="29"/>
    <x v="1"/>
    <x v="1"/>
    <x v="222"/>
    <n v="11"/>
    <x v="1"/>
    <x v="0"/>
    <d v="2024-07-11T00:00:00"/>
    <s v="domingo"/>
    <n v="9"/>
    <s v="Australia"/>
    <s v="Australia"/>
    <n v="41"/>
    <s v="Masculino"/>
    <s v="Ordenador"/>
    <s v="6 Meses"/>
    <s v="Semestral"/>
  </r>
  <r>
    <n v="2306"/>
    <s v="Premium"/>
    <n v="14"/>
    <n v="126"/>
    <n v="18"/>
    <x v="1"/>
    <x v="1"/>
    <x v="226"/>
    <n v="11"/>
    <x v="1"/>
    <x v="0"/>
    <d v="2024-07-11T00:00:00"/>
    <s v="miércoles"/>
    <n v="9"/>
    <s v="Australia"/>
    <s v="Australia"/>
    <n v="33"/>
    <s v="Masculino"/>
    <s v="Smart TV"/>
    <s v="1 Mes"/>
    <s v="Mensual"/>
  </r>
  <r>
    <n v="2309"/>
    <s v="Premium"/>
    <n v="14"/>
    <n v="126"/>
    <n v="23"/>
    <x v="1"/>
    <x v="1"/>
    <x v="208"/>
    <n v="9"/>
    <x v="1"/>
    <x v="0"/>
    <d v="2024-07-09T00:00:00"/>
    <s v="lunes"/>
    <n v="9"/>
    <s v="Italia"/>
    <s v="Italia"/>
    <n v="40"/>
    <s v="Femenino"/>
    <s v="Smartphone"/>
    <s v="3 Meses"/>
    <s v="Trimestral"/>
  </r>
  <r>
    <n v="2311"/>
    <s v="Premium"/>
    <n v="14"/>
    <n v="126"/>
    <n v="30"/>
    <x v="1"/>
    <x v="1"/>
    <x v="209"/>
    <n v="11"/>
    <x v="1"/>
    <x v="0"/>
    <d v="2024-07-11T00:00:00"/>
    <s v="lunes"/>
    <n v="9"/>
    <s v="EEUU"/>
    <s v="EEUU"/>
    <n v="28"/>
    <s v="Masculino"/>
    <s v="Smart TV"/>
    <s v="1 Mes"/>
    <s v="Mensual"/>
  </r>
  <r>
    <n v="2316"/>
    <s v="Premium"/>
    <n v="14"/>
    <n v="126"/>
    <n v="9"/>
    <x v="4"/>
    <x v="1"/>
    <x v="233"/>
    <n v="11"/>
    <x v="1"/>
    <x v="0"/>
    <d v="2024-07-11T00:00:00"/>
    <s v="jueves"/>
    <n v="9"/>
    <s v="Canadá"/>
    <s v="Canadá"/>
    <n v="29"/>
    <s v="Femenino"/>
    <s v="Tablet"/>
    <s v="1 Mes"/>
    <s v="Mensual"/>
  </r>
  <r>
    <n v="2319"/>
    <s v="Premium"/>
    <n v="14"/>
    <n v="126"/>
    <n v="11"/>
    <x v="4"/>
    <x v="1"/>
    <x v="235"/>
    <n v="11"/>
    <x v="1"/>
    <x v="0"/>
    <d v="2024-07-11T00:00:00"/>
    <s v="sábado"/>
    <n v="9"/>
    <s v="EEUU"/>
    <s v="EEUU"/>
    <n v="37"/>
    <s v="Masculino"/>
    <s v="Smart TV"/>
    <s v="1 Mes"/>
    <s v="Mensual"/>
  </r>
  <r>
    <n v="2324"/>
    <s v="Premium"/>
    <n v="14"/>
    <n v="126"/>
    <n v="4"/>
    <x v="4"/>
    <x v="1"/>
    <x v="227"/>
    <n v="11"/>
    <x v="1"/>
    <x v="0"/>
    <d v="2024-07-11T00:00:00"/>
    <s v="sábado"/>
    <n v="9"/>
    <s v="EEUU"/>
    <s v="EEUU"/>
    <n v="30"/>
    <s v="Masculino"/>
    <s v="Smart TV"/>
    <s v="12 Meses"/>
    <s v="Anual"/>
  </r>
  <r>
    <n v="2327"/>
    <s v="Premium"/>
    <n v="14"/>
    <n v="126"/>
    <n v="29"/>
    <x v="1"/>
    <x v="1"/>
    <x v="222"/>
    <n v="11"/>
    <x v="1"/>
    <x v="0"/>
    <d v="2024-07-11T00:00:00"/>
    <s v="domingo"/>
    <n v="9"/>
    <s v="Canadá"/>
    <s v="Canadá"/>
    <n v="47"/>
    <s v="Femenino"/>
    <s v="Tablet"/>
    <s v="6 Meses"/>
    <s v="Semestral"/>
  </r>
  <r>
    <n v="2331"/>
    <s v="Premium"/>
    <n v="14"/>
    <n v="126"/>
    <n v="16"/>
    <x v="1"/>
    <x v="1"/>
    <x v="228"/>
    <n v="10"/>
    <x v="1"/>
    <x v="0"/>
    <d v="2024-07-10T00:00:00"/>
    <s v="lunes"/>
    <n v="9"/>
    <s v="Alemania"/>
    <s v="Alemania"/>
    <n v="32"/>
    <s v="Masculino"/>
    <s v="Smart TV"/>
    <s v="1 Mes"/>
    <s v="Mensual"/>
  </r>
  <r>
    <n v="2374"/>
    <s v="Premium"/>
    <n v="14"/>
    <n v="126"/>
    <n v="16"/>
    <x v="1"/>
    <x v="1"/>
    <x v="228"/>
    <n v="12"/>
    <x v="1"/>
    <x v="0"/>
    <d v="2024-07-12T00:00:00"/>
    <s v="lunes"/>
    <n v="9"/>
    <s v="EEUU"/>
    <s v="EEUU"/>
    <n v="30"/>
    <s v="Masculino"/>
    <s v="Tablet"/>
    <s v="6 Meses"/>
    <s v="Semestral"/>
  </r>
  <r>
    <n v="2376"/>
    <s v="Premium"/>
    <n v="14"/>
    <n v="126"/>
    <n v="19"/>
    <x v="1"/>
    <x v="1"/>
    <x v="218"/>
    <n v="12"/>
    <x v="1"/>
    <x v="0"/>
    <d v="2024-07-12T00:00:00"/>
    <s v="jueves"/>
    <n v="9"/>
    <s v="Alemania"/>
    <s v="Alemania"/>
    <n v="49"/>
    <s v="Masculino"/>
    <s v="Smart TV"/>
    <s v="3 Meses"/>
    <s v="Trimestral"/>
  </r>
  <r>
    <n v="2381"/>
    <s v="Premium"/>
    <n v="14"/>
    <n v="126"/>
    <n v="30"/>
    <x v="1"/>
    <x v="1"/>
    <x v="209"/>
    <n v="11"/>
    <x v="1"/>
    <x v="0"/>
    <d v="2024-07-11T00:00:00"/>
    <s v="lunes"/>
    <n v="9"/>
    <s v=""/>
    <s v="Desconocido"/>
    <n v="30"/>
    <s v="Femenino"/>
    <s v="Ordenador"/>
    <s v="3 Meses"/>
    <s v="Trimestral"/>
  </r>
  <r>
    <n v="2384"/>
    <s v="Premium"/>
    <n v="14"/>
    <n v="126"/>
    <n v="7"/>
    <x v="4"/>
    <x v="1"/>
    <x v="230"/>
    <n v="12"/>
    <x v="1"/>
    <x v="0"/>
    <d v="2024-07-12T00:00:00"/>
    <s v="martes"/>
    <n v="9"/>
    <s v="Australia"/>
    <s v="Australia"/>
    <n v="30"/>
    <s v="Masculino"/>
    <s v="Smart TV"/>
    <s v="1 Mes"/>
    <s v="Mensual"/>
  </r>
  <r>
    <n v="2386"/>
    <s v="Premium"/>
    <n v="14"/>
    <n v="126"/>
    <n v="10"/>
    <x v="4"/>
    <x v="1"/>
    <x v="232"/>
    <n v="12"/>
    <x v="1"/>
    <x v="0"/>
    <d v="2024-07-12T00:00:00"/>
    <s v="viernes"/>
    <n v="9"/>
    <s v="EEUU"/>
    <s v="EEUU"/>
    <n v="41"/>
    <s v="Femenino"/>
    <s v="Smartphone"/>
    <s v="1 Mes"/>
    <s v="Mensual"/>
  </r>
  <r>
    <n v="2394"/>
    <s v="Premium"/>
    <n v="14"/>
    <n v="126"/>
    <n v="5"/>
    <x v="4"/>
    <x v="1"/>
    <x v="224"/>
    <n v="12"/>
    <x v="1"/>
    <x v="0"/>
    <d v="2024-07-12T00:00:00"/>
    <s v="domingo"/>
    <n v="9"/>
    <s v="Alemania"/>
    <s v="Alemania"/>
    <n v="42"/>
    <s v="Femenino"/>
    <s v="Smartphone"/>
    <s v="12 Meses"/>
    <s v="Anual"/>
  </r>
  <r>
    <n v="2399"/>
    <s v="Premium"/>
    <n v="14"/>
    <n v="126"/>
    <n v="23"/>
    <x v="1"/>
    <x v="1"/>
    <x v="208"/>
    <n v="10"/>
    <x v="1"/>
    <x v="0"/>
    <d v="2024-07-10T00:00:00"/>
    <s v="lunes"/>
    <n v="9"/>
    <s v="Francia"/>
    <s v="Francia"/>
    <n v="35"/>
    <s v="Masculino"/>
    <s v="Tablet"/>
    <s v="1 Mes"/>
    <s v="Mensual"/>
  </r>
  <r>
    <n v="2446"/>
    <s v="Premium"/>
    <n v="14"/>
    <n v="126"/>
    <n v="18"/>
    <x v="1"/>
    <x v="1"/>
    <x v="226"/>
    <n v="12"/>
    <x v="1"/>
    <x v="0"/>
    <d v="2024-07-12T00:00:00"/>
    <s v="miércoles"/>
    <n v="9"/>
    <s v="Australia"/>
    <s v="Australia"/>
    <n v="46"/>
    <s v="Masculino"/>
    <s v="Tablet"/>
    <s v="3 Meses"/>
    <s v="Trimestral"/>
  </r>
  <r>
    <n v="2449"/>
    <s v="Premium"/>
    <n v="14"/>
    <n v="126"/>
    <n v="27"/>
    <x v="1"/>
    <x v="1"/>
    <x v="213"/>
    <n v="9"/>
    <x v="1"/>
    <x v="0"/>
    <d v="2024-07-09T00:00:00"/>
    <s v="viernes"/>
    <n v="9"/>
    <s v="España"/>
    <s v="España"/>
    <n v="51"/>
    <s v="Femenino"/>
    <s v="Smart TV"/>
    <s v="1 Mes"/>
    <s v="Mensual"/>
  </r>
  <r>
    <n v="2451"/>
    <s v="Premium"/>
    <n v="14"/>
    <n v="126"/>
    <n v="31"/>
    <x v="1"/>
    <x v="1"/>
    <x v="210"/>
    <n v="12"/>
    <x v="1"/>
    <x v="0"/>
    <d v="2024-07-12T00:00:00"/>
    <s v="martes"/>
    <n v="9"/>
    <s v="Alemania"/>
    <s v="Alemania"/>
    <n v="48"/>
    <s v="Femenino"/>
    <s v="Tablet"/>
    <s v="1 Mes"/>
    <s v="Mensual"/>
  </r>
  <r>
    <n v="2456"/>
    <s v="Premium"/>
    <n v="14"/>
    <n v="126"/>
    <n v="11"/>
    <x v="4"/>
    <x v="1"/>
    <x v="235"/>
    <n v="13"/>
    <x v="1"/>
    <x v="0"/>
    <d v="2024-07-13T00:00:00"/>
    <s v="sábado"/>
    <n v="9"/>
    <s v="Italia"/>
    <s v="Italia"/>
    <n v="39"/>
    <s v="Masculino"/>
    <s v="Smartphone"/>
    <s v="1 Mes"/>
    <s v="Mensual"/>
  </r>
  <r>
    <n v="2459"/>
    <s v="Premium"/>
    <n v="14"/>
    <n v="126"/>
    <n v="12"/>
    <x v="4"/>
    <x v="1"/>
    <x v="236"/>
    <n v="12"/>
    <x v="1"/>
    <x v="0"/>
    <d v="2024-07-12T00:00:00"/>
    <s v="domingo"/>
    <n v="9"/>
    <s v="Italia"/>
    <s v="Italia"/>
    <n v="30"/>
    <s v="Masculino"/>
    <s v="Smart TV"/>
    <s v="1 Mes"/>
    <s v="Mensual"/>
  </r>
  <r>
    <n v="2466"/>
    <s v="Premium"/>
    <n v="14"/>
    <n v="126"/>
    <n v="30"/>
    <x v="1"/>
    <x v="1"/>
    <x v="209"/>
    <n v="14"/>
    <x v="1"/>
    <x v="0"/>
    <d v="2024-07-14T00:00:00"/>
    <s v="lunes"/>
    <n v="9"/>
    <s v="Reino Unido"/>
    <s v="Reino Unido"/>
    <n v="34"/>
    <s v="Masculino"/>
    <s v="Ordenador"/>
    <s v="1 Mes"/>
    <s v="Mensual"/>
  </r>
  <r>
    <n v="2469"/>
    <s v="Premium"/>
    <n v="14"/>
    <n v="126"/>
    <n v="24"/>
    <x v="1"/>
    <x v="1"/>
    <x v="202"/>
    <n v="11"/>
    <x v="1"/>
    <x v="0"/>
    <d v="2024-07-11T00:00:00"/>
    <s v="martes"/>
    <n v="9"/>
    <s v="Italia"/>
    <s v="Italia"/>
    <n v="36"/>
    <s v="Masculino"/>
    <s v="Ordenador"/>
    <s v="1 Mes"/>
    <s v="Mensual"/>
  </r>
  <r>
    <n v="91"/>
    <s v="Premium"/>
    <n v="14"/>
    <n v="126"/>
    <n v="3"/>
    <x v="1"/>
    <x v="1"/>
    <x v="179"/>
    <n v="23"/>
    <x v="0"/>
    <x v="0"/>
    <d v="2024-06-23T00:00:00"/>
    <s v="martes"/>
    <n v="9"/>
    <s v="EEUU"/>
    <s v="EEUU"/>
    <n v="39"/>
    <s v="Masculino"/>
    <s v="Tablet"/>
    <s v="12 Meses"/>
    <s v="Anual"/>
  </r>
  <r>
    <n v="101"/>
    <s v="Premium"/>
    <n v="14"/>
    <n v="126"/>
    <n v="17"/>
    <x v="1"/>
    <x v="1"/>
    <x v="216"/>
    <n v="24"/>
    <x v="0"/>
    <x v="0"/>
    <d v="2024-06-24T00:00:00"/>
    <s v="martes"/>
    <n v="9"/>
    <s v="Reino Unido"/>
    <s v="Reino Unido"/>
    <n v="46"/>
    <s v="Femenino"/>
    <s v="Tablet"/>
    <s v="1 Mes"/>
    <s v="Mensual"/>
  </r>
  <r>
    <n v="121"/>
    <s v="Premium"/>
    <n v="14"/>
    <n v="126"/>
    <n v="3"/>
    <x v="1"/>
    <x v="1"/>
    <x v="179"/>
    <n v="24"/>
    <x v="0"/>
    <x v="0"/>
    <d v="2024-06-24T00:00:00"/>
    <s v="martes"/>
    <n v="9"/>
    <s v="Reino Unido"/>
    <s v="Reino Unido"/>
    <n v="27"/>
    <s v="Masculino"/>
    <s v="Smart TV"/>
    <s v="1 Mes"/>
    <s v="Mensual"/>
  </r>
  <r>
    <n v="131"/>
    <s v="Premium"/>
    <n v="14"/>
    <n v="126"/>
    <n v="6"/>
    <x v="1"/>
    <x v="1"/>
    <x v="205"/>
    <n v="23"/>
    <x v="0"/>
    <x v="0"/>
    <d v="2024-06-23T00:00:00"/>
    <s v="viernes"/>
    <n v="9"/>
    <s v="Australia"/>
    <s v="Australia"/>
    <n v="47"/>
    <s v="Masculino"/>
    <s v="Ordenador"/>
    <s v="6 Meses"/>
    <s v="Semestral"/>
  </r>
  <r>
    <n v="216"/>
    <s v="Premium"/>
    <n v="14"/>
    <n v="126"/>
    <n v="8"/>
    <x v="1"/>
    <x v="1"/>
    <x v="206"/>
    <n v="24"/>
    <x v="0"/>
    <x v="0"/>
    <d v="2024-06-24T00:00:00"/>
    <s v="domingo"/>
    <n v="9"/>
    <s v="Italia"/>
    <s v="Italia"/>
    <n v="51"/>
    <s v="Femenino"/>
    <s v="Smart TV"/>
    <s v="6 Meses"/>
    <s v="Semestral"/>
  </r>
  <r>
    <n v="227"/>
    <s v="Premium"/>
    <n v="14"/>
    <n v="126"/>
    <n v="30"/>
    <x v="0"/>
    <x v="1"/>
    <x v="173"/>
    <n v="24"/>
    <x v="0"/>
    <x v="0"/>
    <d v="2024-06-24T00:00:00"/>
    <s v="sábado"/>
    <n v="9"/>
    <s v="Italia"/>
    <s v="Italia"/>
    <n v="87"/>
    <s v="Femenino"/>
    <s v="Smartphone"/>
    <s v="6 Meses"/>
    <s v="Semestral"/>
  </r>
  <r>
    <n v="286"/>
    <s v="Premium"/>
    <n v="14"/>
    <n v="126"/>
    <n v="14"/>
    <x v="1"/>
    <x v="1"/>
    <x v="204"/>
    <n v="27"/>
    <x v="0"/>
    <x v="0"/>
    <d v="2024-06-27T00:00:00"/>
    <s v="sábado"/>
    <n v="9"/>
    <s v="Italia"/>
    <s v="Italia"/>
    <n v="50"/>
    <s v="Femenino"/>
    <s v="Ordenador"/>
    <s v="1 Mes"/>
    <s v="Mensual"/>
  </r>
  <r>
    <n v="294"/>
    <s v="Premium"/>
    <n v="14"/>
    <n v="126"/>
    <n v="15"/>
    <x v="1"/>
    <x v="1"/>
    <x v="221"/>
    <n v="29"/>
    <x v="0"/>
    <x v="0"/>
    <d v="2024-06-29T00:00:00"/>
    <s v="domingo"/>
    <n v="9"/>
    <s v="Méjico"/>
    <s v="Méjico"/>
    <n v="50"/>
    <s v="Masculino"/>
    <s v="Ordenador"/>
    <s v="1 Mes"/>
    <s v="Mensual"/>
  </r>
  <r>
    <n v="339"/>
    <s v="Premium"/>
    <n v="14"/>
    <n v="126"/>
    <n v="5"/>
    <x v="1"/>
    <x v="1"/>
    <x v="182"/>
    <n v="25"/>
    <x v="0"/>
    <x v="0"/>
    <d v="2024-06-25T00:00:00"/>
    <s v="jueves"/>
    <n v="9"/>
    <s v="Australia"/>
    <s v="Australia"/>
    <n v="30"/>
    <s v="Femenino"/>
    <s v="Ordenador"/>
    <s v="12 Meses"/>
    <s v="Anual"/>
  </r>
  <r>
    <n v="356"/>
    <s v="Premium"/>
    <n v="14"/>
    <n v="126"/>
    <n v="14"/>
    <x v="1"/>
    <x v="1"/>
    <x v="204"/>
    <n v="30"/>
    <x v="0"/>
    <x v="0"/>
    <d v="2024-06-30T00:00:00"/>
    <s v="sábado"/>
    <n v="9"/>
    <s v="Reino Unido"/>
    <s v="Reino Unido"/>
    <n v="38"/>
    <s v="Masculino"/>
    <s v="Smart TV"/>
    <s v="1 Mes"/>
    <s v="Mensual"/>
  </r>
  <r>
    <n v="366"/>
    <s v="Premium"/>
    <n v="14"/>
    <n v="126"/>
    <n v="17"/>
    <x v="1"/>
    <x v="1"/>
    <x v="216"/>
    <n v="29"/>
    <x v="0"/>
    <x v="0"/>
    <d v="2024-06-29T00:00:00"/>
    <s v="martes"/>
    <n v="9"/>
    <s v=""/>
    <s v="Desconocido"/>
    <n v="41"/>
    <s v="Masculino"/>
    <s v="Smart TV"/>
    <s v="12 Meses"/>
    <s v="Anual"/>
  </r>
  <r>
    <n v="369"/>
    <s v="Premium"/>
    <n v="14"/>
    <n v="126"/>
    <n v="25"/>
    <x v="1"/>
    <x v="1"/>
    <x v="211"/>
    <n v="27"/>
    <x v="0"/>
    <x v="0"/>
    <d v="2024-06-27T00:00:00"/>
    <s v="miércoles"/>
    <n v="9"/>
    <s v="Australia"/>
    <s v="Australia"/>
    <n v="46"/>
    <s v="Femenino"/>
    <s v="Smartphone"/>
    <s v="3 Meses"/>
    <s v="Trimestral"/>
  </r>
  <r>
    <n v="421"/>
    <s v="Premium"/>
    <n v="14"/>
    <n v="126"/>
    <n v="16"/>
    <x v="1"/>
    <x v="1"/>
    <x v="228"/>
    <n v="28"/>
    <x v="0"/>
    <x v="0"/>
    <d v="2024-06-28T00:00:00"/>
    <s v="lunes"/>
    <n v="9"/>
    <s v="Australia"/>
    <s v="Australia"/>
    <n v="33"/>
    <s v="Masculino"/>
    <s v="Tablet"/>
    <s v="3 Meses"/>
    <s v="Trimestral"/>
  </r>
  <r>
    <n v="426"/>
    <s v="Premium"/>
    <n v="14"/>
    <n v="126"/>
    <n v="5"/>
    <x v="1"/>
    <x v="1"/>
    <x v="182"/>
    <n v="30"/>
    <x v="0"/>
    <x v="0"/>
    <d v="2024-06-30T00:00:00"/>
    <s v="jueves"/>
    <n v="9"/>
    <s v="España"/>
    <s v="España"/>
    <n v="35"/>
    <s v="Masculino"/>
    <s v="Ordenador"/>
    <s v="1 Mes"/>
    <s v="Mensual"/>
  </r>
  <r>
    <n v="434"/>
    <s v="Premium"/>
    <n v="14"/>
    <n v="126"/>
    <n v="15"/>
    <x v="1"/>
    <x v="1"/>
    <x v="221"/>
    <n v="29"/>
    <x v="0"/>
    <x v="0"/>
    <d v="2024-06-29T00:00:00"/>
    <s v="domingo"/>
    <n v="9"/>
    <s v="Italia"/>
    <s v="Italia"/>
    <n v="32"/>
    <s v="Femenino"/>
    <s v="Ordenador"/>
    <s v="1 Mes"/>
    <s v="Mensual"/>
  </r>
  <r>
    <n v="436"/>
    <s v="Premium"/>
    <n v="14"/>
    <n v="126"/>
    <n v="19"/>
    <x v="1"/>
    <x v="1"/>
    <x v="218"/>
    <n v="29"/>
    <x v="0"/>
    <x v="0"/>
    <d v="2024-06-29T00:00:00"/>
    <s v="jueves"/>
    <n v="9"/>
    <s v="Alemania"/>
    <s v="Alemania"/>
    <n v="41"/>
    <s v="Femenino"/>
    <s v="Smartphone"/>
    <s v="1 Mes"/>
    <s v="Mensual"/>
  </r>
  <r>
    <n v="441"/>
    <s v="Premium"/>
    <n v="14"/>
    <n v="126"/>
    <n v="5"/>
    <x v="1"/>
    <x v="1"/>
    <x v="182"/>
    <n v="28"/>
    <x v="0"/>
    <x v="0"/>
    <d v="2024-06-28T00:00:00"/>
    <s v="jueves"/>
    <n v="9"/>
    <s v="Australia"/>
    <s v="Australia"/>
    <n v="48"/>
    <s v="Femenino"/>
    <s v="Ordenador"/>
    <s v="3 Meses"/>
    <s v="Trimestral"/>
  </r>
  <r>
    <n v="489"/>
    <s v="Premium"/>
    <n v="14"/>
    <n v="126"/>
    <n v="26"/>
    <x v="1"/>
    <x v="1"/>
    <x v="207"/>
    <n v="28"/>
    <x v="0"/>
    <x v="0"/>
    <d v="2024-06-28T00:00:00"/>
    <s v="jueves"/>
    <n v="9"/>
    <s v="Canadá"/>
    <s v="Canadá"/>
    <n v="49"/>
    <s v="Masculino"/>
    <s v="Tablet"/>
    <s v="1 Mes"/>
    <s v="Mensual"/>
  </r>
  <r>
    <n v="491"/>
    <s v="Premium"/>
    <n v="14"/>
    <n v="126"/>
    <n v="7"/>
    <x v="1"/>
    <x v="1"/>
    <x v="189"/>
    <n v="28"/>
    <x v="0"/>
    <x v="0"/>
    <d v="2024-06-28T00:00:00"/>
    <s v="sábado"/>
    <n v="9"/>
    <s v="EEUU"/>
    <s v="EEUU"/>
    <n v="28"/>
    <s v="Femenino"/>
    <s v="Smartphone"/>
    <s v="3 Meses"/>
    <s v="Trimestral"/>
  </r>
  <r>
    <n v="496"/>
    <s v="Premium"/>
    <n v="14"/>
    <n v="126"/>
    <n v="30"/>
    <x v="1"/>
    <x v="1"/>
    <x v="209"/>
    <n v="30"/>
    <x v="0"/>
    <x v="0"/>
    <d v="2024-06-30T00:00:00"/>
    <s v="lunes"/>
    <n v="9"/>
    <s v="Alemania"/>
    <s v="Alemania"/>
    <n v="51"/>
    <s v="Femenino"/>
    <s v="Ordenador"/>
    <s v="6 Meses"/>
    <s v="Semestral"/>
  </r>
  <r>
    <n v="506"/>
    <s v="Premium"/>
    <n v="14"/>
    <n v="126"/>
    <n v="23"/>
    <x v="1"/>
    <x v="1"/>
    <x v="208"/>
    <n v="29"/>
    <x v="0"/>
    <x v="0"/>
    <d v="2024-06-29T00:00:00"/>
    <s v="lunes"/>
    <n v="9"/>
    <s v="España"/>
    <s v="España"/>
    <n v="27"/>
    <s v="Masculino"/>
    <s v="Smart TV"/>
    <s v="1 Mes"/>
    <s v="Mensual"/>
  </r>
  <r>
    <n v="509"/>
    <s v="Premium"/>
    <n v="14"/>
    <n v="126"/>
    <n v="21"/>
    <x v="1"/>
    <x v="1"/>
    <x v="203"/>
    <n v="28"/>
    <x v="0"/>
    <x v="0"/>
    <d v="2024-06-28T00:00:00"/>
    <s v="sábado"/>
    <n v="9"/>
    <s v="Francia"/>
    <s v="Francia"/>
    <n v="40"/>
    <s v="Masculino"/>
    <s v="Smartphone"/>
    <s v="1 Mes"/>
    <s v="Mensual"/>
  </r>
  <r>
    <n v="561"/>
    <s v="Premium"/>
    <n v="14"/>
    <n v="126"/>
    <n v="30"/>
    <x v="0"/>
    <x v="1"/>
    <x v="173"/>
    <n v="28"/>
    <x v="0"/>
    <x v="0"/>
    <d v="2024-06-28T00:00:00"/>
    <s v="sábado"/>
    <n v="9"/>
    <s v="Australia"/>
    <s v="Australia"/>
    <n v="29"/>
    <s v="Femenino"/>
    <s v="Ordenador"/>
    <s v="3 Meses"/>
    <s v="Trimestral"/>
  </r>
  <r>
    <n v="574"/>
    <s v="Premium"/>
    <n v="14"/>
    <n v="126"/>
    <n v="26"/>
    <x v="1"/>
    <x v="1"/>
    <x v="207"/>
    <n v="29"/>
    <x v="0"/>
    <x v="0"/>
    <d v="2024-06-29T00:00:00"/>
    <s v="jueves"/>
    <n v="9"/>
    <s v="Canadá"/>
    <s v="Canadá"/>
    <n v="36"/>
    <s v="Femenino"/>
    <s v="Smartphone"/>
    <s v="12 Meses"/>
    <s v="Anual"/>
  </r>
  <r>
    <n v="576"/>
    <s v="Premium"/>
    <n v="14"/>
    <n v="126"/>
    <n v="26"/>
    <x v="1"/>
    <x v="1"/>
    <x v="207"/>
    <n v="30"/>
    <x v="0"/>
    <x v="0"/>
    <d v="2024-06-30T00:00:00"/>
    <s v="jueves"/>
    <n v="9"/>
    <s v="Francia"/>
    <s v="Francia"/>
    <n v="49"/>
    <s v="Femenino"/>
    <s v="Tablet"/>
    <s v="12 Meses"/>
    <s v="Anual"/>
  </r>
  <r>
    <n v="629"/>
    <s v="Premium"/>
    <n v="14"/>
    <n v="126"/>
    <n v="12"/>
    <x v="1"/>
    <x v="1"/>
    <x v="223"/>
    <n v="29"/>
    <x v="0"/>
    <x v="0"/>
    <d v="2024-06-29T00:00:00"/>
    <s v="jueves"/>
    <n v="9"/>
    <s v="Francia"/>
    <s v="Francia"/>
    <n v="39"/>
    <s v="Masculino"/>
    <s v="Tablet"/>
    <s v="1 Mes"/>
    <s v="Mensual"/>
  </r>
  <r>
    <n v="646"/>
    <s v="Premium"/>
    <n v="14"/>
    <n v="126"/>
    <n v="27"/>
    <x v="1"/>
    <x v="1"/>
    <x v="213"/>
    <n v="30"/>
    <x v="0"/>
    <x v="0"/>
    <d v="2024-06-30T00:00:00"/>
    <s v="viernes"/>
    <n v="9"/>
    <s v="Reino Unido"/>
    <s v="Reino Unido"/>
    <n v="49"/>
    <s v="Femenino"/>
    <s v="Ordenador"/>
    <s v="6 Meses"/>
    <s v="Semestral"/>
  </r>
  <r>
    <n v="716"/>
    <s v="Premium"/>
    <n v="14"/>
    <n v="126"/>
    <n v="26"/>
    <x v="1"/>
    <x v="1"/>
    <x v="207"/>
    <n v="30"/>
    <x v="0"/>
    <x v="0"/>
    <d v="2024-06-30T00:00:00"/>
    <s v="jueves"/>
    <n v="9"/>
    <s v="Australia"/>
    <s v="Australia"/>
    <n v="43"/>
    <s v="Masculino"/>
    <s v="Ordenador"/>
    <s v="6 Meses"/>
    <s v="Semestral"/>
  </r>
  <r>
    <n v="769"/>
    <s v="Premium"/>
    <n v="14"/>
    <n v="126"/>
    <n v="8"/>
    <x v="1"/>
    <x v="1"/>
    <x v="206"/>
    <n v="30"/>
    <x v="0"/>
    <x v="0"/>
    <d v="2024-06-30T00:00:00"/>
    <s v="domingo"/>
    <n v="9"/>
    <s v="Francia"/>
    <s v="Francia"/>
    <n v="36"/>
    <s v="Femenino"/>
    <s v="Smart TV"/>
    <s v="3 Meses"/>
    <s v="Trimestral"/>
  </r>
  <r>
    <n v="771"/>
    <s v="Premium"/>
    <n v="14"/>
    <n v="126"/>
    <n v="4"/>
    <x v="1"/>
    <x v="1"/>
    <x v="184"/>
    <n v="28"/>
    <x v="0"/>
    <x v="0"/>
    <d v="2024-06-28T00:00:00"/>
    <s v="miércoles"/>
    <n v="9"/>
    <s v="Australia"/>
    <s v="Australia"/>
    <n v="27"/>
    <s v="Masculino"/>
    <s v="Tablet"/>
    <s v="1 Mes"/>
    <s v="Mensual"/>
  </r>
  <r>
    <n v="786"/>
    <s v="Premium"/>
    <n v="14"/>
    <n v="126"/>
    <n v="24"/>
    <x v="1"/>
    <x v="1"/>
    <x v="202"/>
    <n v="30"/>
    <x v="0"/>
    <x v="0"/>
    <d v="2024-06-30T00:00:00"/>
    <s v="martes"/>
    <n v="9"/>
    <s v="Francia"/>
    <s v="Francia"/>
    <n v="32"/>
    <s v="Masculino"/>
    <s v="Smart TV"/>
    <s v="12 Meses"/>
    <s v="Anual"/>
  </r>
  <r>
    <n v="837"/>
    <s v="Premium"/>
    <n v="14"/>
    <n v="126"/>
    <n v="6"/>
    <x v="1"/>
    <x v="1"/>
    <x v="205"/>
    <n v="29"/>
    <x v="0"/>
    <x v="0"/>
    <d v="2024-06-29T00:00:00"/>
    <s v="viernes"/>
    <n v="9"/>
    <s v="EEUU"/>
    <s v="EEUU"/>
    <n v="46"/>
    <s v="Femenino"/>
    <s v="Smart TV"/>
    <s v="1 Mes"/>
    <s v="Mensual"/>
  </r>
  <r>
    <n v="841"/>
    <s v="Premium"/>
    <n v="14"/>
    <n v="126"/>
    <n v="6"/>
    <x v="1"/>
    <x v="1"/>
    <x v="205"/>
    <n v="29"/>
    <x v="0"/>
    <x v="0"/>
    <d v="2024-06-29T00:00:00"/>
    <s v="viernes"/>
    <n v="9"/>
    <s v="Canadá"/>
    <s v="Canadá"/>
    <n v="42"/>
    <s v="Masculino"/>
    <s v="Smartphone"/>
    <s v="12 Meses"/>
    <s v="Anual"/>
  </r>
  <r>
    <n v="856"/>
    <s v="Premium"/>
    <n v="14"/>
    <n v="126"/>
    <n v="6"/>
    <x v="1"/>
    <x v="1"/>
    <x v="205"/>
    <n v="30"/>
    <x v="0"/>
    <x v="0"/>
    <d v="2024-06-30T00:00:00"/>
    <s v="viernes"/>
    <n v="9"/>
    <s v="Australia"/>
    <s v="Australia"/>
    <n v="32"/>
    <s v="Femenino"/>
    <s v="Smart TV"/>
    <s v="1 Mes"/>
    <s v="Mensual"/>
  </r>
  <r>
    <n v="977"/>
    <s v="Premium"/>
    <n v="14"/>
    <n v="126"/>
    <n v="7"/>
    <x v="1"/>
    <x v="1"/>
    <x v="189"/>
    <n v="30"/>
    <x v="0"/>
    <x v="0"/>
    <d v="2024-06-30T00:00:00"/>
    <s v="sábado"/>
    <n v="9"/>
    <s v="Méjico"/>
    <s v="Méjico"/>
    <n v="45"/>
    <s v="Femenino"/>
    <s v="Ordenador"/>
    <s v="6 Meses"/>
    <s v="Semestral"/>
  </r>
  <r>
    <n v="981"/>
    <s v="Premium"/>
    <n v="14"/>
    <n v="126"/>
    <n v="9"/>
    <x v="1"/>
    <x v="1"/>
    <x v="212"/>
    <n v="30"/>
    <x v="0"/>
    <x v="0"/>
    <d v="2024-06-30T00:00:00"/>
    <s v="lunes"/>
    <n v="9"/>
    <s v="Francia"/>
    <s v="Francia"/>
    <n v="28"/>
    <s v="Femenino"/>
    <s v="Smart TV"/>
    <s v="6 Meses"/>
    <s v="Semestral"/>
  </r>
  <r>
    <n v="985"/>
    <s v="Premium"/>
    <n v="14"/>
    <n v="126"/>
    <n v="21"/>
    <x v="1"/>
    <x v="1"/>
    <x v="203"/>
    <n v="29"/>
    <x v="0"/>
    <x v="0"/>
    <d v="2024-06-29T00:00:00"/>
    <s v="sábado"/>
    <n v="9"/>
    <s v="Brasil"/>
    <s v="Brasil"/>
    <n v="36"/>
    <s v="Masculino"/>
    <s v="Smart TV"/>
    <s v="6 Meses"/>
    <s v="Semestral"/>
  </r>
  <r>
    <n v="1490"/>
    <s v="Básica"/>
    <n v="10"/>
    <n v="120"/>
    <n v="14"/>
    <x v="9"/>
    <x v="1"/>
    <x v="97"/>
    <n v="4"/>
    <x v="1"/>
    <x v="0"/>
    <d v="2024-07-04T00:00:00"/>
    <s v="viernes"/>
    <n v="12"/>
    <s v="Francia"/>
    <s v="Francia"/>
    <n v="31"/>
    <s v="Masculino"/>
    <s v="Smartphone"/>
    <s v="3 Meses"/>
    <s v="Trimestral"/>
  </r>
  <r>
    <n v="1705"/>
    <s v="Básica"/>
    <n v="10"/>
    <n v="120"/>
    <n v="17"/>
    <x v="9"/>
    <x v="1"/>
    <x v="114"/>
    <n v="7"/>
    <x v="1"/>
    <x v="0"/>
    <d v="2024-07-07T00:00:00"/>
    <s v="lunes"/>
    <n v="12"/>
    <s v="España"/>
    <s v="España"/>
    <n v="31"/>
    <s v="Femenino"/>
    <s v="Tablet"/>
    <s v="6 Meses"/>
    <s v="Semestral"/>
  </r>
  <r>
    <n v="832"/>
    <s v="Estándar"/>
    <n v="12"/>
    <n v="120"/>
    <n v="15"/>
    <x v="0"/>
    <x v="1"/>
    <x v="180"/>
    <n v="2"/>
    <x v="1"/>
    <x v="0"/>
    <d v="2024-07-02T00:00:00"/>
    <s v="viernes"/>
    <n v="10"/>
    <s v="Canadá"/>
    <s v="Canadá"/>
    <n v="40"/>
    <s v="Femenino"/>
    <s v="Tablet"/>
    <s v="3 Meses"/>
    <s v="Trimestral"/>
  </r>
  <r>
    <n v="834"/>
    <s v="Estándar"/>
    <n v="12"/>
    <n v="120"/>
    <n v="26"/>
    <x v="0"/>
    <x v="1"/>
    <x v="176"/>
    <n v="3"/>
    <x v="1"/>
    <x v="0"/>
    <d v="2024-07-03T00:00:00"/>
    <s v="martes"/>
    <n v="10"/>
    <s v="Australia"/>
    <s v="Australia"/>
    <n v="34"/>
    <s v="Femenino"/>
    <s v="Smart TV"/>
    <s v="3 Meses"/>
    <s v="Trimestral"/>
  </r>
  <r>
    <n v="870"/>
    <s v="Básica"/>
    <n v="10"/>
    <n v="120"/>
    <n v="3"/>
    <x v="9"/>
    <x v="1"/>
    <x v="62"/>
    <n v="2"/>
    <x v="1"/>
    <x v="0"/>
    <d v="2024-07-02T00:00:00"/>
    <s v="lunes"/>
    <n v="12"/>
    <s v="Reino Unido"/>
    <s v="Reino Unido"/>
    <n v="38"/>
    <s v="Masculino"/>
    <s v="Ordenador"/>
    <s v="6 Meses"/>
    <s v="Semestral"/>
  </r>
  <r>
    <n v="904"/>
    <s v="Estándar"/>
    <n v="12"/>
    <n v="120"/>
    <n v="27"/>
    <x v="0"/>
    <x v="1"/>
    <x v="192"/>
    <n v="3"/>
    <x v="1"/>
    <x v="0"/>
    <d v="2024-07-03T00:00:00"/>
    <s v="miércoles"/>
    <n v="10"/>
    <s v="Canadá"/>
    <s v="Canadá"/>
    <n v="37"/>
    <s v="Masculino"/>
    <s v="Tablet"/>
    <s v="1 Mes"/>
    <s v="Mensual"/>
  </r>
  <r>
    <n v="962"/>
    <s v="Básica"/>
    <n v="10"/>
    <n v="120"/>
    <n v="29"/>
    <x v="9"/>
    <x v="1"/>
    <x v="106"/>
    <n v="1"/>
    <x v="1"/>
    <x v="0"/>
    <d v="2024-07-01T00:00:00"/>
    <s v="sábado"/>
    <n v="12"/>
    <s v="Reino Unido"/>
    <s v="Reino Unido"/>
    <n v="43"/>
    <s v="Femenino"/>
    <s v="Ordenador"/>
    <s v="6 Meses"/>
    <s v="Semestral"/>
  </r>
  <r>
    <n v="973"/>
    <s v="Estándar"/>
    <n v="12"/>
    <n v="120"/>
    <n v="17"/>
    <x v="0"/>
    <x v="1"/>
    <x v="171"/>
    <n v="1"/>
    <x v="1"/>
    <x v="0"/>
    <d v="2024-07-01T00:00:00"/>
    <s v="domingo"/>
    <n v="10"/>
    <s v="Reino Unido"/>
    <s v="Reino Unido"/>
    <n v="36"/>
    <s v="Masculino"/>
    <s v="Smartphone"/>
    <s v="1 Mes"/>
    <s v="Mensual"/>
  </r>
  <r>
    <n v="998"/>
    <s v="Estándar"/>
    <n v="12"/>
    <n v="120"/>
    <n v="25"/>
    <x v="0"/>
    <x v="1"/>
    <x v="195"/>
    <n v="2"/>
    <x v="1"/>
    <x v="0"/>
    <d v="2024-07-02T00:00:00"/>
    <s v="lunes"/>
    <n v="10"/>
    <s v="EEUU"/>
    <s v="EEUU"/>
    <n v="41"/>
    <s v="Femenino"/>
    <s v="Ordenador"/>
    <s v="3 Meses"/>
    <s v="Trimestral"/>
  </r>
  <r>
    <n v="1027"/>
    <s v="Básica"/>
    <n v="10"/>
    <n v="120"/>
    <n v="2"/>
    <x v="9"/>
    <x v="1"/>
    <x v="60"/>
    <n v="1"/>
    <x v="1"/>
    <x v="0"/>
    <d v="2024-07-01T00:00:00"/>
    <s v="domingo"/>
    <n v="12"/>
    <s v="España"/>
    <s v="España"/>
    <n v="28"/>
    <s v="Femenino"/>
    <s v="Tablet"/>
    <s v="1 Mes"/>
    <s v="Mensual"/>
  </r>
  <r>
    <n v="1030"/>
    <s v="Básica"/>
    <n v="10"/>
    <n v="120"/>
    <n v="14"/>
    <x v="9"/>
    <x v="1"/>
    <x v="97"/>
    <n v="1"/>
    <x v="1"/>
    <x v="0"/>
    <d v="2024-07-01T00:00:00"/>
    <s v="viernes"/>
    <n v="12"/>
    <s v="Canadá"/>
    <s v="Canadá"/>
    <n v="50"/>
    <s v="Masculino"/>
    <s v="Smartphone"/>
    <s v="1 Mes"/>
    <s v="Mensual"/>
  </r>
  <r>
    <n v="1032"/>
    <s v="Básica"/>
    <n v="10"/>
    <n v="120"/>
    <n v="23"/>
    <x v="9"/>
    <x v="1"/>
    <x v="98"/>
    <n v="2"/>
    <x v="1"/>
    <x v="0"/>
    <d v="2024-07-02T00:00:00"/>
    <s v="domingo"/>
    <n v="12"/>
    <s v="Italia"/>
    <s v="Italia"/>
    <n v="29"/>
    <s v="Masculino"/>
    <s v="Smartphone"/>
    <s v="3 Meses"/>
    <s v="Trimestral"/>
  </r>
  <r>
    <n v="1039"/>
    <s v="Estándar"/>
    <n v="12"/>
    <n v="120"/>
    <n v="3"/>
    <x v="0"/>
    <x v="1"/>
    <x v="145"/>
    <n v="1"/>
    <x v="1"/>
    <x v="0"/>
    <d v="2024-07-01T00:00:00"/>
    <s v="domingo"/>
    <n v="10"/>
    <s v="España"/>
    <s v="España"/>
    <n v="50"/>
    <s v="Masculino"/>
    <s v="Ordenador"/>
    <s v="1 Mes"/>
    <s v="Mensual"/>
  </r>
  <r>
    <n v="1043"/>
    <s v="Estándar"/>
    <n v="12"/>
    <n v="120"/>
    <n v="20"/>
    <x v="0"/>
    <x v="1"/>
    <x v="188"/>
    <n v="1"/>
    <x v="1"/>
    <x v="0"/>
    <d v="2024-07-01T00:00:00"/>
    <s v="miércoles"/>
    <n v="10"/>
    <s v="Australia"/>
    <s v="Australia"/>
    <n v="35"/>
    <s v="Masculino"/>
    <s v="Tablet"/>
    <s v="6 Meses"/>
    <s v="Semestral"/>
  </r>
  <r>
    <n v="1080"/>
    <s v="Básica"/>
    <n v="10"/>
    <n v="120"/>
    <n v="4"/>
    <x v="9"/>
    <x v="1"/>
    <x v="65"/>
    <n v="3"/>
    <x v="1"/>
    <x v="0"/>
    <d v="2024-07-03T00:00:00"/>
    <s v="martes"/>
    <n v="12"/>
    <s v="Australia"/>
    <s v="Australia"/>
    <n v="33"/>
    <s v="Masculino"/>
    <s v="Smartphone"/>
    <s v="3 Meses"/>
    <s v="Trimestral"/>
  </r>
  <r>
    <n v="1097"/>
    <s v="Básica"/>
    <n v="10"/>
    <n v="120"/>
    <n v="3"/>
    <x v="9"/>
    <x v="1"/>
    <x v="62"/>
    <n v="2"/>
    <x v="1"/>
    <x v="0"/>
    <d v="2024-07-02T00:00:00"/>
    <s v="lunes"/>
    <n v="12"/>
    <s v="Brasil"/>
    <s v="Brasil"/>
    <n v="45"/>
    <s v="Femenino"/>
    <s v="Smartphone"/>
    <s v="1 Mes"/>
    <s v="Mensual"/>
  </r>
  <r>
    <n v="1100"/>
    <s v="Básica"/>
    <n v="10"/>
    <n v="120"/>
    <n v="19"/>
    <x v="9"/>
    <x v="1"/>
    <x v="122"/>
    <n v="1"/>
    <x v="1"/>
    <x v="0"/>
    <d v="2024-07-01T00:00:00"/>
    <s v="miércoles"/>
    <n v="12"/>
    <s v="Canadá"/>
    <s v="Canadá"/>
    <n v="37"/>
    <s v="Masculino"/>
    <s v="Ordenador"/>
    <s v="1 Mes"/>
    <s v="Mensual"/>
  </r>
  <r>
    <n v="1102"/>
    <s v="Básica"/>
    <n v="10"/>
    <n v="120"/>
    <n v="27"/>
    <x v="9"/>
    <x v="1"/>
    <x v="103"/>
    <n v="3"/>
    <x v="1"/>
    <x v="0"/>
    <d v="2024-07-03T00:00:00"/>
    <s v="jueves"/>
    <n v="12"/>
    <s v=""/>
    <s v="Desconocido"/>
    <n v="32"/>
    <s v="Femenino"/>
    <s v="Smartphone"/>
    <s v="12 Meses"/>
    <s v="Anual"/>
  </r>
  <r>
    <n v="1113"/>
    <s v="Estándar"/>
    <n v="12"/>
    <n v="120"/>
    <n v="20"/>
    <x v="0"/>
    <x v="1"/>
    <x v="188"/>
    <n v="1"/>
    <x v="1"/>
    <x v="0"/>
    <d v="2024-07-01T00:00:00"/>
    <s v="miércoles"/>
    <n v="10"/>
    <s v="EEUU"/>
    <s v="EEUU"/>
    <n v="44"/>
    <s v="Masculino"/>
    <s v="Ordenador"/>
    <s v="12 Meses"/>
    <s v="Anual"/>
  </r>
  <r>
    <n v="1114"/>
    <s v="Estándar"/>
    <n v="12"/>
    <n v="120"/>
    <n v="1"/>
    <x v="1"/>
    <x v="1"/>
    <x v="196"/>
    <n v="3"/>
    <x v="1"/>
    <x v="0"/>
    <d v="2024-07-03T00:00:00"/>
    <s v="domingo"/>
    <n v="10"/>
    <s v="Reino Unido"/>
    <s v="Reino Unido"/>
    <n v="50"/>
    <s v="Masculino"/>
    <s v="Smart TV"/>
    <s v="3 Meses"/>
    <s v="Trimestral"/>
  </r>
  <r>
    <n v="1140"/>
    <s v="Estándar"/>
    <n v="12"/>
    <n v="120"/>
    <n v="9"/>
    <x v="0"/>
    <x v="1"/>
    <x v="157"/>
    <n v="3"/>
    <x v="1"/>
    <x v="0"/>
    <d v="2024-07-03T00:00:00"/>
    <s v="sábado"/>
    <n v="10"/>
    <s v="Australia"/>
    <s v="Australia"/>
    <n v="31"/>
    <s v="Femenino"/>
    <s v="Smart TV"/>
    <s v="1 Mes"/>
    <s v="Mensual"/>
  </r>
  <r>
    <n v="1147"/>
    <s v="Básica"/>
    <n v="10"/>
    <n v="120"/>
    <n v="27"/>
    <x v="9"/>
    <x v="1"/>
    <x v="103"/>
    <n v="1"/>
    <x v="1"/>
    <x v="0"/>
    <d v="2024-07-01T00:00:00"/>
    <s v="jueves"/>
    <n v="12"/>
    <s v="Francia"/>
    <s v="Francia"/>
    <n v="40"/>
    <s v="Femenino"/>
    <s v="Tablet"/>
    <s v="12 Meses"/>
    <s v="Anual"/>
  </r>
  <r>
    <n v="1167"/>
    <s v="Básica"/>
    <n v="10"/>
    <n v="120"/>
    <n v="3"/>
    <x v="9"/>
    <x v="1"/>
    <x v="62"/>
    <n v="2"/>
    <x v="1"/>
    <x v="0"/>
    <d v="2024-07-02T00:00:00"/>
    <s v="lunes"/>
    <n v="12"/>
    <s v="Reino Unido"/>
    <s v="Reino Unido"/>
    <n v="45"/>
    <s v="Masculino"/>
    <s v="Tablet"/>
    <s v="1 Mes"/>
    <s v="Mensual"/>
  </r>
  <r>
    <n v="1170"/>
    <s v="Básica"/>
    <n v="10"/>
    <n v="120"/>
    <n v="20"/>
    <x v="9"/>
    <x v="1"/>
    <x v="100"/>
    <n v="2"/>
    <x v="1"/>
    <x v="0"/>
    <d v="2024-07-02T00:00:00"/>
    <s v="jueves"/>
    <n v="12"/>
    <s v="Francia"/>
    <s v="Francia"/>
    <n v="33"/>
    <s v="Masculino"/>
    <s v="Smart TV"/>
    <s v="1 Mes"/>
    <s v="Mensual"/>
  </r>
  <r>
    <n v="1172"/>
    <s v="Básica"/>
    <n v="10"/>
    <n v="120"/>
    <n v="29"/>
    <x v="9"/>
    <x v="1"/>
    <x v="106"/>
    <n v="4"/>
    <x v="1"/>
    <x v="0"/>
    <d v="2024-07-04T00:00:00"/>
    <s v="sábado"/>
    <n v="12"/>
    <s v="Brasil"/>
    <s v="Brasil"/>
    <n v="51"/>
    <s v="Femenino"/>
    <s v="Smart TV"/>
    <s v="3 Meses"/>
    <s v="Trimestral"/>
  </r>
  <r>
    <n v="1179"/>
    <s v="Estándar"/>
    <n v="12"/>
    <n v="120"/>
    <n v="5"/>
    <x v="0"/>
    <x v="1"/>
    <x v="147"/>
    <n v="2"/>
    <x v="1"/>
    <x v="0"/>
    <d v="2024-07-02T00:00:00"/>
    <s v="martes"/>
    <n v="10"/>
    <s v="Francia"/>
    <s v="Francia"/>
    <n v="44"/>
    <s v="Femenino"/>
    <s v="Smartphone"/>
    <s v="1 Mes"/>
    <s v="Mensual"/>
  </r>
  <r>
    <n v="1183"/>
    <s v="Estándar"/>
    <n v="12"/>
    <n v="120"/>
    <n v="19"/>
    <x v="0"/>
    <x v="1"/>
    <x v="187"/>
    <n v="2"/>
    <x v="1"/>
    <x v="0"/>
    <d v="2024-07-02T00:00:00"/>
    <s v="martes"/>
    <n v="10"/>
    <s v="EEUU"/>
    <s v="EEUU"/>
    <n v="44"/>
    <s v="Femenino"/>
    <s v="Tablet"/>
    <s v="3 Meses"/>
    <s v="Trimestral"/>
  </r>
  <r>
    <n v="1209"/>
    <s v="Estándar"/>
    <n v="12"/>
    <n v="120"/>
    <n v="22"/>
    <x v="0"/>
    <x v="1"/>
    <x v="183"/>
    <n v="2"/>
    <x v="1"/>
    <x v="0"/>
    <d v="2024-07-02T00:00:00"/>
    <s v="viernes"/>
    <n v="10"/>
    <s v="Méjico"/>
    <s v="Méjico"/>
    <n v="29"/>
    <s v="Masculino"/>
    <s v="Tablet"/>
    <s v="1 Mes"/>
    <s v="Mensual"/>
  </r>
  <r>
    <n v="1217"/>
    <s v="Básica"/>
    <n v="10"/>
    <n v="120"/>
    <n v="12"/>
    <x v="9"/>
    <x v="1"/>
    <x v="105"/>
    <n v="1"/>
    <x v="1"/>
    <x v="0"/>
    <d v="2024-07-01T00:00:00"/>
    <s v="miércoles"/>
    <n v="12"/>
    <s v="Francia"/>
    <s v="Francia"/>
    <n v="42"/>
    <s v="Masculino"/>
    <s v="Ordenador"/>
    <s v="3 Meses"/>
    <s v="Trimestral"/>
  </r>
  <r>
    <n v="1237"/>
    <s v="Básica"/>
    <n v="10"/>
    <n v="120"/>
    <n v="5"/>
    <x v="9"/>
    <x v="1"/>
    <x v="64"/>
    <n v="2"/>
    <x v="1"/>
    <x v="0"/>
    <d v="2024-07-02T00:00:00"/>
    <s v="miércoles"/>
    <n v="12"/>
    <s v="EEUU"/>
    <s v="EEUU"/>
    <n v="32"/>
    <s v="Femenino"/>
    <s v="Tablet"/>
    <s v="1 Mes"/>
    <s v="Mensual"/>
  </r>
  <r>
    <n v="1240"/>
    <s v="Básica"/>
    <n v="10"/>
    <n v="120"/>
    <n v="20"/>
    <x v="9"/>
    <x v="1"/>
    <x v="100"/>
    <n v="4"/>
    <x v="1"/>
    <x v="0"/>
    <d v="2024-07-04T00:00:00"/>
    <s v="jueves"/>
    <n v="12"/>
    <s v="Brasil"/>
    <s v="Brasil"/>
    <n v="30"/>
    <s v="Femenino"/>
    <s v="Ordenador"/>
    <s v="6 Meses"/>
    <s v="Semestral"/>
  </r>
  <r>
    <n v="1242"/>
    <s v="Básica"/>
    <n v="10"/>
    <n v="120"/>
    <n v="31"/>
    <x v="9"/>
    <x v="1"/>
    <x v="99"/>
    <n v="5"/>
    <x v="1"/>
    <x v="0"/>
    <d v="2024-07-05T00:00:00"/>
    <s v="lunes"/>
    <n v="12"/>
    <s v="Reino Unido"/>
    <s v="Reino Unido"/>
    <n v="49"/>
    <s v="Femenino"/>
    <s v="Tablet"/>
    <s v="1 Mes"/>
    <s v="Mensual"/>
  </r>
  <r>
    <n v="1253"/>
    <s v="Estándar"/>
    <n v="12"/>
    <n v="120"/>
    <n v="27"/>
    <x v="0"/>
    <x v="1"/>
    <x v="192"/>
    <n v="2"/>
    <x v="1"/>
    <x v="0"/>
    <d v="2024-07-02T00:00:00"/>
    <s v="miércoles"/>
    <n v="10"/>
    <s v="Reino Unido"/>
    <s v="Reino Unido"/>
    <n v="48"/>
    <s v="Masculino"/>
    <s v="Ordenador"/>
    <s v="6 Meses"/>
    <s v="Semestral"/>
  </r>
  <r>
    <n v="1254"/>
    <s v="Estándar"/>
    <n v="12"/>
    <n v="120"/>
    <n v="30"/>
    <x v="0"/>
    <x v="1"/>
    <x v="173"/>
    <n v="4"/>
    <x v="1"/>
    <x v="0"/>
    <d v="2024-07-04T00:00:00"/>
    <s v="sábado"/>
    <n v="10"/>
    <s v="Australia"/>
    <s v="Australia"/>
    <n v="49"/>
    <s v="Femenino"/>
    <s v="Tablet"/>
    <s v="1 Mes"/>
    <s v="Mensual"/>
  </r>
  <r>
    <n v="1278"/>
    <s v="Estándar"/>
    <n v="12"/>
    <n v="120"/>
    <n v="27"/>
    <x v="0"/>
    <x v="1"/>
    <x v="192"/>
    <n v="5"/>
    <x v="1"/>
    <x v="0"/>
    <d v="2024-07-05T00:00:00"/>
    <s v="miércoles"/>
    <n v="10"/>
    <s v="EEUU"/>
    <s v="EEUU"/>
    <n v="44"/>
    <s v="Masculino"/>
    <s v="Ordenador"/>
    <s v="6 Meses"/>
    <s v="Semestral"/>
  </r>
  <r>
    <n v="1279"/>
    <s v="Estándar"/>
    <n v="12"/>
    <n v="120"/>
    <n v="12"/>
    <x v="0"/>
    <x v="1"/>
    <x v="154"/>
    <n v="3"/>
    <x v="1"/>
    <x v="0"/>
    <d v="2024-07-03T00:00:00"/>
    <s v="martes"/>
    <n v="10"/>
    <s v="EEUU"/>
    <s v="EEUU"/>
    <n v="34"/>
    <s v="Femenino"/>
    <s v="Tablet"/>
    <s v="3 Meses"/>
    <s v="Trimestral"/>
  </r>
  <r>
    <n v="1286"/>
    <s v="Básica"/>
    <n v="10"/>
    <n v="120"/>
    <n v="17"/>
    <x v="9"/>
    <x v="1"/>
    <x v="114"/>
    <n v="4"/>
    <x v="1"/>
    <x v="0"/>
    <d v="2024-07-04T00:00:00"/>
    <s v="lunes"/>
    <n v="12"/>
    <s v="Australia"/>
    <s v="Australia"/>
    <n v="37"/>
    <s v="Masculino"/>
    <s v="Ordenador"/>
    <s v="3 Meses"/>
    <s v="Trimestral"/>
  </r>
  <r>
    <n v="1307"/>
    <s v="Básica"/>
    <n v="10"/>
    <n v="120"/>
    <n v="6"/>
    <x v="9"/>
    <x v="1"/>
    <x v="66"/>
    <n v="3"/>
    <x v="1"/>
    <x v="0"/>
    <d v="2024-07-03T00:00:00"/>
    <s v="jueves"/>
    <n v="12"/>
    <s v="Australia"/>
    <s v="Australia"/>
    <n v="34"/>
    <s v="Femenino"/>
    <s v="Tablet"/>
    <s v="1 Mes"/>
    <s v="Mensual"/>
  </r>
  <r>
    <n v="1310"/>
    <s v="Básica"/>
    <n v="10"/>
    <n v="120"/>
    <n v="23"/>
    <x v="9"/>
    <x v="1"/>
    <x v="98"/>
    <n v="5"/>
    <x v="1"/>
    <x v="0"/>
    <d v="2024-07-05T00:00:00"/>
    <s v="domingo"/>
    <n v="12"/>
    <s v="Canadá"/>
    <s v="Canadá"/>
    <n v="44"/>
    <s v="Masculino"/>
    <s v="Ordenador"/>
    <s v="1 Mes"/>
    <s v="Mensual"/>
  </r>
  <r>
    <n v="1312"/>
    <s v="Básica"/>
    <n v="10"/>
    <n v="120"/>
    <n v="6"/>
    <x v="11"/>
    <x v="1"/>
    <x v="117"/>
    <n v="6"/>
    <x v="1"/>
    <x v="0"/>
    <d v="2024-07-06T00:00:00"/>
    <s v="domingo"/>
    <n v="12"/>
    <s v="Australia"/>
    <s v="Australia"/>
    <n v="31"/>
    <s v="Femenino"/>
    <s v="Ordenador"/>
    <s v="1 Mes"/>
    <s v="Mensual"/>
  </r>
  <r>
    <n v="1319"/>
    <s v="Estándar"/>
    <n v="12"/>
    <n v="120"/>
    <n v="6"/>
    <x v="0"/>
    <x v="1"/>
    <x v="150"/>
    <n v="3"/>
    <x v="1"/>
    <x v="0"/>
    <d v="2024-07-03T00:00:00"/>
    <s v="miércoles"/>
    <n v="10"/>
    <s v="Australia"/>
    <s v="Australia"/>
    <n v="35"/>
    <s v="Masculino"/>
    <s v="Smartphone"/>
    <s v="6 Meses"/>
    <s v="Semestral"/>
  </r>
  <r>
    <n v="1323"/>
    <s v="Estándar"/>
    <n v="12"/>
    <n v="120"/>
    <n v="28"/>
    <x v="0"/>
    <x v="1"/>
    <x v="175"/>
    <n v="2"/>
    <x v="1"/>
    <x v="0"/>
    <d v="2024-07-02T00:00:00"/>
    <s v="jueves"/>
    <n v="10"/>
    <s v="Reino Unido"/>
    <s v="Reino Unido"/>
    <n v="29"/>
    <s v="Masculino"/>
    <s v="Smartphone"/>
    <s v="6 Meses"/>
    <s v="Semestral"/>
  </r>
  <r>
    <n v="1348"/>
    <s v="Estándar"/>
    <n v="12"/>
    <n v="120"/>
    <n v="14"/>
    <x v="0"/>
    <x v="1"/>
    <x v="178"/>
    <n v="5"/>
    <x v="1"/>
    <x v="0"/>
    <d v="2024-07-05T00:00:00"/>
    <s v="jueves"/>
    <n v="10"/>
    <s v="EEUU"/>
    <s v="EEUU"/>
    <n v="34"/>
    <s v="Masculino"/>
    <s v="Ordenador"/>
    <s v="3 Meses"/>
    <s v="Trimestral"/>
  </r>
  <r>
    <n v="1355"/>
    <s v="Básica"/>
    <n v="10"/>
    <n v="120"/>
    <n v="24"/>
    <x v="9"/>
    <x v="1"/>
    <x v="107"/>
    <n v="4"/>
    <x v="1"/>
    <x v="0"/>
    <d v="2024-07-04T00:00:00"/>
    <s v="lunes"/>
    <n v="12"/>
    <s v="EEUU"/>
    <s v="EEUU"/>
    <n v="30"/>
    <s v="Masculino"/>
    <s v="Tablet"/>
    <s v="6 Meses"/>
    <s v="Semestral"/>
  </r>
  <r>
    <n v="1358"/>
    <s v="Básica"/>
    <n v="10"/>
    <n v="120"/>
    <n v="9"/>
    <x v="9"/>
    <x v="1"/>
    <x v="101"/>
    <n v="4"/>
    <x v="1"/>
    <x v="0"/>
    <d v="2024-07-04T00:00:00"/>
    <s v="domingo"/>
    <n v="12"/>
    <s v="España"/>
    <s v="España"/>
    <n v="44"/>
    <s v="Masculino"/>
    <s v="Tablet"/>
    <s v="12 Meses"/>
    <s v="Anual"/>
  </r>
  <r>
    <n v="1377"/>
    <s v="Básica"/>
    <n v="10"/>
    <n v="120"/>
    <n v="9"/>
    <x v="9"/>
    <x v="1"/>
    <x v="101"/>
    <n v="4"/>
    <x v="1"/>
    <x v="0"/>
    <d v="2024-07-04T00:00:00"/>
    <s v="domingo"/>
    <n v="12"/>
    <s v="EEUU"/>
    <s v="EEUU"/>
    <n v="31"/>
    <s v="Masculino"/>
    <s v="Smart TV"/>
    <s v="3 Meses"/>
    <s v="Trimestral"/>
  </r>
  <r>
    <n v="1380"/>
    <s v="Básica"/>
    <n v="10"/>
    <n v="120"/>
    <n v="28"/>
    <x v="9"/>
    <x v="1"/>
    <x v="94"/>
    <n v="5"/>
    <x v="1"/>
    <x v="0"/>
    <d v="2024-07-05T00:00:00"/>
    <s v="viernes"/>
    <n v="12"/>
    <s v="Australia"/>
    <s v="Australia"/>
    <n v="47"/>
    <s v="Masculino"/>
    <s v="Ordenador"/>
    <s v="6 Meses"/>
    <s v="Semestral"/>
  </r>
  <r>
    <n v="1393"/>
    <s v="Estándar"/>
    <n v="12"/>
    <n v="120"/>
    <n v="1"/>
    <x v="1"/>
    <x v="1"/>
    <x v="196"/>
    <n v="3"/>
    <x v="1"/>
    <x v="0"/>
    <d v="2024-07-03T00:00:00"/>
    <s v="domingo"/>
    <n v="10"/>
    <s v=""/>
    <s v="Desconocido"/>
    <n v="37"/>
    <s v="Masculino"/>
    <s v="Smart TV"/>
    <s v="12 Meses"/>
    <s v="Anual"/>
  </r>
  <r>
    <n v="1394"/>
    <s v="Estándar"/>
    <n v="12"/>
    <n v="120"/>
    <n v="2"/>
    <x v="1"/>
    <x v="1"/>
    <x v="181"/>
    <n v="4"/>
    <x v="1"/>
    <x v="0"/>
    <d v="2024-07-04T00:00:00"/>
    <s v="lunes"/>
    <n v="10"/>
    <s v="Alemania"/>
    <s v="Alemania"/>
    <n v="30"/>
    <s v="Femenino"/>
    <s v="Tablet"/>
    <s v="3 Meses"/>
    <s v="Trimestral"/>
  </r>
  <r>
    <n v="1418"/>
    <s v="Estándar"/>
    <n v="12"/>
    <n v="120"/>
    <n v="23"/>
    <x v="0"/>
    <x v="1"/>
    <x v="191"/>
    <n v="5"/>
    <x v="1"/>
    <x v="0"/>
    <d v="2024-07-05T00:00:00"/>
    <s v="sábado"/>
    <n v="10"/>
    <s v="Canadá"/>
    <s v="Canadá"/>
    <n v="42"/>
    <s v="Femenino"/>
    <s v="Smart TV"/>
    <s v="3 Meses"/>
    <s v="Trimestral"/>
  </r>
  <r>
    <n v="1425"/>
    <s v="Básica"/>
    <n v="10"/>
    <n v="120"/>
    <n v="24"/>
    <x v="9"/>
    <x v="1"/>
    <x v="107"/>
    <n v="5"/>
    <x v="1"/>
    <x v="0"/>
    <d v="2024-07-05T00:00:00"/>
    <s v="lunes"/>
    <n v="12"/>
    <s v=""/>
    <s v="Desconocido"/>
    <n v="37"/>
    <s v="Masculino"/>
    <s v="Smartphone"/>
    <s v="6 Meses"/>
    <s v="Semestral"/>
  </r>
  <r>
    <n v="1426"/>
    <s v="Básica"/>
    <n v="10"/>
    <n v="120"/>
    <n v="16"/>
    <x v="9"/>
    <x v="1"/>
    <x v="104"/>
    <n v="4"/>
    <x v="1"/>
    <x v="0"/>
    <d v="2024-07-04T00:00:00"/>
    <s v="domingo"/>
    <n v="12"/>
    <s v="Francia"/>
    <s v="Francia"/>
    <n v="39"/>
    <s v="Femenino"/>
    <s v="Smart TV"/>
    <s v="6 Meses"/>
    <s v="Semestral"/>
  </r>
  <r>
    <n v="1430"/>
    <s v="Básica"/>
    <n v="10"/>
    <n v="120"/>
    <n v="9"/>
    <x v="9"/>
    <x v="1"/>
    <x v="101"/>
    <n v="5"/>
    <x v="1"/>
    <x v="0"/>
    <d v="2024-07-05T00:00:00"/>
    <s v="domingo"/>
    <n v="12"/>
    <s v="Alemania"/>
    <s v="Alemania"/>
    <n v="43"/>
    <s v="Femenino"/>
    <s v="Smart TV"/>
    <s v="1 Mes"/>
    <s v="Mensual"/>
  </r>
  <r>
    <n v="1447"/>
    <s v="Básica"/>
    <n v="10"/>
    <n v="120"/>
    <n v="13"/>
    <x v="9"/>
    <x v="1"/>
    <x v="113"/>
    <n v="5"/>
    <x v="1"/>
    <x v="0"/>
    <d v="2024-07-05T00:00:00"/>
    <s v="jueves"/>
    <n v="12"/>
    <s v="España"/>
    <s v="España"/>
    <n v="36"/>
    <s v="Femenino"/>
    <s v="Tablet"/>
    <s v="6 Meses"/>
    <s v="Semestral"/>
  </r>
  <r>
    <n v="1450"/>
    <s v="Básica"/>
    <n v="10"/>
    <n v="120"/>
    <n v="31"/>
    <x v="9"/>
    <x v="1"/>
    <x v="99"/>
    <n v="6"/>
    <x v="1"/>
    <x v="0"/>
    <d v="2024-07-06T00:00:00"/>
    <s v="lunes"/>
    <n v="12"/>
    <s v="EEUU"/>
    <s v="EEUU"/>
    <n v="42"/>
    <s v="Femenino"/>
    <s v="Smartphone"/>
    <s v="1 Mes"/>
    <s v="Mensual"/>
  </r>
  <r>
    <n v="1458"/>
    <s v="Estándar"/>
    <n v="12"/>
    <n v="120"/>
    <n v="9"/>
    <x v="0"/>
    <x v="1"/>
    <x v="157"/>
    <n v="6"/>
    <x v="1"/>
    <x v="0"/>
    <d v="2024-07-06T00:00:00"/>
    <s v="sábado"/>
    <n v="10"/>
    <s v="Alemania"/>
    <s v="Alemania"/>
    <n v="41"/>
    <s v="Femenino"/>
    <s v="Tablet"/>
    <s v="3 Meses"/>
    <s v="Trimestral"/>
  </r>
  <r>
    <n v="1459"/>
    <s v="Estándar"/>
    <n v="12"/>
    <n v="120"/>
    <n v="10"/>
    <x v="0"/>
    <x v="1"/>
    <x v="174"/>
    <n v="4"/>
    <x v="1"/>
    <x v="0"/>
    <d v="2024-07-04T00:00:00"/>
    <s v="domingo"/>
    <n v="10"/>
    <s v="Reino Unido"/>
    <s v="Reino Unido"/>
    <n v="45"/>
    <s v="Femenino"/>
    <s v="Ordenador"/>
    <s v="3 Meses"/>
    <s v="Trimestral"/>
  </r>
  <r>
    <n v="1463"/>
    <s v="Estándar"/>
    <n v="12"/>
    <n v="120"/>
    <n v="2"/>
    <x v="1"/>
    <x v="1"/>
    <x v="181"/>
    <n v="3"/>
    <x v="1"/>
    <x v="0"/>
    <d v="2024-07-03T00:00:00"/>
    <s v="lunes"/>
    <n v="10"/>
    <s v="Canadá"/>
    <s v="Canadá"/>
    <n v="37"/>
    <s v="Masculino"/>
    <s v="Smart TV"/>
    <s v="3 Meses"/>
    <s v="Trimestral"/>
  </r>
  <r>
    <n v="1488"/>
    <s v="Estándar"/>
    <n v="12"/>
    <n v="120"/>
    <n v="25"/>
    <x v="0"/>
    <x v="1"/>
    <x v="195"/>
    <n v="5"/>
    <x v="1"/>
    <x v="0"/>
    <d v="2024-07-05T00:00:00"/>
    <s v="lunes"/>
    <n v="10"/>
    <s v="Australia"/>
    <s v="Australia"/>
    <n v="51"/>
    <s v="Femenino"/>
    <s v="Smart TV"/>
    <s v="12 Meses"/>
    <s v="Anual"/>
  </r>
  <r>
    <n v="1489"/>
    <s v="Estándar"/>
    <n v="12"/>
    <n v="120"/>
    <n v="16"/>
    <x v="0"/>
    <x v="1"/>
    <x v="186"/>
    <n v="3"/>
    <x v="1"/>
    <x v="0"/>
    <d v="2024-07-03T00:00:00"/>
    <s v="sábado"/>
    <n v="10"/>
    <s v="Reino Unido"/>
    <s v="Reino Unido"/>
    <n v="33"/>
    <s v="Masculino"/>
    <s v="Smart TV"/>
    <s v="1 Mes"/>
    <s v="Mensual"/>
  </r>
  <r>
    <n v="1495"/>
    <s v="Básica"/>
    <n v="10"/>
    <n v="120"/>
    <n v="4"/>
    <x v="11"/>
    <x v="1"/>
    <x v="102"/>
    <n v="6"/>
    <x v="1"/>
    <x v="0"/>
    <d v="2024-07-06T00:00:00"/>
    <s v="viernes"/>
    <n v="12"/>
    <s v="Italia"/>
    <s v="Italia"/>
    <n v="29"/>
    <s v="Femenino"/>
    <s v="Tablet"/>
    <s v="3 Meses"/>
    <s v="Trimestral"/>
  </r>
  <r>
    <n v="1496"/>
    <s v="Básica"/>
    <n v="10"/>
    <n v="120"/>
    <n v="31"/>
    <x v="9"/>
    <x v="1"/>
    <x v="99"/>
    <n v="5"/>
    <x v="1"/>
    <x v="0"/>
    <d v="2024-07-05T00:00:00"/>
    <s v="lunes"/>
    <n v="12"/>
    <s v="Australia"/>
    <s v="Australia"/>
    <n v="46"/>
    <s v="Masculino"/>
    <s v="Tablet"/>
    <s v="12 Meses"/>
    <s v="Anual"/>
  </r>
  <r>
    <n v="1497"/>
    <s v="Básica"/>
    <n v="10"/>
    <n v="120"/>
    <n v="29"/>
    <x v="9"/>
    <x v="1"/>
    <x v="106"/>
    <n v="3"/>
    <x v="1"/>
    <x v="0"/>
    <d v="2024-07-03T00:00:00"/>
    <s v="sábado"/>
    <n v="12"/>
    <s v="Alemania"/>
    <s v="Alemania"/>
    <n v="35"/>
    <s v="Masculino"/>
    <s v="Smart TV"/>
    <s v="3 Meses"/>
    <s v="Trimestral"/>
  </r>
  <r>
    <n v="1500"/>
    <s v="Básica"/>
    <n v="10"/>
    <n v="120"/>
    <n v="11"/>
    <x v="9"/>
    <x v="1"/>
    <x v="95"/>
    <n v="5"/>
    <x v="1"/>
    <x v="0"/>
    <d v="2024-07-05T00:00:00"/>
    <s v="martes"/>
    <n v="12"/>
    <s v="Alemania"/>
    <s v="Alemania"/>
    <n v="38"/>
    <s v="Femenino"/>
    <s v="Tablet"/>
    <s v="12 Meses"/>
    <s v="Anual"/>
  </r>
  <r>
    <n v="1501"/>
    <s v="Básica"/>
    <n v="10"/>
    <n v="120"/>
    <n v="12"/>
    <x v="9"/>
    <x v="1"/>
    <x v="105"/>
    <n v="3"/>
    <x v="1"/>
    <x v="0"/>
    <d v="2024-07-03T00:00:00"/>
    <s v="miércoles"/>
    <n v="12"/>
    <s v="Canadá"/>
    <s v="Canadá"/>
    <n v="36"/>
    <s v="Masculino"/>
    <s v="Smart TV"/>
    <s v="6 Meses"/>
    <s v="Semestral"/>
  </r>
  <r>
    <n v="1517"/>
    <s v="Básica"/>
    <n v="10"/>
    <n v="120"/>
    <n v="15"/>
    <x v="9"/>
    <x v="1"/>
    <x v="110"/>
    <n v="5"/>
    <x v="1"/>
    <x v="0"/>
    <d v="2024-07-05T00:00:00"/>
    <s v="sábado"/>
    <n v="12"/>
    <s v=""/>
    <s v="Desconocido"/>
    <n v="28"/>
    <s v="Femenino"/>
    <s v="Smart TV"/>
    <s v="6 Meses"/>
    <s v="Semestral"/>
  </r>
  <r>
    <n v="1520"/>
    <s v="Básica"/>
    <n v="10"/>
    <n v="120"/>
    <n v="29"/>
    <x v="9"/>
    <x v="1"/>
    <x v="106"/>
    <n v="6"/>
    <x v="1"/>
    <x v="0"/>
    <d v="2024-07-06T00:00:00"/>
    <s v="sábado"/>
    <n v="12"/>
    <s v="Brasil"/>
    <s v="Brasil"/>
    <n v="27"/>
    <s v="Femenino"/>
    <s v="Smartphone"/>
    <s v="6 Meses"/>
    <s v="Semestral"/>
  </r>
  <r>
    <n v="1528"/>
    <s v="Estándar"/>
    <n v="12"/>
    <n v="120"/>
    <n v="10"/>
    <x v="0"/>
    <x v="1"/>
    <x v="174"/>
    <n v="7"/>
    <x v="1"/>
    <x v="0"/>
    <d v="2024-07-07T00:00:00"/>
    <s v="domingo"/>
    <n v="10"/>
    <s v=""/>
    <s v="Desconocido"/>
    <n v="45"/>
    <s v="Femenino"/>
    <s v="Smart TV"/>
    <s v="12 Meses"/>
    <s v="Anual"/>
  </r>
  <r>
    <n v="1533"/>
    <s v="Estándar"/>
    <n v="12"/>
    <n v="120"/>
    <n v="30"/>
    <x v="0"/>
    <x v="1"/>
    <x v="173"/>
    <n v="3"/>
    <x v="1"/>
    <x v="0"/>
    <d v="2024-07-03T00:00:00"/>
    <s v="sábado"/>
    <n v="10"/>
    <s v="Australia"/>
    <s v="Australia"/>
    <n v="37"/>
    <s v="Masculino"/>
    <s v="Tablet"/>
    <s v="1 Mes"/>
    <s v="Mensual"/>
  </r>
  <r>
    <n v="1534"/>
    <s v="Estándar"/>
    <n v="12"/>
    <n v="120"/>
    <n v="2"/>
    <x v="1"/>
    <x v="1"/>
    <x v="181"/>
    <n v="6"/>
    <x v="1"/>
    <x v="0"/>
    <d v="2024-07-06T00:00:00"/>
    <s v="lunes"/>
    <n v="10"/>
    <s v="EEUU"/>
    <s v="EEUU"/>
    <n v="30"/>
    <s v="Femenino"/>
    <s v="Tablet"/>
    <s v="1 Mes"/>
    <s v="Mensual"/>
  </r>
  <r>
    <n v="1558"/>
    <s v="Estándar"/>
    <n v="12"/>
    <n v="120"/>
    <n v="17"/>
    <x v="0"/>
    <x v="1"/>
    <x v="171"/>
    <n v="6"/>
    <x v="1"/>
    <x v="0"/>
    <d v="2024-07-06T00:00:00"/>
    <s v="domingo"/>
    <n v="10"/>
    <s v="Francia"/>
    <s v="Francia"/>
    <n v="35"/>
    <s v="Masculino"/>
    <s v="Smartphone"/>
    <s v="12 Meses"/>
    <s v="Anual"/>
  </r>
  <r>
    <n v="1567"/>
    <s v="Básica"/>
    <n v="10"/>
    <n v="120"/>
    <n v="26"/>
    <x v="9"/>
    <x v="1"/>
    <x v="116"/>
    <n v="4"/>
    <x v="1"/>
    <x v="0"/>
    <d v="2024-07-04T00:00:00"/>
    <s v="miércoles"/>
    <n v="12"/>
    <s v="Brasil"/>
    <s v="Brasil"/>
    <n v="38"/>
    <s v="Masculino"/>
    <s v="Smartphone"/>
    <s v="1 Mes"/>
    <s v="Mensual"/>
  </r>
  <r>
    <n v="1570"/>
    <s v="Básica"/>
    <n v="10"/>
    <n v="120"/>
    <n v="17"/>
    <x v="9"/>
    <x v="1"/>
    <x v="114"/>
    <n v="6"/>
    <x v="1"/>
    <x v="0"/>
    <d v="2024-07-06T00:00:00"/>
    <s v="lunes"/>
    <n v="12"/>
    <s v="Alemania"/>
    <s v="Alemania"/>
    <n v="44"/>
    <s v="Masculino"/>
    <s v="Tablet"/>
    <s v="1 Mes"/>
    <s v="Mensual"/>
  </r>
  <r>
    <n v="1571"/>
    <s v="Básica"/>
    <n v="10"/>
    <n v="120"/>
    <n v="17"/>
    <x v="9"/>
    <x v="1"/>
    <x v="114"/>
    <n v="4"/>
    <x v="1"/>
    <x v="0"/>
    <d v="2024-07-04T00:00:00"/>
    <s v="lunes"/>
    <n v="12"/>
    <s v="España"/>
    <s v="España"/>
    <n v="35"/>
    <s v="Masculino"/>
    <s v="Tablet"/>
    <s v="6 Meses"/>
    <s v="Semestral"/>
  </r>
  <r>
    <n v="1572"/>
    <s v="Básica"/>
    <n v="10"/>
    <n v="120"/>
    <n v="11"/>
    <x v="9"/>
    <x v="1"/>
    <x v="95"/>
    <n v="6"/>
    <x v="1"/>
    <x v="0"/>
    <d v="2024-07-06T00:00:00"/>
    <s v="martes"/>
    <n v="12"/>
    <s v="Alemania"/>
    <s v="Alemania"/>
    <n v="39"/>
    <s v="Masculino"/>
    <s v="Ordenador"/>
    <s v="1 Mes"/>
    <s v="Mensual"/>
  </r>
  <r>
    <n v="1575"/>
    <s v="Básica"/>
    <n v="10"/>
    <n v="120"/>
    <n v="8"/>
    <x v="9"/>
    <x v="1"/>
    <x v="67"/>
    <n v="5"/>
    <x v="1"/>
    <x v="0"/>
    <d v="2024-07-05T00:00:00"/>
    <s v="sábado"/>
    <n v="12"/>
    <s v=""/>
    <s v="Desconocido"/>
    <n v="49"/>
    <s v="Femenino"/>
    <s v="Ordenador"/>
    <s v="12 Meses"/>
    <s v="Anual"/>
  </r>
  <r>
    <n v="1586"/>
    <s v="Básica"/>
    <n v="10"/>
    <n v="120"/>
    <n v="11"/>
    <x v="9"/>
    <x v="1"/>
    <x v="95"/>
    <n v="7"/>
    <x v="1"/>
    <x v="0"/>
    <d v="2024-07-07T00:00:00"/>
    <s v="martes"/>
    <n v="12"/>
    <s v="Alemania"/>
    <s v="Alemania"/>
    <n v="34"/>
    <s v="Femenino"/>
    <s v="Tablet"/>
    <s v="1 Mes"/>
    <s v="Mensual"/>
  </r>
  <r>
    <n v="1589"/>
    <s v="Básica"/>
    <n v="10"/>
    <n v="120"/>
    <n v="28"/>
    <x v="9"/>
    <x v="1"/>
    <x v="94"/>
    <n v="6"/>
    <x v="1"/>
    <x v="0"/>
    <d v="2024-07-06T00:00:00"/>
    <s v="viernes"/>
    <n v="12"/>
    <s v="Australia"/>
    <s v="Australia"/>
    <n v="27"/>
    <s v="Femenino"/>
    <s v="Tablet"/>
    <s v="1 Mes"/>
    <s v="Mensual"/>
  </r>
  <r>
    <n v="1598"/>
    <s v="Estándar"/>
    <n v="12"/>
    <n v="120"/>
    <n v="8"/>
    <x v="0"/>
    <x v="1"/>
    <x v="148"/>
    <n v="7"/>
    <x v="1"/>
    <x v="0"/>
    <d v="2024-07-07T00:00:00"/>
    <s v="viernes"/>
    <n v="10"/>
    <s v=""/>
    <s v="Desconocido"/>
    <n v="48"/>
    <s v="Masculino"/>
    <s v="Ordenador"/>
    <s v="6 Meses"/>
    <s v="Semestral"/>
  </r>
  <r>
    <n v="1599"/>
    <s v="Estándar"/>
    <n v="12"/>
    <n v="120"/>
    <n v="13"/>
    <x v="0"/>
    <x v="1"/>
    <x v="190"/>
    <n v="4"/>
    <x v="1"/>
    <x v="0"/>
    <d v="2024-07-04T00:00:00"/>
    <s v="miércoles"/>
    <n v="10"/>
    <s v="Alemania"/>
    <s v="Alemania"/>
    <n v="45"/>
    <s v="Femenino"/>
    <s v="Smart TV"/>
    <s v="3 Meses"/>
    <s v="Trimestral"/>
  </r>
  <r>
    <n v="1603"/>
    <s v="Estándar"/>
    <n v="12"/>
    <n v="120"/>
    <n v="24"/>
    <x v="0"/>
    <x v="1"/>
    <x v="199"/>
    <n v="6"/>
    <x v="1"/>
    <x v="0"/>
    <d v="2024-07-06T00:00:00"/>
    <s v="domingo"/>
    <n v="10"/>
    <s v=""/>
    <s v="Desconocido"/>
    <n v="30"/>
    <s v="Femenino"/>
    <s v="Smartphone"/>
    <s v="3 Meses"/>
    <s v="Trimestral"/>
  </r>
  <r>
    <n v="1628"/>
    <s v="Estándar"/>
    <n v="12"/>
    <n v="120"/>
    <n v="17"/>
    <x v="0"/>
    <x v="1"/>
    <x v="171"/>
    <n v="6"/>
    <x v="1"/>
    <x v="0"/>
    <d v="2024-07-06T00:00:00"/>
    <s v="domingo"/>
    <n v="10"/>
    <s v="España"/>
    <s v="España"/>
    <n v="48"/>
    <s v="Femenino"/>
    <s v="Ordenador"/>
    <s v="3 Meses"/>
    <s v="Trimestral"/>
  </r>
  <r>
    <n v="1629"/>
    <s v="Estándar"/>
    <n v="12"/>
    <n v="120"/>
    <n v="12"/>
    <x v="0"/>
    <x v="1"/>
    <x v="154"/>
    <n v="4"/>
    <x v="1"/>
    <x v="0"/>
    <d v="2024-07-04T00:00:00"/>
    <s v="martes"/>
    <n v="10"/>
    <s v="Reino Unido"/>
    <s v="Reino Unido"/>
    <n v="40"/>
    <s v="Masculino"/>
    <s v="Smart TV"/>
    <s v="6 Meses"/>
    <s v="Semestral"/>
  </r>
  <r>
    <n v="1637"/>
    <s v="Básica"/>
    <n v="10"/>
    <n v="120"/>
    <n v="28"/>
    <x v="9"/>
    <x v="1"/>
    <x v="94"/>
    <n v="5"/>
    <x v="1"/>
    <x v="0"/>
    <d v="2024-07-05T00:00:00"/>
    <s v="viernes"/>
    <n v="12"/>
    <s v="España"/>
    <s v="España"/>
    <n v="51"/>
    <s v="Femenino"/>
    <s v="Ordenador"/>
    <s v="1 Mes"/>
    <s v="Mensual"/>
  </r>
  <r>
    <n v="1640"/>
    <s v="Básica"/>
    <n v="10"/>
    <n v="120"/>
    <n v="19"/>
    <x v="9"/>
    <x v="1"/>
    <x v="122"/>
    <n v="6"/>
    <x v="1"/>
    <x v="0"/>
    <d v="2024-07-06T00:00:00"/>
    <s v="miércoles"/>
    <n v="12"/>
    <s v="Reino Unido"/>
    <s v="Reino Unido"/>
    <n v="42"/>
    <s v="Masculino"/>
    <s v="Smart TV"/>
    <s v="1 Mes"/>
    <s v="Mensual"/>
  </r>
  <r>
    <n v="1642"/>
    <s v="Básica"/>
    <n v="10"/>
    <n v="120"/>
    <n v="15"/>
    <x v="9"/>
    <x v="1"/>
    <x v="110"/>
    <n v="9"/>
    <x v="1"/>
    <x v="0"/>
    <d v="2024-07-09T00:00:00"/>
    <s v="sábado"/>
    <n v="12"/>
    <s v="Italia"/>
    <s v="Italia"/>
    <n v="43"/>
    <s v="Masculino"/>
    <s v="Tablet"/>
    <s v="1 Mes"/>
    <s v="Mensual"/>
  </r>
  <r>
    <n v="1645"/>
    <s v="Básica"/>
    <n v="10"/>
    <n v="120"/>
    <n v="7"/>
    <x v="9"/>
    <x v="1"/>
    <x v="111"/>
    <n v="5"/>
    <x v="1"/>
    <x v="0"/>
    <d v="2024-07-05T00:00:00"/>
    <s v="viernes"/>
    <n v="12"/>
    <s v="Francia"/>
    <s v="Francia"/>
    <n v="40"/>
    <s v="Femenino"/>
    <s v="Ordenador"/>
    <s v="1 Mes"/>
    <s v="Mensual"/>
  </r>
  <r>
    <n v="1647"/>
    <s v="Básica"/>
    <n v="10"/>
    <n v="120"/>
    <n v="6"/>
    <x v="9"/>
    <x v="1"/>
    <x v="66"/>
    <n v="5"/>
    <x v="1"/>
    <x v="0"/>
    <d v="2024-07-05T00:00:00"/>
    <s v="jueves"/>
    <n v="12"/>
    <s v="Australia"/>
    <s v="Australia"/>
    <n v="39"/>
    <s v="Femenino"/>
    <s v="Ordenador"/>
    <s v="6 Meses"/>
    <s v="Semestral"/>
  </r>
  <r>
    <n v="1658"/>
    <s v="Básica"/>
    <n v="10"/>
    <n v="120"/>
    <n v="24"/>
    <x v="9"/>
    <x v="1"/>
    <x v="107"/>
    <n v="7"/>
    <x v="1"/>
    <x v="0"/>
    <d v="2024-07-07T00:00:00"/>
    <s v="lunes"/>
    <n v="12"/>
    <s v="Francia"/>
    <s v="Francia"/>
    <n v="32"/>
    <s v="Femenino"/>
    <s v="Ordenador"/>
    <s v="12 Meses"/>
    <s v="Anual"/>
  </r>
  <r>
    <n v="1673"/>
    <s v="Estándar"/>
    <n v="12"/>
    <n v="120"/>
    <n v="29"/>
    <x v="0"/>
    <x v="1"/>
    <x v="172"/>
    <n v="7"/>
    <x v="1"/>
    <x v="0"/>
    <d v="2024-07-07T00:00:00"/>
    <s v="viernes"/>
    <n v="10"/>
    <s v="Francia"/>
    <s v="Francia"/>
    <n v="37"/>
    <s v="Masculino"/>
    <s v="Tablet"/>
    <s v="6 Meses"/>
    <s v="Semestral"/>
  </r>
  <r>
    <n v="1674"/>
    <s v="Estándar"/>
    <n v="12"/>
    <n v="120"/>
    <n v="2"/>
    <x v="1"/>
    <x v="1"/>
    <x v="181"/>
    <n v="6"/>
    <x v="1"/>
    <x v="0"/>
    <d v="2024-07-06T00:00:00"/>
    <s v="lunes"/>
    <n v="10"/>
    <s v="Canadá"/>
    <s v="Canadá"/>
    <n v="38"/>
    <s v="Masculino"/>
    <s v="Smart TV"/>
    <s v="6 Meses"/>
    <s v="Semestral"/>
  </r>
  <r>
    <n v="1698"/>
    <s v="Estándar"/>
    <n v="12"/>
    <n v="120"/>
    <n v="18"/>
    <x v="0"/>
    <x v="1"/>
    <x v="193"/>
    <n v="6"/>
    <x v="1"/>
    <x v="0"/>
    <d v="2024-07-06T00:00:00"/>
    <s v="lunes"/>
    <n v="10"/>
    <s v="EEUU"/>
    <s v="EEUU"/>
    <n v="29"/>
    <s v="Masculino"/>
    <s v="Tablet"/>
    <s v="1 Mes"/>
    <s v="Mensual"/>
  </r>
  <r>
    <n v="1707"/>
    <s v="Básica"/>
    <n v="10"/>
    <n v="120"/>
    <n v="28"/>
    <x v="9"/>
    <x v="1"/>
    <x v="94"/>
    <n v="6"/>
    <x v="1"/>
    <x v="0"/>
    <d v="2024-07-06T00:00:00"/>
    <s v="viernes"/>
    <n v="12"/>
    <s v="Alemania"/>
    <s v="Alemania"/>
    <n v="39"/>
    <s v="Femenino"/>
    <s v="Smartphone"/>
    <s v="1 Mes"/>
    <s v="Mensual"/>
  </r>
  <r>
    <n v="1710"/>
    <s v="Básica"/>
    <n v="10"/>
    <n v="120"/>
    <n v="17"/>
    <x v="9"/>
    <x v="1"/>
    <x v="114"/>
    <n v="7"/>
    <x v="1"/>
    <x v="0"/>
    <d v="2024-07-07T00:00:00"/>
    <s v="lunes"/>
    <n v="12"/>
    <s v="Reino Unido"/>
    <s v="Reino Unido"/>
    <n v="30"/>
    <s v="Masculino"/>
    <s v="Smart TV"/>
    <s v="3 Meses"/>
    <s v="Trimestral"/>
  </r>
  <r>
    <n v="1712"/>
    <s v="Básica"/>
    <n v="10"/>
    <n v="120"/>
    <n v="17"/>
    <x v="9"/>
    <x v="1"/>
    <x v="114"/>
    <n v="9"/>
    <x v="1"/>
    <x v="0"/>
    <d v="2024-07-09T00:00:00"/>
    <s v="lunes"/>
    <n v="12"/>
    <s v="Australia"/>
    <s v="Australia"/>
    <n v="35"/>
    <s v="Masculino"/>
    <s v="Smartphone"/>
    <s v="6 Meses"/>
    <s v="Semestral"/>
  </r>
  <r>
    <n v="1715"/>
    <s v="Básica"/>
    <n v="10"/>
    <n v="120"/>
    <n v="12"/>
    <x v="9"/>
    <x v="1"/>
    <x v="105"/>
    <n v="6"/>
    <x v="1"/>
    <x v="0"/>
    <d v="2024-07-06T00:00:00"/>
    <s v="miércoles"/>
    <n v="12"/>
    <s v="Australia"/>
    <s v="Australia"/>
    <n v="31"/>
    <s v="Femenino"/>
    <s v="Ordenador"/>
    <s v="1 Mes"/>
    <s v="Mensual"/>
  </r>
  <r>
    <n v="1717"/>
    <s v="Básica"/>
    <n v="10"/>
    <n v="120"/>
    <n v="8"/>
    <x v="9"/>
    <x v="1"/>
    <x v="67"/>
    <n v="7"/>
    <x v="1"/>
    <x v="0"/>
    <d v="2024-07-07T00:00:00"/>
    <s v="sábado"/>
    <n v="12"/>
    <s v="Australia"/>
    <s v="Australia"/>
    <n v="46"/>
    <s v="Femenino"/>
    <s v="Smartphone"/>
    <s v="3 Meses"/>
    <s v="Trimestral"/>
  </r>
  <r>
    <n v="1725"/>
    <s v="Básica"/>
    <n v="10"/>
    <n v="120"/>
    <n v="8"/>
    <x v="9"/>
    <x v="1"/>
    <x v="67"/>
    <n v="7"/>
    <x v="1"/>
    <x v="0"/>
    <d v="2024-07-07T00:00:00"/>
    <s v="sábado"/>
    <n v="12"/>
    <s v="España"/>
    <s v="España"/>
    <n v="36"/>
    <s v="Femenino"/>
    <s v="Smartphone"/>
    <s v="1 Mes"/>
    <s v="Mensual"/>
  </r>
  <r>
    <n v="1726"/>
    <s v="Básica"/>
    <n v="10"/>
    <n v="120"/>
    <n v="20"/>
    <x v="9"/>
    <x v="1"/>
    <x v="100"/>
    <n v="9"/>
    <x v="1"/>
    <x v="0"/>
    <d v="2024-07-09T00:00:00"/>
    <s v="jueves"/>
    <n v="12"/>
    <s v="EEUU"/>
    <s v="EEUU"/>
    <n v="48"/>
    <s v="Femenino"/>
    <s v="Ordenador"/>
    <s v="12 Meses"/>
    <s v="Anual"/>
  </r>
  <r>
    <n v="1730"/>
    <s v="Básica"/>
    <n v="10"/>
    <n v="120"/>
    <n v="8"/>
    <x v="11"/>
    <x v="1"/>
    <x v="168"/>
    <n v="8"/>
    <x v="1"/>
    <x v="0"/>
    <d v="2024-07-08T00:00:00"/>
    <s v="martes"/>
    <n v="12"/>
    <s v="Australia"/>
    <s v="Australia"/>
    <n v="28"/>
    <s v="Femenino"/>
    <s v="Smartphone"/>
    <s v="1 Mes"/>
    <s v="Mensual"/>
  </r>
  <r>
    <n v="1738"/>
    <s v="Estándar"/>
    <n v="12"/>
    <n v="120"/>
    <n v="13"/>
    <x v="0"/>
    <x v="1"/>
    <x v="190"/>
    <n v="8"/>
    <x v="1"/>
    <x v="0"/>
    <d v="2024-07-08T00:00:00"/>
    <s v="miércoles"/>
    <n v="10"/>
    <s v="Canadá"/>
    <s v="Canadá"/>
    <n v="33"/>
    <s v="Femenino"/>
    <s v="Smartphone"/>
    <s v="1 Mes"/>
    <s v="Mensual"/>
  </r>
  <r>
    <n v="1740"/>
    <s v="Estándar"/>
    <n v="12"/>
    <n v="120"/>
    <n v="18"/>
    <x v="0"/>
    <x v="1"/>
    <x v="193"/>
    <n v="6"/>
    <x v="1"/>
    <x v="0"/>
    <d v="2024-07-06T00:00:00"/>
    <s v="lunes"/>
    <n v="10"/>
    <s v="Alemania"/>
    <s v="Alemania"/>
    <n v="37"/>
    <s v="Femenino"/>
    <s v="Ordenador"/>
    <s v="1 Mes"/>
    <s v="Mensual"/>
  </r>
  <r>
    <n v="1743"/>
    <s v="Estándar"/>
    <n v="12"/>
    <n v="120"/>
    <n v="30"/>
    <x v="0"/>
    <x v="1"/>
    <x v="173"/>
    <n v="8"/>
    <x v="1"/>
    <x v="0"/>
    <d v="2024-07-08T00:00:00"/>
    <s v="sábado"/>
    <n v="10"/>
    <s v="EEUU"/>
    <s v="EEUU"/>
    <n v="48"/>
    <s v="Masculino"/>
    <s v="Tablet"/>
    <s v="6 Meses"/>
    <s v="Semestral"/>
  </r>
  <r>
    <n v="1768"/>
    <s v="Estándar"/>
    <n v="12"/>
    <n v="120"/>
    <n v="17"/>
    <x v="0"/>
    <x v="1"/>
    <x v="171"/>
    <n v="7"/>
    <x v="1"/>
    <x v="0"/>
    <d v="2024-07-07T00:00:00"/>
    <s v="domingo"/>
    <n v="10"/>
    <s v="EEUU"/>
    <s v="EEUU"/>
    <n v="35"/>
    <s v="Masculino"/>
    <s v="Tablet"/>
    <s v="12 Meses"/>
    <s v="Anual"/>
  </r>
  <r>
    <n v="1769"/>
    <s v="Estándar"/>
    <n v="12"/>
    <n v="120"/>
    <n v="15"/>
    <x v="0"/>
    <x v="1"/>
    <x v="180"/>
    <n v="6"/>
    <x v="1"/>
    <x v="0"/>
    <d v="2024-07-06T00:00:00"/>
    <s v="viernes"/>
    <n v="10"/>
    <s v="Italia"/>
    <s v="Italia"/>
    <n v="41"/>
    <s v="Femenino"/>
    <s v="Ordenador"/>
    <s v="3 Meses"/>
    <s v="Trimestral"/>
  </r>
  <r>
    <n v="1773"/>
    <s v="Estándar"/>
    <n v="12"/>
    <n v="120"/>
    <n v="7"/>
    <x v="0"/>
    <x v="1"/>
    <x v="153"/>
    <n v="6"/>
    <x v="1"/>
    <x v="0"/>
    <d v="2024-07-06T00:00:00"/>
    <s v="jueves"/>
    <n v="10"/>
    <s v="Australia"/>
    <s v="Australia"/>
    <n v="37"/>
    <s v="Masculino"/>
    <s v="Tablet"/>
    <s v="1 Mes"/>
    <s v="Mensual"/>
  </r>
  <r>
    <n v="1777"/>
    <s v="Básica"/>
    <n v="10"/>
    <n v="120"/>
    <n v="6"/>
    <x v="11"/>
    <x v="1"/>
    <x v="117"/>
    <n v="6"/>
    <x v="1"/>
    <x v="0"/>
    <d v="2024-07-06T00:00:00"/>
    <s v="domingo"/>
    <n v="12"/>
    <s v="EEUU"/>
    <s v="EEUU"/>
    <n v="31"/>
    <s v="Femenino"/>
    <s v="Tablet"/>
    <s v="3 Meses"/>
    <s v="Trimestral"/>
  </r>
  <r>
    <n v="1780"/>
    <s v="Básica"/>
    <n v="10"/>
    <n v="120"/>
    <n v="24"/>
    <x v="9"/>
    <x v="1"/>
    <x v="107"/>
    <n v="7"/>
    <x v="1"/>
    <x v="0"/>
    <d v="2024-07-07T00:00:00"/>
    <s v="lunes"/>
    <n v="12"/>
    <s v="España"/>
    <s v="España"/>
    <n v="43"/>
    <s v="Masculino"/>
    <s v="Smart TV"/>
    <s v="12 Meses"/>
    <s v="Anual"/>
  </r>
  <r>
    <n v="1782"/>
    <s v="Básica"/>
    <n v="10"/>
    <n v="120"/>
    <n v="19"/>
    <x v="9"/>
    <x v="1"/>
    <x v="122"/>
    <n v="10"/>
    <x v="1"/>
    <x v="0"/>
    <d v="2024-07-10T00:00:00"/>
    <s v="miércoles"/>
    <n v="12"/>
    <s v="EEUU"/>
    <s v="EEUU"/>
    <n v="51"/>
    <s v="Masculino"/>
    <s v="Ordenador"/>
    <s v="1 Mes"/>
    <s v="Mensual"/>
  </r>
  <r>
    <n v="1785"/>
    <s v="Básica"/>
    <n v="10"/>
    <n v="120"/>
    <n v="13"/>
    <x v="9"/>
    <x v="1"/>
    <x v="113"/>
    <n v="7"/>
    <x v="1"/>
    <x v="0"/>
    <d v="2024-07-07T00:00:00"/>
    <s v="jueves"/>
    <n v="12"/>
    <s v="España"/>
    <s v="España"/>
    <n v="50"/>
    <s v="Femenino"/>
    <s v="Tablet"/>
    <s v="12 Meses"/>
    <s v="Anual"/>
  </r>
  <r>
    <n v="1796"/>
    <s v="Básica"/>
    <n v="10"/>
    <n v="120"/>
    <n v="15"/>
    <x v="9"/>
    <x v="1"/>
    <x v="110"/>
    <n v="9"/>
    <x v="1"/>
    <x v="0"/>
    <d v="2024-07-09T00:00:00"/>
    <s v="sábado"/>
    <n v="12"/>
    <s v="Méjico"/>
    <s v="Méjico"/>
    <n v="50"/>
    <s v="Masculino"/>
    <s v="Tablet"/>
    <s v="6 Meses"/>
    <s v="Semestral"/>
  </r>
  <r>
    <n v="1797"/>
    <s v="Básica"/>
    <n v="10"/>
    <n v="120"/>
    <n v="17"/>
    <x v="9"/>
    <x v="1"/>
    <x v="114"/>
    <n v="6"/>
    <x v="1"/>
    <x v="0"/>
    <d v="2024-07-06T00:00:00"/>
    <s v="lunes"/>
    <n v="12"/>
    <s v="Australia"/>
    <s v="Australia"/>
    <n v="39"/>
    <s v="Masculino"/>
    <s v="Smart TV"/>
    <s v="12 Meses"/>
    <s v="Anual"/>
  </r>
  <r>
    <n v="1807"/>
    <s v="Estándar"/>
    <n v="12"/>
    <n v="120"/>
    <n v="8"/>
    <x v="0"/>
    <x v="1"/>
    <x v="148"/>
    <n v="7"/>
    <x v="1"/>
    <x v="0"/>
    <d v="2024-07-07T00:00:00"/>
    <s v="viernes"/>
    <n v="10"/>
    <s v="Brasil"/>
    <s v="Brasil"/>
    <n v="37"/>
    <s v="Masculino"/>
    <s v="Smartphone"/>
    <s v="6 Meses"/>
    <s v="Semestral"/>
  </r>
  <r>
    <n v="1809"/>
    <s v="Estándar"/>
    <n v="12"/>
    <n v="120"/>
    <n v="17"/>
    <x v="0"/>
    <x v="1"/>
    <x v="171"/>
    <n v="6"/>
    <x v="1"/>
    <x v="0"/>
    <d v="2024-07-06T00:00:00"/>
    <s v="domingo"/>
    <n v="10"/>
    <s v="Canadá"/>
    <s v="Canadá"/>
    <n v="40"/>
    <s v="Femenino"/>
    <s v="Tablet"/>
    <s v="1 Mes"/>
    <s v="Mensual"/>
  </r>
  <r>
    <n v="1813"/>
    <s v="Estándar"/>
    <n v="12"/>
    <n v="120"/>
    <n v="30"/>
    <x v="0"/>
    <x v="1"/>
    <x v="173"/>
    <n v="8"/>
    <x v="1"/>
    <x v="0"/>
    <d v="2024-07-08T00:00:00"/>
    <s v="sábado"/>
    <n v="10"/>
    <s v="Francia"/>
    <s v="Francia"/>
    <n v="31"/>
    <s v="Femenino"/>
    <s v="Smartphone"/>
    <s v="1 Mes"/>
    <s v="Mensual"/>
  </r>
  <r>
    <n v="1838"/>
    <s v="Estándar"/>
    <n v="12"/>
    <n v="120"/>
    <n v="24"/>
    <x v="0"/>
    <x v="1"/>
    <x v="199"/>
    <n v="7"/>
    <x v="1"/>
    <x v="0"/>
    <d v="2024-07-07T00:00:00"/>
    <s v="domingo"/>
    <n v="10"/>
    <s v="EEUU"/>
    <s v="EEUU"/>
    <n v="36"/>
    <s v="Femenino"/>
    <s v="Smartphone"/>
    <s v="3 Meses"/>
    <s v="Trimestral"/>
  </r>
  <r>
    <n v="1843"/>
    <s v="Estándar"/>
    <n v="12"/>
    <n v="120"/>
    <n v="11"/>
    <x v="0"/>
    <x v="1"/>
    <x v="177"/>
    <n v="7"/>
    <x v="1"/>
    <x v="0"/>
    <d v="2024-07-07T00:00:00"/>
    <s v="lunes"/>
    <n v="10"/>
    <s v="EEUU"/>
    <s v="EEUU"/>
    <n v="46"/>
    <s v="Masculino"/>
    <s v="Ordenador"/>
    <s v="1 Mes"/>
    <s v="Mensual"/>
  </r>
  <r>
    <n v="1844"/>
    <s v="Estándar"/>
    <n v="12"/>
    <n v="120"/>
    <n v="11"/>
    <x v="0"/>
    <x v="1"/>
    <x v="177"/>
    <n v="8"/>
    <x v="1"/>
    <x v="0"/>
    <d v="2024-07-08T00:00:00"/>
    <s v="lunes"/>
    <n v="10"/>
    <s v="Reino Unido"/>
    <s v="Reino Unido"/>
    <n v="47"/>
    <s v="Femenino"/>
    <s v="Smart TV"/>
    <s v="1 Mes"/>
    <s v="Mensual"/>
  </r>
  <r>
    <n v="1847"/>
    <s v="Básica"/>
    <n v="10"/>
    <n v="120"/>
    <n v="2"/>
    <x v="11"/>
    <x v="1"/>
    <x v="123"/>
    <n v="7"/>
    <x v="1"/>
    <x v="0"/>
    <d v="2024-07-07T00:00:00"/>
    <s v="miércoles"/>
    <n v="12"/>
    <s v="Alemania"/>
    <s v="Alemania"/>
    <n v="31"/>
    <s v="Femenino"/>
    <s v="Smartphone"/>
    <s v="12 Meses"/>
    <s v="Anual"/>
  </r>
  <r>
    <n v="1850"/>
    <s v="Básica"/>
    <n v="10"/>
    <n v="120"/>
    <n v="28"/>
    <x v="9"/>
    <x v="1"/>
    <x v="94"/>
    <n v="8"/>
    <x v="1"/>
    <x v="0"/>
    <d v="2024-07-08T00:00:00"/>
    <s v="viernes"/>
    <n v="12"/>
    <s v="Australia"/>
    <s v="Australia"/>
    <n v="30"/>
    <s v="Masculino"/>
    <s v="Smartphone"/>
    <s v="6 Meses"/>
    <s v="Semestral"/>
  </r>
  <r>
    <n v="1852"/>
    <s v="Básica"/>
    <n v="10"/>
    <n v="120"/>
    <n v="20"/>
    <x v="9"/>
    <x v="1"/>
    <x v="100"/>
    <n v="10"/>
    <x v="1"/>
    <x v="0"/>
    <d v="2024-07-10T00:00:00"/>
    <s v="jueves"/>
    <n v="12"/>
    <s v="Reino Unido"/>
    <s v="Reino Unido"/>
    <n v="49"/>
    <s v="Femenino"/>
    <s v="Tablet"/>
    <s v="1 Mes"/>
    <s v="Mensual"/>
  </r>
  <r>
    <n v="1855"/>
    <s v="Básica"/>
    <n v="10"/>
    <n v="120"/>
    <n v="15"/>
    <x v="9"/>
    <x v="1"/>
    <x v="110"/>
    <n v="7"/>
    <x v="1"/>
    <x v="0"/>
    <d v="2024-07-07T00:00:00"/>
    <s v="sábado"/>
    <n v="12"/>
    <s v="Canadá"/>
    <s v="Canadá"/>
    <n v="33"/>
    <s v="Masculino"/>
    <s v="Smartphone"/>
    <s v="12 Meses"/>
    <s v="Anual"/>
  </r>
  <r>
    <n v="1865"/>
    <s v="Básica"/>
    <n v="10"/>
    <n v="120"/>
    <n v="8"/>
    <x v="9"/>
    <x v="1"/>
    <x v="67"/>
    <n v="7"/>
    <x v="1"/>
    <x v="0"/>
    <d v="2024-07-07T00:00:00"/>
    <s v="sábado"/>
    <n v="12"/>
    <s v="Alemania"/>
    <s v="Alemania"/>
    <n v="39"/>
    <s v="Masculino"/>
    <s v="Smartphone"/>
    <s v="6 Meses"/>
    <s v="Semestral"/>
  </r>
  <r>
    <n v="1867"/>
    <s v="Básica"/>
    <n v="10"/>
    <n v="120"/>
    <n v="15"/>
    <x v="9"/>
    <x v="1"/>
    <x v="110"/>
    <n v="6"/>
    <x v="1"/>
    <x v="0"/>
    <d v="2024-07-06T00:00:00"/>
    <s v="sábado"/>
    <n v="12"/>
    <s v="Reino Unido"/>
    <s v="Reino Unido"/>
    <n v="31"/>
    <s v="Masculino"/>
    <s v="Tablet"/>
    <s v="1 Mes"/>
    <s v="Mensual"/>
  </r>
  <r>
    <n v="1878"/>
    <s v="Estándar"/>
    <n v="12"/>
    <n v="120"/>
    <n v="14"/>
    <x v="0"/>
    <x v="1"/>
    <x v="178"/>
    <n v="8"/>
    <x v="1"/>
    <x v="0"/>
    <d v="2024-07-08T00:00:00"/>
    <s v="jueves"/>
    <n v="10"/>
    <s v="Canadá"/>
    <s v="Canadá"/>
    <n v="39"/>
    <s v="Femenino"/>
    <s v="Tablet"/>
    <s v="12 Meses"/>
    <s v="Anual"/>
  </r>
  <r>
    <n v="1879"/>
    <s v="Estándar"/>
    <n v="12"/>
    <n v="120"/>
    <n v="17"/>
    <x v="0"/>
    <x v="1"/>
    <x v="171"/>
    <n v="6"/>
    <x v="1"/>
    <x v="0"/>
    <d v="2024-07-06T00:00:00"/>
    <s v="domingo"/>
    <n v="10"/>
    <s v=""/>
    <s v="Desconocido"/>
    <n v="27"/>
    <s v="Femenino"/>
    <s v="Smart TV"/>
    <s v="1 Mes"/>
    <s v="Mensual"/>
  </r>
  <r>
    <n v="1882"/>
    <s v="Estándar"/>
    <n v="12"/>
    <n v="120"/>
    <n v="27"/>
    <x v="0"/>
    <x v="1"/>
    <x v="192"/>
    <n v="8"/>
    <x v="1"/>
    <x v="0"/>
    <d v="2024-07-08T00:00:00"/>
    <s v="miércoles"/>
    <n v="10"/>
    <s v="Francia"/>
    <s v="Francia"/>
    <n v="46"/>
    <s v="Masculino"/>
    <s v="Smartphone"/>
    <s v="6 Meses"/>
    <s v="Semestral"/>
  </r>
  <r>
    <n v="1884"/>
    <s v="Estándar"/>
    <n v="12"/>
    <n v="120"/>
    <n v="9"/>
    <x v="1"/>
    <x v="1"/>
    <x v="212"/>
    <n v="11"/>
    <x v="1"/>
    <x v="0"/>
    <d v="2024-07-11T00:00:00"/>
    <s v="lunes"/>
    <n v="10"/>
    <s v="Francia"/>
    <s v="Francia"/>
    <n v="33"/>
    <s v="Femenino"/>
    <s v="Tablet"/>
    <s v="1 Mes"/>
    <s v="Mensual"/>
  </r>
  <r>
    <n v="1908"/>
    <s v="Estándar"/>
    <n v="12"/>
    <n v="120"/>
    <n v="19"/>
    <x v="0"/>
    <x v="1"/>
    <x v="187"/>
    <n v="9"/>
    <x v="1"/>
    <x v="0"/>
    <d v="2024-07-09T00:00:00"/>
    <s v="martes"/>
    <n v="10"/>
    <s v="Australia"/>
    <s v="Australia"/>
    <n v="41"/>
    <s v="Masculino"/>
    <s v="Smartphone"/>
    <s v="3 Meses"/>
    <s v="Trimestral"/>
  </r>
  <r>
    <n v="1909"/>
    <s v="Estándar"/>
    <n v="12"/>
    <n v="120"/>
    <n v="16"/>
    <x v="0"/>
    <x v="1"/>
    <x v="186"/>
    <n v="8"/>
    <x v="1"/>
    <x v="0"/>
    <d v="2024-07-08T00:00:00"/>
    <s v="sábado"/>
    <n v="10"/>
    <s v="EEUU"/>
    <s v="EEUU"/>
    <n v="29"/>
    <s v="Masculino"/>
    <s v="Smart TV"/>
    <s v="1 Mes"/>
    <s v="Mensual"/>
  </r>
  <r>
    <n v="1913"/>
    <s v="Estándar"/>
    <n v="12"/>
    <n v="120"/>
    <n v="14"/>
    <x v="0"/>
    <x v="1"/>
    <x v="178"/>
    <n v="8"/>
    <x v="1"/>
    <x v="0"/>
    <d v="2024-07-08T00:00:00"/>
    <s v="jueves"/>
    <n v="10"/>
    <s v="Canadá"/>
    <s v="Canadá"/>
    <n v="46"/>
    <s v="Masculino"/>
    <s v="Tablet"/>
    <s v="6 Meses"/>
    <s v="Semestral"/>
  </r>
  <r>
    <n v="1920"/>
    <s v="Básica"/>
    <n v="10"/>
    <n v="120"/>
    <n v="4"/>
    <x v="11"/>
    <x v="1"/>
    <x v="102"/>
    <n v="8"/>
    <x v="1"/>
    <x v="0"/>
    <d v="2024-07-08T00:00:00"/>
    <s v="viernes"/>
    <n v="12"/>
    <s v="EEUU"/>
    <s v="EEUU"/>
    <n v="38"/>
    <s v="Masculino"/>
    <s v="Ordenador"/>
    <s v="1 Mes"/>
    <s v="Mensual"/>
  </r>
  <r>
    <n v="1922"/>
    <s v="Básica"/>
    <n v="10"/>
    <n v="120"/>
    <n v="18"/>
    <x v="9"/>
    <x v="1"/>
    <x v="96"/>
    <n v="10"/>
    <x v="1"/>
    <x v="0"/>
    <d v="2024-07-10T00:00:00"/>
    <s v="martes"/>
    <n v="12"/>
    <s v="Australia"/>
    <s v="Australia"/>
    <n v="28"/>
    <s v="Masculino"/>
    <s v="Tablet"/>
    <s v="1 Mes"/>
    <s v="Mensual"/>
  </r>
  <r>
    <n v="1925"/>
    <s v="Básica"/>
    <n v="10"/>
    <n v="120"/>
    <n v="14"/>
    <x v="9"/>
    <x v="1"/>
    <x v="97"/>
    <n v="8"/>
    <x v="1"/>
    <x v="0"/>
    <d v="2024-07-08T00:00:00"/>
    <s v="viernes"/>
    <n v="12"/>
    <s v="Australia"/>
    <s v="Australia"/>
    <n v="37"/>
    <s v="Femenino"/>
    <s v="Smart TV"/>
    <s v="6 Meses"/>
    <s v="Semestral"/>
  </r>
  <r>
    <n v="1935"/>
    <s v="Básica"/>
    <n v="10"/>
    <n v="120"/>
    <n v="12"/>
    <x v="9"/>
    <x v="1"/>
    <x v="105"/>
    <n v="7"/>
    <x v="1"/>
    <x v="0"/>
    <d v="2024-07-07T00:00:00"/>
    <s v="miércoles"/>
    <n v="12"/>
    <s v="EEUU"/>
    <s v="EEUU"/>
    <n v="36"/>
    <s v="Femenino"/>
    <s v="Tablet"/>
    <s v="12 Meses"/>
    <s v="Anual"/>
  </r>
  <r>
    <n v="1937"/>
    <s v="Básica"/>
    <n v="10"/>
    <n v="120"/>
    <n v="16"/>
    <x v="9"/>
    <x v="1"/>
    <x v="104"/>
    <n v="7"/>
    <x v="1"/>
    <x v="0"/>
    <d v="2024-07-07T00:00:00"/>
    <s v="domingo"/>
    <n v="12"/>
    <s v="Australia"/>
    <s v="Australia"/>
    <n v="32"/>
    <s v="Masculino"/>
    <s v="Smart TV"/>
    <s v="1 Mes"/>
    <s v="Mensual"/>
  </r>
  <r>
    <n v="1948"/>
    <s v="Estándar"/>
    <n v="12"/>
    <n v="120"/>
    <n v="16"/>
    <x v="0"/>
    <x v="1"/>
    <x v="186"/>
    <n v="9"/>
    <x v="1"/>
    <x v="0"/>
    <d v="2024-07-09T00:00:00"/>
    <s v="sábado"/>
    <n v="10"/>
    <s v="Reino Unido"/>
    <s v="Reino Unido"/>
    <n v="39"/>
    <s v="Femenino"/>
    <s v="Ordenador"/>
    <s v="1 Mes"/>
    <s v="Mensual"/>
  </r>
  <r>
    <n v="1953"/>
    <s v="Estándar"/>
    <n v="12"/>
    <n v="120"/>
    <n v="9"/>
    <x v="1"/>
    <x v="1"/>
    <x v="212"/>
    <n v="9"/>
    <x v="1"/>
    <x v="0"/>
    <d v="2024-07-09T00:00:00"/>
    <s v="lunes"/>
    <n v="10"/>
    <s v="Australia"/>
    <s v="Australia"/>
    <n v="47"/>
    <s v="Masculino"/>
    <s v="Smartphone"/>
    <s v="6 Meses"/>
    <s v="Semestral"/>
  </r>
  <r>
    <n v="1954"/>
    <s v="Estándar"/>
    <n v="12"/>
    <n v="120"/>
    <n v="10"/>
    <x v="1"/>
    <x v="1"/>
    <x v="215"/>
    <n v="11"/>
    <x v="1"/>
    <x v="0"/>
    <d v="2024-07-11T00:00:00"/>
    <s v="martes"/>
    <n v="10"/>
    <s v="Australia"/>
    <s v="Australia"/>
    <n v="43"/>
    <s v="Masculino"/>
    <s v="Ordenador"/>
    <s v="1 Mes"/>
    <s v="Mensual"/>
  </r>
  <r>
    <n v="1978"/>
    <s v="Estándar"/>
    <n v="12"/>
    <n v="120"/>
    <n v="3"/>
    <x v="1"/>
    <x v="1"/>
    <x v="179"/>
    <n v="9"/>
    <x v="1"/>
    <x v="0"/>
    <d v="2024-07-09T00:00:00"/>
    <s v="martes"/>
    <n v="10"/>
    <s v="Reino Unido"/>
    <s v="Reino Unido"/>
    <n v="30"/>
    <s v="Masculino"/>
    <s v="Smart TV"/>
    <s v="1 Mes"/>
    <s v="Mensual"/>
  </r>
  <r>
    <n v="1983"/>
    <s v="Estándar"/>
    <n v="12"/>
    <n v="120"/>
    <n v="14"/>
    <x v="0"/>
    <x v="1"/>
    <x v="178"/>
    <n v="8"/>
    <x v="1"/>
    <x v="0"/>
    <d v="2024-07-08T00:00:00"/>
    <s v="jueves"/>
    <n v="10"/>
    <s v="EEUU"/>
    <s v="EEUU"/>
    <n v="37"/>
    <s v="Masculino"/>
    <s v="Tablet"/>
    <s v="3 Meses"/>
    <s v="Trimestral"/>
  </r>
  <r>
    <n v="1984"/>
    <s v="Estándar"/>
    <n v="12"/>
    <n v="120"/>
    <n v="15"/>
    <x v="0"/>
    <x v="1"/>
    <x v="180"/>
    <n v="9"/>
    <x v="1"/>
    <x v="0"/>
    <d v="2024-07-09T00:00:00"/>
    <s v="viernes"/>
    <n v="10"/>
    <s v="Francia"/>
    <s v="Francia"/>
    <n v="44"/>
    <s v="Masculino"/>
    <s v="Smartphone"/>
    <s v="6 Meses"/>
    <s v="Semestral"/>
  </r>
  <r>
    <n v="1987"/>
    <s v="Básica"/>
    <n v="10"/>
    <n v="120"/>
    <n v="7"/>
    <x v="11"/>
    <x v="1"/>
    <x v="115"/>
    <n v="8"/>
    <x v="1"/>
    <x v="0"/>
    <d v="2024-07-08T00:00:00"/>
    <s v="lunes"/>
    <n v="12"/>
    <s v="Francia"/>
    <s v="Francia"/>
    <n v="31"/>
    <s v="Masculino"/>
    <s v="Smart TV"/>
    <s v="1 Mes"/>
    <s v="Mensual"/>
  </r>
  <r>
    <n v="1990"/>
    <s v="Básica"/>
    <n v="10"/>
    <n v="120"/>
    <n v="30"/>
    <x v="9"/>
    <x v="1"/>
    <x v="120"/>
    <n v="9"/>
    <x v="1"/>
    <x v="0"/>
    <d v="2024-07-09T00:00:00"/>
    <s v="domingo"/>
    <n v="12"/>
    <s v="Canadá"/>
    <s v="Canadá"/>
    <n v="30"/>
    <s v="Masculino"/>
    <s v="Smart TV"/>
    <s v="1 Mes"/>
    <s v="Mensual"/>
  </r>
  <r>
    <n v="1992"/>
    <s v="Básica"/>
    <n v="10"/>
    <n v="120"/>
    <n v="30"/>
    <x v="9"/>
    <x v="1"/>
    <x v="120"/>
    <n v="10"/>
    <x v="1"/>
    <x v="0"/>
    <d v="2024-07-10T00:00:00"/>
    <s v="domingo"/>
    <n v="12"/>
    <s v=""/>
    <s v="Desconocido"/>
    <n v="39"/>
    <s v="Masculino"/>
    <s v="Smartphone"/>
    <s v="1 Mes"/>
    <s v="Mensual"/>
  </r>
  <r>
    <n v="1995"/>
    <s v="Básica"/>
    <n v="10"/>
    <n v="120"/>
    <n v="12"/>
    <x v="9"/>
    <x v="1"/>
    <x v="105"/>
    <n v="8"/>
    <x v="1"/>
    <x v="0"/>
    <d v="2024-07-08T00:00:00"/>
    <s v="miércoles"/>
    <n v="12"/>
    <s v="EEUU"/>
    <s v="EEUU"/>
    <n v="39"/>
    <s v="Masculino"/>
    <s v="Tablet"/>
    <s v="1 Mes"/>
    <s v="Mensual"/>
  </r>
  <r>
    <n v="1997"/>
    <s v="Básica"/>
    <n v="10"/>
    <n v="120"/>
    <n v="10"/>
    <x v="9"/>
    <x v="1"/>
    <x v="108"/>
    <n v="8"/>
    <x v="1"/>
    <x v="0"/>
    <d v="2024-07-08T00:00:00"/>
    <s v="lunes"/>
    <n v="12"/>
    <s v="Francia"/>
    <s v="Francia"/>
    <n v="47"/>
    <s v="Masculino"/>
    <s v="Smart TV"/>
    <s v="3 Meses"/>
    <s v="Trimestral"/>
  </r>
  <r>
    <n v="2005"/>
    <s v="Básica"/>
    <n v="10"/>
    <n v="120"/>
    <n v="13"/>
    <x v="9"/>
    <x v="1"/>
    <x v="113"/>
    <n v="9"/>
    <x v="1"/>
    <x v="0"/>
    <d v="2024-07-09T00:00:00"/>
    <s v="jueves"/>
    <n v="12"/>
    <s v="Canadá"/>
    <s v="Canadá"/>
    <n v="35"/>
    <s v="Femenino"/>
    <s v="Ordenador"/>
    <s v="1 Mes"/>
    <s v="Mensual"/>
  </r>
  <r>
    <n v="2007"/>
    <s v="Básica"/>
    <n v="10"/>
    <n v="120"/>
    <n v="17"/>
    <x v="9"/>
    <x v="1"/>
    <x v="114"/>
    <n v="7"/>
    <x v="1"/>
    <x v="0"/>
    <d v="2024-07-07T00:00:00"/>
    <s v="lunes"/>
    <n v="12"/>
    <s v="Brasil"/>
    <s v="Brasil"/>
    <n v="39"/>
    <s v="Femenino"/>
    <s v="Smart TV"/>
    <s v="12 Meses"/>
    <s v="Anual"/>
  </r>
  <r>
    <n v="2010"/>
    <s v="Básica"/>
    <n v="10"/>
    <n v="120"/>
    <n v="3"/>
    <x v="11"/>
    <x v="1"/>
    <x v="133"/>
    <n v="10"/>
    <x v="1"/>
    <x v="0"/>
    <d v="2024-07-10T00:00:00"/>
    <s v="jueves"/>
    <n v="12"/>
    <s v="Reino Unido"/>
    <s v="Reino Unido"/>
    <n v="28"/>
    <s v="Masculino"/>
    <s v="Ordenador"/>
    <s v="1 Mes"/>
    <s v="Mensual"/>
  </r>
  <r>
    <n v="2018"/>
    <s v="Estándar"/>
    <n v="12"/>
    <n v="120"/>
    <n v="16"/>
    <x v="0"/>
    <x v="1"/>
    <x v="186"/>
    <n v="9"/>
    <x v="1"/>
    <x v="0"/>
    <d v="2024-07-09T00:00:00"/>
    <s v="sábado"/>
    <n v="10"/>
    <s v="Reino Unido"/>
    <s v="Reino Unido"/>
    <n v="41"/>
    <s v="Femenino"/>
    <s v="Ordenador"/>
    <s v="6 Meses"/>
    <s v="Semestral"/>
  </r>
  <r>
    <n v="2023"/>
    <s v="Estándar"/>
    <n v="12"/>
    <n v="120"/>
    <n v="9"/>
    <x v="1"/>
    <x v="1"/>
    <x v="212"/>
    <n v="10"/>
    <x v="1"/>
    <x v="0"/>
    <d v="2024-07-10T00:00:00"/>
    <s v="lunes"/>
    <n v="10"/>
    <s v="Australia"/>
    <s v="Australia"/>
    <n v="37"/>
    <s v="Masculino"/>
    <s v="Tablet"/>
    <s v="6 Meses"/>
    <s v="Semestral"/>
  </r>
  <r>
    <n v="2049"/>
    <s v="Estándar"/>
    <n v="12"/>
    <n v="120"/>
    <n v="8"/>
    <x v="1"/>
    <x v="1"/>
    <x v="206"/>
    <n v="8"/>
    <x v="1"/>
    <x v="0"/>
    <d v="2024-07-08T00:00:00"/>
    <s v="domingo"/>
    <n v="10"/>
    <s v="Reino Unido"/>
    <s v="Reino Unido"/>
    <n v="34"/>
    <s v="Masculino"/>
    <s v="Tablet"/>
    <s v="6 Meses"/>
    <s v="Semestral"/>
  </r>
  <r>
    <n v="2053"/>
    <s v="Estándar"/>
    <n v="12"/>
    <n v="120"/>
    <n v="19"/>
    <x v="0"/>
    <x v="1"/>
    <x v="187"/>
    <n v="9"/>
    <x v="1"/>
    <x v="0"/>
    <d v="2024-07-09T00:00:00"/>
    <s v="martes"/>
    <n v="10"/>
    <s v="Canadá"/>
    <s v="Canadá"/>
    <n v="37"/>
    <s v="Femenino"/>
    <s v="Ordenador"/>
    <s v="6 Meses"/>
    <s v="Semestral"/>
  </r>
  <r>
    <n v="2060"/>
    <s v="Básica"/>
    <n v="10"/>
    <n v="120"/>
    <n v="3"/>
    <x v="11"/>
    <x v="1"/>
    <x v="133"/>
    <n v="10"/>
    <x v="1"/>
    <x v="0"/>
    <d v="2024-07-10T00:00:00"/>
    <s v="jueves"/>
    <n v="12"/>
    <s v="Australia"/>
    <s v="Australia"/>
    <n v="29"/>
    <s v="Masculino"/>
    <s v="Smart TV"/>
    <s v="3 Meses"/>
    <s v="Trimestral"/>
  </r>
  <r>
    <n v="2062"/>
    <s v="Básica"/>
    <n v="10"/>
    <n v="120"/>
    <n v="28"/>
    <x v="9"/>
    <x v="1"/>
    <x v="94"/>
    <n v="10"/>
    <x v="1"/>
    <x v="0"/>
    <d v="2024-07-10T00:00:00"/>
    <s v="viernes"/>
    <n v="12"/>
    <s v="Australia"/>
    <s v="Australia"/>
    <n v="46"/>
    <s v="Masculino"/>
    <s v="Tablet"/>
    <s v="1 Mes"/>
    <s v="Mensual"/>
  </r>
  <r>
    <n v="2065"/>
    <s v="Básica"/>
    <n v="10"/>
    <n v="120"/>
    <n v="20"/>
    <x v="9"/>
    <x v="1"/>
    <x v="100"/>
    <n v="9"/>
    <x v="1"/>
    <x v="0"/>
    <d v="2024-07-09T00:00:00"/>
    <s v="jueves"/>
    <n v="12"/>
    <s v="Reino Unido"/>
    <s v="Reino Unido"/>
    <n v="45"/>
    <s v="Femenino"/>
    <s v="Tablet"/>
    <s v="1 Mes"/>
    <s v="Mensual"/>
  </r>
  <r>
    <n v="2067"/>
    <s v="Básica"/>
    <n v="10"/>
    <n v="120"/>
    <n v="12"/>
    <x v="9"/>
    <x v="1"/>
    <x v="105"/>
    <n v="9"/>
    <x v="1"/>
    <x v="0"/>
    <d v="2024-07-09T00:00:00"/>
    <s v="miércoles"/>
    <n v="12"/>
    <s v="Reino Unido"/>
    <s v="Reino Unido"/>
    <n v="44"/>
    <s v="Femenino"/>
    <s v="Ordenador"/>
    <s v="12 Meses"/>
    <s v="Anual"/>
  </r>
  <r>
    <n v="2070"/>
    <s v="Básica"/>
    <n v="10"/>
    <n v="120"/>
    <n v="11"/>
    <x v="9"/>
    <x v="1"/>
    <x v="95"/>
    <n v="9"/>
    <x v="1"/>
    <x v="0"/>
    <d v="2024-07-09T00:00:00"/>
    <s v="martes"/>
    <n v="12"/>
    <s v=""/>
    <s v="Desconocido"/>
    <n v="35"/>
    <s v="Femenino"/>
    <s v="Smartphone"/>
    <s v="1 Mes"/>
    <s v="Mensual"/>
  </r>
  <r>
    <n v="2075"/>
    <s v="Básica"/>
    <n v="10"/>
    <n v="120"/>
    <n v="15"/>
    <x v="9"/>
    <x v="1"/>
    <x v="110"/>
    <n v="9"/>
    <x v="1"/>
    <x v="0"/>
    <d v="2024-07-09T00:00:00"/>
    <s v="sábado"/>
    <n v="12"/>
    <s v="EEUU"/>
    <s v="EEUU"/>
    <n v="47"/>
    <s v="Femenino"/>
    <s v="Tablet"/>
    <s v="6 Meses"/>
    <s v="Semestral"/>
  </r>
  <r>
    <n v="2077"/>
    <s v="Básica"/>
    <n v="10"/>
    <n v="120"/>
    <n v="19"/>
    <x v="9"/>
    <x v="1"/>
    <x v="122"/>
    <n v="8"/>
    <x v="1"/>
    <x v="0"/>
    <d v="2024-07-08T00:00:00"/>
    <s v="miércoles"/>
    <n v="12"/>
    <s v="Italia"/>
    <s v="Italia"/>
    <n v="39"/>
    <s v="Femenino"/>
    <s v="Ordenador"/>
    <s v="3 Meses"/>
    <s v="Trimestral"/>
  </r>
  <r>
    <n v="2088"/>
    <s v="Estándar"/>
    <n v="12"/>
    <n v="120"/>
    <n v="16"/>
    <x v="0"/>
    <x v="1"/>
    <x v="186"/>
    <n v="9"/>
    <x v="1"/>
    <x v="0"/>
    <d v="2024-07-09T00:00:00"/>
    <s v="sábado"/>
    <n v="10"/>
    <s v="Francia"/>
    <s v="Francia"/>
    <n v="42"/>
    <s v="Femenino"/>
    <s v="Tablet"/>
    <s v="6 Meses"/>
    <s v="Semestral"/>
  </r>
  <r>
    <n v="2089"/>
    <s v="Estándar"/>
    <n v="12"/>
    <n v="120"/>
    <n v="19"/>
    <x v="0"/>
    <x v="1"/>
    <x v="187"/>
    <n v="11"/>
    <x v="1"/>
    <x v="0"/>
    <d v="2024-07-11T00:00:00"/>
    <s v="martes"/>
    <n v="10"/>
    <s v="Reino Unido"/>
    <s v="Reino Unido"/>
    <n v="29"/>
    <s v="Masculino"/>
    <s v="Tablet"/>
    <s v="12 Meses"/>
    <s v="Anual"/>
  </r>
  <r>
    <n v="2093"/>
    <s v="Estándar"/>
    <n v="12"/>
    <n v="120"/>
    <n v="10"/>
    <x v="1"/>
    <x v="1"/>
    <x v="215"/>
    <n v="11"/>
    <x v="1"/>
    <x v="0"/>
    <d v="2024-07-11T00:00:00"/>
    <s v="martes"/>
    <n v="10"/>
    <s v="España"/>
    <s v="España"/>
    <n v="34"/>
    <s v="Masculino"/>
    <s v="Smart TV"/>
    <s v="1 Mes"/>
    <s v="Mensual"/>
  </r>
  <r>
    <n v="2123"/>
    <s v="Estándar"/>
    <n v="12"/>
    <n v="120"/>
    <n v="23"/>
    <x v="0"/>
    <x v="1"/>
    <x v="191"/>
    <n v="9"/>
    <x v="1"/>
    <x v="0"/>
    <d v="2024-07-09T00:00:00"/>
    <s v="sábado"/>
    <n v="10"/>
    <s v="EEUU"/>
    <s v="EEUU"/>
    <n v="37"/>
    <s v="Femenino"/>
    <s v="Tablet"/>
    <s v="3 Meses"/>
    <s v="Trimestral"/>
  </r>
  <r>
    <n v="2124"/>
    <s v="Estándar"/>
    <n v="12"/>
    <n v="120"/>
    <n v="14"/>
    <x v="0"/>
    <x v="1"/>
    <x v="178"/>
    <n v="11"/>
    <x v="1"/>
    <x v="0"/>
    <d v="2024-07-11T00:00:00"/>
    <s v="jueves"/>
    <n v="10"/>
    <s v="Italia"/>
    <s v="Italia"/>
    <n v="40"/>
    <s v="Masculino"/>
    <s v="Ordenador"/>
    <s v="1 Mes"/>
    <s v="Mensual"/>
  </r>
  <r>
    <n v="2130"/>
    <s v="Básica"/>
    <n v="10"/>
    <n v="120"/>
    <n v="4"/>
    <x v="11"/>
    <x v="1"/>
    <x v="102"/>
    <n v="12"/>
    <x v="1"/>
    <x v="0"/>
    <d v="2024-07-12T00:00:00"/>
    <s v="viernes"/>
    <n v="12"/>
    <s v="Alemania"/>
    <s v="Alemania"/>
    <n v="46"/>
    <s v="Femenino"/>
    <s v="Tablet"/>
    <s v="3 Meses"/>
    <s v="Trimestral"/>
  </r>
  <r>
    <n v="2132"/>
    <s v="Básica"/>
    <n v="10"/>
    <n v="120"/>
    <n v="24"/>
    <x v="9"/>
    <x v="1"/>
    <x v="107"/>
    <n v="11"/>
    <x v="1"/>
    <x v="0"/>
    <d v="2024-07-11T00:00:00"/>
    <s v="lunes"/>
    <n v="12"/>
    <s v="EEUU"/>
    <s v="EEUU"/>
    <n v="27"/>
    <s v="Masculino"/>
    <s v="Smart TV"/>
    <s v="6 Meses"/>
    <s v="Semestral"/>
  </r>
  <r>
    <n v="2135"/>
    <s v="Básica"/>
    <n v="10"/>
    <n v="120"/>
    <n v="19"/>
    <x v="9"/>
    <x v="1"/>
    <x v="122"/>
    <n v="9"/>
    <x v="1"/>
    <x v="0"/>
    <d v="2024-07-09T00:00:00"/>
    <s v="miércoles"/>
    <n v="12"/>
    <s v="Reino Unido"/>
    <s v="Reino Unido"/>
    <n v="31"/>
    <s v="Femenino"/>
    <s v="Smartphone"/>
    <s v="12 Meses"/>
    <s v="Anual"/>
  </r>
  <r>
    <n v="2137"/>
    <s v="Básica"/>
    <n v="10"/>
    <n v="120"/>
    <n v="16"/>
    <x v="9"/>
    <x v="1"/>
    <x v="104"/>
    <n v="9"/>
    <x v="1"/>
    <x v="0"/>
    <d v="2024-07-09T00:00:00"/>
    <s v="domingo"/>
    <n v="12"/>
    <s v="España"/>
    <s v="España"/>
    <n v="34"/>
    <s v="Femenino"/>
    <s v="Tablet"/>
    <s v="12 Meses"/>
    <s v="Anual"/>
  </r>
  <r>
    <n v="2140"/>
    <s v="Básica"/>
    <n v="10"/>
    <n v="120"/>
    <n v="13"/>
    <x v="9"/>
    <x v="1"/>
    <x v="113"/>
    <n v="10"/>
    <x v="1"/>
    <x v="0"/>
    <d v="2024-07-10T00:00:00"/>
    <s v="jueves"/>
    <n v="12"/>
    <s v="España"/>
    <s v="España"/>
    <n v="51"/>
    <s v="Masculino"/>
    <s v="Tablet"/>
    <s v="6 Meses"/>
    <s v="Semestral"/>
  </r>
  <r>
    <n v="2142"/>
    <s v="Básica"/>
    <n v="10"/>
    <n v="120"/>
    <n v="13"/>
    <x v="9"/>
    <x v="1"/>
    <x v="113"/>
    <n v="11"/>
    <x v="1"/>
    <x v="0"/>
    <d v="2024-07-11T00:00:00"/>
    <s v="jueves"/>
    <n v="12"/>
    <s v="Canadá"/>
    <s v="Canadá"/>
    <n v="46"/>
    <s v="Masculino"/>
    <s v="Smartphone"/>
    <s v="3 Meses"/>
    <s v="Trimestral"/>
  </r>
  <r>
    <n v="2145"/>
    <s v="Básica"/>
    <n v="10"/>
    <n v="120"/>
    <n v="16"/>
    <x v="9"/>
    <x v="1"/>
    <x v="104"/>
    <n v="9"/>
    <x v="1"/>
    <x v="0"/>
    <d v="2024-07-09T00:00:00"/>
    <s v="domingo"/>
    <n v="12"/>
    <s v="Italia"/>
    <s v="Italia"/>
    <n v="40"/>
    <s v="Femenino"/>
    <s v="Smart TV"/>
    <s v="6 Meses"/>
    <s v="Semestral"/>
  </r>
  <r>
    <n v="2147"/>
    <s v="Básica"/>
    <n v="10"/>
    <n v="120"/>
    <n v="23"/>
    <x v="9"/>
    <x v="1"/>
    <x v="98"/>
    <n v="9"/>
    <x v="1"/>
    <x v="0"/>
    <d v="2024-07-09T00:00:00"/>
    <s v="domingo"/>
    <n v="12"/>
    <s v="Canadá"/>
    <s v="Canadá"/>
    <n v="30"/>
    <s v="Femenino"/>
    <s v="Smartphone"/>
    <s v="1 Mes"/>
    <s v="Mensual"/>
  </r>
  <r>
    <n v="2150"/>
    <s v="Básica"/>
    <n v="10"/>
    <n v="120"/>
    <n v="6"/>
    <x v="11"/>
    <x v="1"/>
    <x v="117"/>
    <n v="11"/>
    <x v="1"/>
    <x v="0"/>
    <d v="2024-07-11T00:00:00"/>
    <s v="domingo"/>
    <n v="12"/>
    <s v="Brasil"/>
    <s v="Brasil"/>
    <n v="46"/>
    <s v="Femenino"/>
    <s v="Tablet"/>
    <s v="3 Meses"/>
    <s v="Trimestral"/>
  </r>
  <r>
    <n v="2158"/>
    <s v="Estándar"/>
    <n v="12"/>
    <n v="120"/>
    <n v="14"/>
    <x v="0"/>
    <x v="1"/>
    <x v="178"/>
    <n v="10"/>
    <x v="1"/>
    <x v="0"/>
    <d v="2024-07-10T00:00:00"/>
    <s v="jueves"/>
    <n v="10"/>
    <s v="Brasil"/>
    <s v="Brasil"/>
    <n v="46"/>
    <s v="Masculino"/>
    <s v="Smartphone"/>
    <s v="6 Meses"/>
    <s v="Semestral"/>
  </r>
  <r>
    <n v="2163"/>
    <s v="Estándar"/>
    <n v="12"/>
    <n v="120"/>
    <n v="10"/>
    <x v="1"/>
    <x v="1"/>
    <x v="215"/>
    <n v="11"/>
    <x v="1"/>
    <x v="0"/>
    <d v="2024-07-11T00:00:00"/>
    <s v="martes"/>
    <n v="10"/>
    <s v="Australia"/>
    <s v="Australia"/>
    <n v="48"/>
    <s v="Masculino"/>
    <s v="Smart TV"/>
    <s v="6 Meses"/>
    <s v="Semestral"/>
  </r>
  <r>
    <n v="2190"/>
    <s v="Estándar"/>
    <n v="12"/>
    <n v="120"/>
    <n v="29"/>
    <x v="0"/>
    <x v="1"/>
    <x v="172"/>
    <n v="10"/>
    <x v="1"/>
    <x v="0"/>
    <d v="2024-07-10T00:00:00"/>
    <s v="viernes"/>
    <n v="10"/>
    <s v="Australia"/>
    <s v="Australia"/>
    <n v="47"/>
    <s v="Masculino"/>
    <s v="Tablet"/>
    <s v="1 Mes"/>
    <s v="Mensual"/>
  </r>
  <r>
    <n v="2193"/>
    <s v="Estándar"/>
    <n v="12"/>
    <n v="120"/>
    <n v="17"/>
    <x v="0"/>
    <x v="1"/>
    <x v="171"/>
    <n v="9"/>
    <x v="1"/>
    <x v="0"/>
    <d v="2024-07-09T00:00:00"/>
    <s v="domingo"/>
    <n v="10"/>
    <s v="Italia"/>
    <s v="Italia"/>
    <n v="32"/>
    <s v="Masculino"/>
    <s v="Ordenador"/>
    <s v="1 Mes"/>
    <s v="Mensual"/>
  </r>
  <r>
    <n v="2200"/>
    <s v="Básica"/>
    <n v="10"/>
    <n v="120"/>
    <n v="30"/>
    <x v="9"/>
    <x v="1"/>
    <x v="120"/>
    <n v="12"/>
    <x v="1"/>
    <x v="0"/>
    <d v="2024-07-12T00:00:00"/>
    <s v="domingo"/>
    <n v="12"/>
    <s v="Canadá"/>
    <s v="Canadá"/>
    <n v="40"/>
    <s v="Masculino"/>
    <s v="Ordenador"/>
    <s v="12 Meses"/>
    <s v="Anual"/>
  </r>
  <r>
    <n v="2202"/>
    <s v="Básica"/>
    <n v="10"/>
    <n v="120"/>
    <n v="25"/>
    <x v="9"/>
    <x v="1"/>
    <x v="119"/>
    <n v="11"/>
    <x v="1"/>
    <x v="0"/>
    <d v="2024-07-11T00:00:00"/>
    <s v="martes"/>
    <n v="12"/>
    <s v="Canadá"/>
    <s v="Canadá"/>
    <n v="35"/>
    <s v="Femenino"/>
    <s v="Tablet"/>
    <s v="3 Meses"/>
    <s v="Trimestral"/>
  </r>
  <r>
    <n v="2205"/>
    <s v="Básica"/>
    <n v="10"/>
    <n v="120"/>
    <n v="23"/>
    <x v="9"/>
    <x v="1"/>
    <x v="98"/>
    <n v="9"/>
    <x v="1"/>
    <x v="0"/>
    <d v="2024-07-09T00:00:00"/>
    <s v="domingo"/>
    <n v="12"/>
    <s v="Australia"/>
    <s v="Australia"/>
    <n v="27"/>
    <s v="Masculino"/>
    <s v="Smart TV"/>
    <s v="6 Meses"/>
    <s v="Semestral"/>
  </r>
  <r>
    <n v="2207"/>
    <s v="Básica"/>
    <n v="10"/>
    <n v="120"/>
    <n v="13"/>
    <x v="9"/>
    <x v="1"/>
    <x v="113"/>
    <n v="10"/>
    <x v="1"/>
    <x v="0"/>
    <d v="2024-07-10T00:00:00"/>
    <s v="jueves"/>
    <n v="12"/>
    <s v="Canadá"/>
    <s v="Canadá"/>
    <n v="39"/>
    <s v="Femenino"/>
    <s v="Ordenador"/>
    <s v="3 Meses"/>
    <s v="Trimestral"/>
  </r>
  <r>
    <n v="2210"/>
    <s v="Básica"/>
    <n v="10"/>
    <n v="120"/>
    <n v="13"/>
    <x v="9"/>
    <x v="1"/>
    <x v="113"/>
    <n v="11"/>
    <x v="1"/>
    <x v="0"/>
    <d v="2024-07-11T00:00:00"/>
    <s v="jueves"/>
    <n v="12"/>
    <s v="Canadá"/>
    <s v="Canadá"/>
    <n v="27"/>
    <s v="Masculino"/>
    <s v="Smartphone"/>
    <s v="6 Meses"/>
    <s v="Semestral"/>
  </r>
  <r>
    <n v="2212"/>
    <s v="Básica"/>
    <n v="10"/>
    <n v="120"/>
    <n v="14"/>
    <x v="9"/>
    <x v="1"/>
    <x v="97"/>
    <n v="11"/>
    <x v="1"/>
    <x v="0"/>
    <d v="2024-07-11T00:00:00"/>
    <s v="viernes"/>
    <n v="12"/>
    <s v="Reino Unido"/>
    <s v="Reino Unido"/>
    <n v="41"/>
    <s v="Masculino"/>
    <s v="Smart TV"/>
    <s v="1 Mes"/>
    <s v="Mensual"/>
  </r>
  <r>
    <n v="2215"/>
    <s v="Básica"/>
    <n v="10"/>
    <n v="120"/>
    <n v="18"/>
    <x v="9"/>
    <x v="1"/>
    <x v="96"/>
    <n v="9"/>
    <x v="1"/>
    <x v="0"/>
    <d v="2024-07-09T00:00:00"/>
    <s v="martes"/>
    <n v="12"/>
    <s v="EEUU"/>
    <s v="EEUU"/>
    <n v="42"/>
    <s v="Femenino"/>
    <s v="Smartphone"/>
    <s v="1 Mes"/>
    <s v="Mensual"/>
  </r>
  <r>
    <n v="2217"/>
    <s v="Básica"/>
    <n v="10"/>
    <n v="120"/>
    <n v="24"/>
    <x v="9"/>
    <x v="1"/>
    <x v="107"/>
    <n v="9"/>
    <x v="1"/>
    <x v="0"/>
    <d v="2024-07-09T00:00:00"/>
    <s v="lunes"/>
    <n v="12"/>
    <s v="Reino Unido"/>
    <s v="Reino Unido"/>
    <n v="39"/>
    <s v="Femenino"/>
    <s v="Tablet"/>
    <s v="12 Meses"/>
    <s v="Anual"/>
  </r>
  <r>
    <n v="2220"/>
    <s v="Básica"/>
    <n v="10"/>
    <n v="120"/>
    <n v="11"/>
    <x v="11"/>
    <x v="1"/>
    <x v="137"/>
    <n v="11"/>
    <x v="1"/>
    <x v="0"/>
    <d v="2024-07-11T00:00:00"/>
    <s v="viernes"/>
    <n v="12"/>
    <s v="Reino Unido"/>
    <s v="Reino Unido"/>
    <n v="41"/>
    <s v="Masculino"/>
    <s v="Smartphone"/>
    <s v="1 Mes"/>
    <s v="Mensual"/>
  </r>
  <r>
    <n v="2228"/>
    <s v="Estándar"/>
    <n v="12"/>
    <n v="120"/>
    <n v="16"/>
    <x v="0"/>
    <x v="1"/>
    <x v="186"/>
    <n v="10"/>
    <x v="1"/>
    <x v="0"/>
    <d v="2024-07-10T00:00:00"/>
    <s v="sábado"/>
    <n v="10"/>
    <s v="EEUU"/>
    <s v="EEUU"/>
    <n v="51"/>
    <s v="Masculino"/>
    <s v="Tablet"/>
    <s v="6 Meses"/>
    <s v="Semestral"/>
  </r>
  <r>
    <n v="2229"/>
    <s v="Estándar"/>
    <n v="12"/>
    <n v="120"/>
    <n v="22"/>
    <x v="0"/>
    <x v="1"/>
    <x v="183"/>
    <n v="12"/>
    <x v="1"/>
    <x v="0"/>
    <d v="2024-07-12T00:00:00"/>
    <s v="viernes"/>
    <n v="10"/>
    <s v="Alemania"/>
    <s v="Alemania"/>
    <n v="43"/>
    <s v="Femenino"/>
    <s v="Smartphone"/>
    <s v="3 Meses"/>
    <s v="Trimestral"/>
  </r>
  <r>
    <n v="2233"/>
    <s v="Estándar"/>
    <n v="12"/>
    <n v="120"/>
    <n v="9"/>
    <x v="1"/>
    <x v="1"/>
    <x v="212"/>
    <n v="12"/>
    <x v="1"/>
    <x v="0"/>
    <d v="2024-07-12T00:00:00"/>
    <s v="lunes"/>
    <n v="10"/>
    <s v="EEUU"/>
    <s v="EEUU"/>
    <n v="34"/>
    <s v="Femenino"/>
    <s v="Smartphone"/>
    <s v="1 Mes"/>
    <s v="Mensual"/>
  </r>
  <r>
    <n v="2263"/>
    <s v="Estándar"/>
    <n v="12"/>
    <n v="120"/>
    <n v="19"/>
    <x v="0"/>
    <x v="1"/>
    <x v="187"/>
    <n v="9"/>
    <x v="1"/>
    <x v="0"/>
    <d v="2024-07-09T00:00:00"/>
    <s v="martes"/>
    <n v="10"/>
    <s v="Reino Unido"/>
    <s v="Reino Unido"/>
    <n v="50"/>
    <s v="Masculino"/>
    <s v="Tablet"/>
    <s v="1 Mes"/>
    <s v="Mensual"/>
  </r>
  <r>
    <n v="2270"/>
    <s v="Básica"/>
    <n v="10"/>
    <n v="120"/>
    <n v="27"/>
    <x v="9"/>
    <x v="1"/>
    <x v="103"/>
    <n v="14"/>
    <x v="1"/>
    <x v="0"/>
    <d v="2024-07-14T00:00:00"/>
    <s v="jueves"/>
    <n v="12"/>
    <s v="Reino Unido"/>
    <s v="Reino Unido"/>
    <n v="30"/>
    <s v="Femenino"/>
    <s v="Smart TV"/>
    <s v="3 Meses"/>
    <s v="Trimestral"/>
  </r>
  <r>
    <n v="2272"/>
    <s v="Básica"/>
    <n v="10"/>
    <n v="120"/>
    <n v="26"/>
    <x v="9"/>
    <x v="1"/>
    <x v="116"/>
    <n v="11"/>
    <x v="1"/>
    <x v="0"/>
    <d v="2024-07-11T00:00:00"/>
    <s v="miércoles"/>
    <n v="12"/>
    <s v="Canadá"/>
    <s v="Canadá"/>
    <n v="49"/>
    <s v="Masculino"/>
    <s v="Smart TV"/>
    <s v="6 Meses"/>
    <s v="Semestral"/>
  </r>
  <r>
    <n v="2275"/>
    <s v="Básica"/>
    <n v="10"/>
    <n v="120"/>
    <n v="23"/>
    <x v="9"/>
    <x v="1"/>
    <x v="98"/>
    <n v="9"/>
    <x v="1"/>
    <x v="0"/>
    <d v="2024-07-09T00:00:00"/>
    <s v="domingo"/>
    <n v="12"/>
    <s v="Alemania"/>
    <s v="Alemania"/>
    <n v="50"/>
    <s v="Masculino"/>
    <s v="Smart TV"/>
    <s v="6 Meses"/>
    <s v="Semestral"/>
  </r>
  <r>
    <n v="2277"/>
    <s v="Básica"/>
    <n v="10"/>
    <n v="120"/>
    <n v="14"/>
    <x v="9"/>
    <x v="1"/>
    <x v="97"/>
    <n v="10"/>
    <x v="1"/>
    <x v="0"/>
    <d v="2024-07-10T00:00:00"/>
    <s v="viernes"/>
    <n v="12"/>
    <s v="España"/>
    <s v="España"/>
    <n v="37"/>
    <s v="Masculino"/>
    <s v="Smart TV"/>
    <s v="1 Mes"/>
    <s v="Mensual"/>
  </r>
  <r>
    <n v="2280"/>
    <s v="Básica"/>
    <n v="10"/>
    <n v="120"/>
    <n v="13"/>
    <x v="9"/>
    <x v="1"/>
    <x v="113"/>
    <n v="12"/>
    <x v="1"/>
    <x v="0"/>
    <d v="2024-07-12T00:00:00"/>
    <s v="jueves"/>
    <n v="12"/>
    <s v="Australia"/>
    <s v="Australia"/>
    <n v="38"/>
    <s v="Femenino"/>
    <s v="Smart TV"/>
    <s v="12 Meses"/>
    <s v="Anual"/>
  </r>
  <r>
    <n v="2282"/>
    <s v="Básica"/>
    <n v="10"/>
    <n v="120"/>
    <n v="15"/>
    <x v="9"/>
    <x v="1"/>
    <x v="110"/>
    <n v="11"/>
    <x v="1"/>
    <x v="0"/>
    <d v="2024-07-11T00:00:00"/>
    <s v="sábado"/>
    <n v="12"/>
    <s v="Reino Unido"/>
    <s v="Reino Unido"/>
    <n v="40"/>
    <s v="Femenino"/>
    <s v="Smartphone"/>
    <s v="1 Mes"/>
    <s v="Mensual"/>
  </r>
  <r>
    <n v="2285"/>
    <s v="Básica"/>
    <n v="10"/>
    <n v="120"/>
    <n v="19"/>
    <x v="9"/>
    <x v="1"/>
    <x v="122"/>
    <n v="10"/>
    <x v="1"/>
    <x v="0"/>
    <d v="2024-07-10T00:00:00"/>
    <s v="miércoles"/>
    <n v="12"/>
    <s v="Australia"/>
    <s v="Australia"/>
    <n v="47"/>
    <s v="Masculino"/>
    <s v="Smartphone"/>
    <s v="6 Meses"/>
    <s v="Semestral"/>
  </r>
  <r>
    <n v="2287"/>
    <s v="Básica"/>
    <n v="10"/>
    <n v="120"/>
    <n v="27"/>
    <x v="9"/>
    <x v="1"/>
    <x v="103"/>
    <n v="9"/>
    <x v="1"/>
    <x v="0"/>
    <d v="2024-07-09T00:00:00"/>
    <s v="jueves"/>
    <n v="12"/>
    <s v="Alemania"/>
    <s v="Alemania"/>
    <n v="47"/>
    <s v="Femenino"/>
    <s v="Tablet"/>
    <s v="6 Meses"/>
    <s v="Semestral"/>
  </r>
  <r>
    <n v="2298"/>
    <s v="Estándar"/>
    <n v="12"/>
    <n v="120"/>
    <n v="18"/>
    <x v="0"/>
    <x v="1"/>
    <x v="193"/>
    <n v="10"/>
    <x v="1"/>
    <x v="0"/>
    <d v="2024-07-10T00:00:00"/>
    <s v="lunes"/>
    <n v="10"/>
    <s v="Australia"/>
    <s v="Australia"/>
    <n v="32"/>
    <s v="Masculino"/>
    <s v="Tablet"/>
    <s v="1 Mes"/>
    <s v="Mensual"/>
  </r>
  <r>
    <n v="2303"/>
    <s v="Estándar"/>
    <n v="12"/>
    <n v="120"/>
    <n v="9"/>
    <x v="1"/>
    <x v="1"/>
    <x v="212"/>
    <n v="12"/>
    <x v="1"/>
    <x v="0"/>
    <d v="2024-07-12T00:00:00"/>
    <s v="lunes"/>
    <n v="10"/>
    <s v="Reino Unido"/>
    <s v="Reino Unido"/>
    <n v="43"/>
    <s v="Masculino"/>
    <s v="Ordenador"/>
    <s v="6 Meses"/>
    <s v="Semestral"/>
  </r>
  <r>
    <n v="2334"/>
    <s v="Estándar"/>
    <n v="12"/>
    <n v="120"/>
    <n v="16"/>
    <x v="0"/>
    <x v="1"/>
    <x v="186"/>
    <n v="12"/>
    <x v="1"/>
    <x v="0"/>
    <d v="2024-07-12T00:00:00"/>
    <s v="sábado"/>
    <n v="10"/>
    <s v="España"/>
    <s v="España"/>
    <n v="39"/>
    <s v="Femenino"/>
    <s v="Smartphone"/>
    <s v="1 Mes"/>
    <s v="Mensual"/>
  </r>
  <r>
    <n v="2339"/>
    <s v="Básica"/>
    <n v="10"/>
    <n v="120"/>
    <n v="31"/>
    <x v="9"/>
    <x v="1"/>
    <x v="99"/>
    <n v="11"/>
    <x v="1"/>
    <x v="0"/>
    <d v="2024-07-11T00:00:00"/>
    <s v="lunes"/>
    <n v="12"/>
    <s v="Italia"/>
    <s v="Italia"/>
    <n v="34"/>
    <s v="Femenino"/>
    <s v="Smartphone"/>
    <s v="1 Mes"/>
    <s v="Mensual"/>
  </r>
  <r>
    <n v="2342"/>
    <s v="Básica"/>
    <n v="10"/>
    <n v="120"/>
    <n v="30"/>
    <x v="9"/>
    <x v="1"/>
    <x v="120"/>
    <n v="12"/>
    <x v="1"/>
    <x v="0"/>
    <d v="2024-07-12T00:00:00"/>
    <s v="domingo"/>
    <n v="12"/>
    <s v="Australia"/>
    <s v="Australia"/>
    <n v="38"/>
    <s v="Femenino"/>
    <s v="Smart TV"/>
    <s v="12 Meses"/>
    <s v="Anual"/>
  </r>
  <r>
    <n v="2345"/>
    <s v="Básica"/>
    <n v="10"/>
    <n v="120"/>
    <n v="21"/>
    <x v="9"/>
    <x v="1"/>
    <x v="93"/>
    <n v="10"/>
    <x v="1"/>
    <x v="0"/>
    <d v="2024-07-10T00:00:00"/>
    <s v="viernes"/>
    <n v="12"/>
    <s v="Alemania"/>
    <s v="Alemania"/>
    <n v="39"/>
    <s v="Masculino"/>
    <s v="Smartphone"/>
    <s v="1 Mes"/>
    <s v="Mensual"/>
  </r>
  <r>
    <n v="2347"/>
    <s v="Básica"/>
    <n v="10"/>
    <n v="120"/>
    <n v="16"/>
    <x v="9"/>
    <x v="1"/>
    <x v="104"/>
    <n v="10"/>
    <x v="1"/>
    <x v="0"/>
    <d v="2024-07-10T00:00:00"/>
    <s v="domingo"/>
    <n v="12"/>
    <s v="EEUU"/>
    <s v="EEUU"/>
    <n v="49"/>
    <s v="Femenino"/>
    <s v="Smart TV"/>
    <s v="3 Meses"/>
    <s v="Trimestral"/>
  </r>
  <r>
    <n v="2350"/>
    <s v="Básica"/>
    <n v="10"/>
    <n v="120"/>
    <n v="14"/>
    <x v="9"/>
    <x v="1"/>
    <x v="97"/>
    <n v="13"/>
    <x v="1"/>
    <x v="0"/>
    <d v="2024-07-13T00:00:00"/>
    <s v="viernes"/>
    <n v="12"/>
    <s v="Francia"/>
    <s v="Francia"/>
    <n v="27"/>
    <s v="Femenino"/>
    <s v="Ordenador"/>
    <s v="3 Meses"/>
    <s v="Trimestral"/>
  </r>
  <r>
    <n v="2352"/>
    <s v="Básica"/>
    <n v="10"/>
    <n v="120"/>
    <n v="16"/>
    <x v="9"/>
    <x v="1"/>
    <x v="104"/>
    <n v="12"/>
    <x v="1"/>
    <x v="0"/>
    <d v="2024-07-12T00:00:00"/>
    <s v="domingo"/>
    <n v="12"/>
    <s v="Alemania"/>
    <s v="Alemania"/>
    <n v="43"/>
    <s v="Femenino"/>
    <s v="Smart TV"/>
    <s v="1 Mes"/>
    <s v="Mensual"/>
  </r>
  <r>
    <n v="2355"/>
    <s v="Básica"/>
    <n v="10"/>
    <n v="120"/>
    <n v="22"/>
    <x v="9"/>
    <x v="1"/>
    <x v="109"/>
    <n v="10"/>
    <x v="1"/>
    <x v="0"/>
    <d v="2024-07-10T00:00:00"/>
    <s v="sábado"/>
    <n v="12"/>
    <s v="EEUU"/>
    <s v="EEUU"/>
    <n v="49"/>
    <s v="Masculino"/>
    <s v="Ordenador"/>
    <s v="1 Mes"/>
    <s v="Mensual"/>
  </r>
  <r>
    <n v="2357"/>
    <s v="Básica"/>
    <n v="10"/>
    <n v="120"/>
    <n v="26"/>
    <x v="9"/>
    <x v="1"/>
    <x v="116"/>
    <n v="11"/>
    <x v="1"/>
    <x v="0"/>
    <d v="2024-07-11T00:00:00"/>
    <s v="miércoles"/>
    <n v="12"/>
    <s v="Italia"/>
    <s v="Italia"/>
    <n v="33"/>
    <s v="Masculino"/>
    <s v="Smartphone"/>
    <s v="3 Meses"/>
    <s v="Trimestral"/>
  </r>
  <r>
    <n v="2368"/>
    <s v="Estándar"/>
    <n v="12"/>
    <n v="120"/>
    <n v="19"/>
    <x v="0"/>
    <x v="1"/>
    <x v="187"/>
    <n v="11"/>
    <x v="1"/>
    <x v="0"/>
    <d v="2024-07-11T00:00:00"/>
    <s v="martes"/>
    <n v="10"/>
    <s v="EEUU"/>
    <s v="EEUU"/>
    <n v="50"/>
    <s v="Masculino"/>
    <s v="Ordenador"/>
    <s v="1 Mes"/>
    <s v="Mensual"/>
  </r>
  <r>
    <n v="2369"/>
    <s v="Estándar"/>
    <n v="12"/>
    <n v="120"/>
    <n v="24"/>
    <x v="0"/>
    <x v="1"/>
    <x v="199"/>
    <n v="13"/>
    <x v="1"/>
    <x v="0"/>
    <d v="2024-07-13T00:00:00"/>
    <s v="domingo"/>
    <n v="10"/>
    <s v="Alemania"/>
    <s v="Alemania"/>
    <n v="40"/>
    <s v="Femenino"/>
    <s v="Smartphone"/>
    <s v="12 Meses"/>
    <s v="Anual"/>
  </r>
  <r>
    <n v="2403"/>
    <s v="Estándar"/>
    <n v="12"/>
    <n v="120"/>
    <n v="17"/>
    <x v="0"/>
    <x v="1"/>
    <x v="171"/>
    <n v="11"/>
    <x v="1"/>
    <x v="0"/>
    <d v="2024-07-11T00:00:00"/>
    <s v="domingo"/>
    <n v="10"/>
    <s v="Italia"/>
    <s v="Italia"/>
    <n v="41"/>
    <s v="Masculino"/>
    <s v="Ordenador"/>
    <s v="1 Mes"/>
    <s v="Mensual"/>
  </r>
  <r>
    <n v="2404"/>
    <s v="Estándar"/>
    <n v="12"/>
    <n v="120"/>
    <n v="17"/>
    <x v="0"/>
    <x v="1"/>
    <x v="171"/>
    <n v="12"/>
    <x v="1"/>
    <x v="0"/>
    <d v="2024-07-12T00:00:00"/>
    <s v="domingo"/>
    <n v="10"/>
    <s v="España"/>
    <s v="España"/>
    <n v="48"/>
    <s v="Femenino"/>
    <s v="Tablet"/>
    <s v="1 Mes"/>
    <s v="Mensual"/>
  </r>
  <r>
    <n v="2411"/>
    <s v="Básica"/>
    <n v="10"/>
    <n v="120"/>
    <n v="2"/>
    <x v="11"/>
    <x v="1"/>
    <x v="123"/>
    <n v="11"/>
    <x v="1"/>
    <x v="0"/>
    <d v="2024-07-11T00:00:00"/>
    <s v="miércoles"/>
    <n v="12"/>
    <s v="EEUU"/>
    <s v="EEUU"/>
    <n v="37"/>
    <s v="Femenino"/>
    <s v="Smartphone"/>
    <s v="1 Mes"/>
    <s v="Mensual"/>
  </r>
  <r>
    <n v="2414"/>
    <s v="Básica"/>
    <n v="10"/>
    <n v="120"/>
    <n v="22"/>
    <x v="9"/>
    <x v="1"/>
    <x v="109"/>
    <n v="13"/>
    <x v="1"/>
    <x v="0"/>
    <d v="2024-07-13T00:00:00"/>
    <s v="sábado"/>
    <n v="12"/>
    <s v=""/>
    <s v="Desconocido"/>
    <n v="46"/>
    <s v="Masculino"/>
    <s v="Smart TV"/>
    <s v="6 Meses"/>
    <s v="Semestral"/>
  </r>
  <r>
    <n v="2417"/>
    <s v="Básica"/>
    <n v="10"/>
    <n v="120"/>
    <n v="17"/>
    <x v="9"/>
    <x v="1"/>
    <x v="114"/>
    <n v="11"/>
    <x v="1"/>
    <x v="0"/>
    <d v="2024-07-11T00:00:00"/>
    <s v="lunes"/>
    <n v="12"/>
    <s v="Reino Unido"/>
    <s v="Reino Unido"/>
    <n v="29"/>
    <s v="Masculino"/>
    <s v="Smart TV"/>
    <s v="1 Mes"/>
    <s v="Mensual"/>
  </r>
  <r>
    <n v="2420"/>
    <s v="Básica"/>
    <n v="10"/>
    <n v="120"/>
    <n v="16"/>
    <x v="9"/>
    <x v="1"/>
    <x v="104"/>
    <n v="13"/>
    <x v="1"/>
    <x v="0"/>
    <d v="2024-07-13T00:00:00"/>
    <s v="domingo"/>
    <n v="12"/>
    <s v="Canadá"/>
    <s v="Canadá"/>
    <n v="39"/>
    <s v="Masculino"/>
    <s v="Ordenador"/>
    <s v="1 Mes"/>
    <s v="Mensual"/>
  </r>
  <r>
    <n v="2422"/>
    <s v="Básica"/>
    <n v="10"/>
    <n v="120"/>
    <n v="17"/>
    <x v="9"/>
    <x v="1"/>
    <x v="114"/>
    <n v="12"/>
    <x v="1"/>
    <x v="0"/>
    <d v="2024-07-12T00:00:00"/>
    <s v="lunes"/>
    <n v="12"/>
    <s v="Méjico"/>
    <s v="Méjico"/>
    <n v="40"/>
    <s v="Masculino"/>
    <s v="Smart TV"/>
    <s v="1 Mes"/>
    <s v="Mensual"/>
  </r>
  <r>
    <n v="2425"/>
    <s v="Básica"/>
    <n v="10"/>
    <n v="120"/>
    <n v="21"/>
    <x v="9"/>
    <x v="1"/>
    <x v="93"/>
    <n v="10"/>
    <x v="1"/>
    <x v="0"/>
    <d v="2024-07-10T00:00:00"/>
    <s v="viernes"/>
    <n v="12"/>
    <s v="EEUU"/>
    <s v="EEUU"/>
    <n v="39"/>
    <s v="Masculino"/>
    <s v="Tablet"/>
    <s v="1 Mes"/>
    <s v="Mensual"/>
  </r>
  <r>
    <n v="2427"/>
    <s v="Básica"/>
    <n v="10"/>
    <n v="120"/>
    <n v="3"/>
    <x v="11"/>
    <x v="1"/>
    <x v="133"/>
    <n v="14"/>
    <x v="1"/>
    <x v="0"/>
    <d v="2024-07-14T00:00:00"/>
    <s v="jueves"/>
    <n v="12"/>
    <s v="Italia"/>
    <s v="Italia"/>
    <n v="28"/>
    <s v="Femenino"/>
    <s v="Smartphone"/>
    <s v="6 Meses"/>
    <s v="Semestral"/>
  </r>
  <r>
    <n v="2438"/>
    <s v="Estándar"/>
    <n v="12"/>
    <n v="120"/>
    <n v="23"/>
    <x v="0"/>
    <x v="1"/>
    <x v="191"/>
    <n v="11"/>
    <x v="1"/>
    <x v="0"/>
    <d v="2024-07-11T00:00:00"/>
    <s v="sábado"/>
    <n v="10"/>
    <s v="España"/>
    <s v="España"/>
    <n v="49"/>
    <s v="Femenino"/>
    <s v="Smart TV"/>
    <s v="6 Meses"/>
    <s v="Semestral"/>
  </r>
  <r>
    <n v="2443"/>
    <s v="Estándar"/>
    <n v="12"/>
    <n v="120"/>
    <n v="10"/>
    <x v="1"/>
    <x v="1"/>
    <x v="215"/>
    <n v="13"/>
    <x v="1"/>
    <x v="0"/>
    <d v="2024-07-13T00:00:00"/>
    <s v="martes"/>
    <n v="10"/>
    <s v="España"/>
    <s v="España"/>
    <n v="28"/>
    <s v="Femenino"/>
    <s v="Ordenador"/>
    <s v="3 Meses"/>
    <s v="Trimestral"/>
  </r>
  <r>
    <n v="2473"/>
    <s v="Estándar"/>
    <n v="12"/>
    <n v="120"/>
    <n v="28"/>
    <x v="0"/>
    <x v="1"/>
    <x v="175"/>
    <n v="11"/>
    <x v="1"/>
    <x v="0"/>
    <d v="2024-07-11T00:00:00"/>
    <s v="jueves"/>
    <n v="10"/>
    <s v="EEUU"/>
    <s v="EEUU"/>
    <n v="39"/>
    <s v="Femenino"/>
    <s v="Ordenador"/>
    <s v="6 Meses"/>
    <s v="Semestral"/>
  </r>
  <r>
    <n v="2480"/>
    <s v="Básica"/>
    <n v="10"/>
    <n v="120"/>
    <n v="7"/>
    <x v="11"/>
    <x v="1"/>
    <x v="115"/>
    <n v="14"/>
    <x v="1"/>
    <x v="0"/>
    <d v="2024-07-14T00:00:00"/>
    <s v="lunes"/>
    <n v="12"/>
    <s v=""/>
    <s v="Desconocido"/>
    <n v="47"/>
    <s v="Masculino"/>
    <s v="Ordenador"/>
    <s v="6 Meses"/>
    <s v="Semestral"/>
  </r>
  <r>
    <n v="2483"/>
    <s v="Básica"/>
    <n v="10"/>
    <n v="120"/>
    <n v="28"/>
    <x v="9"/>
    <x v="1"/>
    <x v="94"/>
    <n v="11"/>
    <x v="1"/>
    <x v="0"/>
    <d v="2024-07-11T00:00:00"/>
    <s v="viernes"/>
    <n v="12"/>
    <s v="Italia"/>
    <s v="Italia"/>
    <n v="42"/>
    <s v="Masculino"/>
    <s v="Ordenador"/>
    <s v="6 Meses"/>
    <s v="Semestral"/>
  </r>
  <r>
    <n v="2486"/>
    <s v="Básica"/>
    <n v="10"/>
    <n v="120"/>
    <n v="25"/>
    <x v="9"/>
    <x v="1"/>
    <x v="119"/>
    <n v="14"/>
    <x v="1"/>
    <x v="0"/>
    <d v="2024-07-14T00:00:00"/>
    <s v="martes"/>
    <n v="12"/>
    <s v="Australia"/>
    <s v="Australia"/>
    <n v="40"/>
    <s v="Femenino"/>
    <s v="Smartphone"/>
    <s v="1 Mes"/>
    <s v="Mensual"/>
  </r>
  <r>
    <n v="2489"/>
    <s v="Básica"/>
    <n v="10"/>
    <n v="120"/>
    <n v="17"/>
    <x v="9"/>
    <x v="1"/>
    <x v="114"/>
    <n v="12"/>
    <x v="1"/>
    <x v="0"/>
    <d v="2024-07-12T00:00:00"/>
    <s v="lunes"/>
    <n v="12"/>
    <s v="Reino Unido"/>
    <s v="Reino Unido"/>
    <n v="48"/>
    <s v="Femenino"/>
    <s v="Smartphone"/>
    <s v="6 Meses"/>
    <s v="Semestral"/>
  </r>
  <r>
    <n v="2492"/>
    <s v="Básica"/>
    <n v="10"/>
    <n v="120"/>
    <n v="19"/>
    <x v="9"/>
    <x v="1"/>
    <x v="122"/>
    <n v="12"/>
    <x v="1"/>
    <x v="0"/>
    <d v="2024-07-12T00:00:00"/>
    <s v="miércoles"/>
    <n v="12"/>
    <s v="Australia"/>
    <s v="Australia"/>
    <n v="29"/>
    <s v="Femenino"/>
    <s v="Ordenador"/>
    <s v="3 Meses"/>
    <s v="Trimestral"/>
  </r>
  <r>
    <n v="2495"/>
    <s v="Básica"/>
    <n v="10"/>
    <n v="120"/>
    <n v="23"/>
    <x v="9"/>
    <x v="1"/>
    <x v="98"/>
    <n v="12"/>
    <x v="1"/>
    <x v="0"/>
    <d v="2024-07-12T00:00:00"/>
    <s v="domingo"/>
    <n v="12"/>
    <s v="EEUU"/>
    <s v="EEUU"/>
    <n v="43"/>
    <s v="Femenino"/>
    <s v="Ordenador"/>
    <s v="6 Meses"/>
    <s v="Semestral"/>
  </r>
  <r>
    <n v="2497"/>
    <s v="Básica"/>
    <n v="10"/>
    <n v="120"/>
    <n v="4"/>
    <x v="11"/>
    <x v="1"/>
    <x v="102"/>
    <n v="14"/>
    <x v="1"/>
    <x v="0"/>
    <d v="2024-07-14T00:00:00"/>
    <s v="viernes"/>
    <n v="12"/>
    <s v="Australia"/>
    <s v="Australia"/>
    <n v="33"/>
    <s v="Femenino"/>
    <s v="Smart TV"/>
    <s v="12 Meses"/>
    <s v="Anual"/>
  </r>
  <r>
    <n v="22"/>
    <s v="Básica"/>
    <n v="10"/>
    <n v="120"/>
    <n v="22"/>
    <x v="9"/>
    <x v="1"/>
    <x v="109"/>
    <n v="28"/>
    <x v="0"/>
    <x v="0"/>
    <d v="2024-06-28T00:00:00"/>
    <s v="sábado"/>
    <n v="12"/>
    <s v="Canadá"/>
    <s v="Canadá"/>
    <n v="34"/>
    <s v="Masculino"/>
    <s v="Smartphone"/>
    <s v="1 Mes"/>
    <s v="Mensual"/>
  </r>
  <r>
    <n v="32"/>
    <s v="Básica"/>
    <n v="10"/>
    <n v="120"/>
    <n v="7"/>
    <x v="9"/>
    <x v="1"/>
    <x v="111"/>
    <n v="28"/>
    <x v="0"/>
    <x v="0"/>
    <d v="2024-06-28T00:00:00"/>
    <s v="viernes"/>
    <n v="12"/>
    <s v="Brasil"/>
    <s v="Brasil"/>
    <n v="37"/>
    <s v="Masculino"/>
    <s v="Tablet"/>
    <s v="12 Meses"/>
    <s v="Anual"/>
  </r>
  <r>
    <n v="88"/>
    <s v="Estándar"/>
    <n v="12"/>
    <n v="120"/>
    <n v="27"/>
    <x v="0"/>
    <x v="1"/>
    <x v="192"/>
    <n v="28"/>
    <x v="0"/>
    <x v="0"/>
    <d v="2024-06-28T00:00:00"/>
    <s v="miércoles"/>
    <n v="10"/>
    <s v="España"/>
    <s v="España"/>
    <n v="47"/>
    <s v="Masculino"/>
    <s v="Tablet"/>
    <s v="1 Mes"/>
    <s v="Mensual"/>
  </r>
  <r>
    <n v="119"/>
    <s v="Estándar"/>
    <n v="12"/>
    <n v="120"/>
    <n v="20"/>
    <x v="0"/>
    <x v="1"/>
    <x v="188"/>
    <n v="25"/>
    <x v="0"/>
    <x v="0"/>
    <d v="2024-06-25T00:00:00"/>
    <s v="miércoles"/>
    <n v="10"/>
    <s v="EEUU"/>
    <s v="EEUU"/>
    <n v="44"/>
    <s v="Femenino"/>
    <s v="Smartphone"/>
    <s v="6 Meses"/>
    <s v="Semestral"/>
  </r>
  <r>
    <n v="135"/>
    <s v="Básica"/>
    <n v="10"/>
    <n v="120"/>
    <n v="18"/>
    <x v="9"/>
    <x v="1"/>
    <x v="96"/>
    <n v="26"/>
    <x v="0"/>
    <x v="0"/>
    <d v="2024-06-26T00:00:00"/>
    <s v="martes"/>
    <n v="12"/>
    <s v="Italia"/>
    <s v="Italia"/>
    <n v="47"/>
    <s v="Femenino"/>
    <s v="Smart TV"/>
    <s v="12 Meses"/>
    <s v="Anual"/>
  </r>
  <r>
    <n v="138"/>
    <s v="Estándar"/>
    <n v="12"/>
    <n v="120"/>
    <n v="21"/>
    <x v="0"/>
    <x v="1"/>
    <x v="185"/>
    <n v="23"/>
    <x v="0"/>
    <x v="0"/>
    <d v="2024-06-23T00:00:00"/>
    <s v="jueves"/>
    <n v="10"/>
    <s v="Reino Unido"/>
    <s v="Reino Unido"/>
    <n v="28"/>
    <s v="Masculino"/>
    <s v="Ordenador"/>
    <s v="1 Mes"/>
    <s v="Mensual"/>
  </r>
  <r>
    <n v="143"/>
    <s v="Estándar"/>
    <n v="12"/>
    <n v="120"/>
    <n v="31"/>
    <x v="11"/>
    <x v="1"/>
    <x v="198"/>
    <n v="24"/>
    <x v="0"/>
    <x v="0"/>
    <d v="2024-06-24T00:00:00"/>
    <s v="jueves"/>
    <n v="10"/>
    <s v="EEUU"/>
    <s v="EEUU"/>
    <n v="30"/>
    <s v="Femenino"/>
    <s v="Tablet"/>
    <s v="1 Mes"/>
    <s v="Mensual"/>
  </r>
  <r>
    <n v="187"/>
    <s v="Básica"/>
    <n v="10"/>
    <n v="120"/>
    <n v="10"/>
    <x v="9"/>
    <x v="1"/>
    <x v="108"/>
    <n v="24"/>
    <x v="0"/>
    <x v="0"/>
    <d v="2024-06-24T00:00:00"/>
    <s v="lunes"/>
    <n v="12"/>
    <s v="Canadá"/>
    <s v="Canadá"/>
    <n v="49"/>
    <s v="Femenino"/>
    <s v="Ordenador"/>
    <s v="6 Meses"/>
    <s v="Semestral"/>
  </r>
  <r>
    <n v="213"/>
    <s v="Estándar"/>
    <n v="12"/>
    <n v="120"/>
    <n v="8"/>
    <x v="0"/>
    <x v="1"/>
    <x v="148"/>
    <n v="24"/>
    <x v="0"/>
    <x v="0"/>
    <d v="2024-06-24T00:00:00"/>
    <s v="viernes"/>
    <n v="10"/>
    <s v="EEUU"/>
    <s v="EEUU"/>
    <n v="49"/>
    <s v="Femenino"/>
    <s v="Smart TV"/>
    <s v="12 Meses"/>
    <s v="Anual"/>
  </r>
  <r>
    <n v="232"/>
    <s v="Estándar"/>
    <n v="12"/>
    <n v="120"/>
    <n v="30"/>
    <x v="11"/>
    <x v="1"/>
    <x v="158"/>
    <n v="27"/>
    <x v="0"/>
    <x v="0"/>
    <d v="2024-06-27T00:00:00"/>
    <s v="miércoles"/>
    <n v="10"/>
    <s v="EEUU"/>
    <s v="EEUU"/>
    <n v="28"/>
    <s v="Masculino"/>
    <s v="Smartphone"/>
    <s v="1 Mes"/>
    <s v="Mensual"/>
  </r>
  <r>
    <n v="233"/>
    <s v="Básica"/>
    <n v="10"/>
    <n v="120"/>
    <n v="7"/>
    <x v="9"/>
    <x v="1"/>
    <x v="111"/>
    <n v="26"/>
    <x v="0"/>
    <x v="0"/>
    <d v="2024-06-26T00:00:00"/>
    <s v="viernes"/>
    <n v="12"/>
    <s v="Canadá"/>
    <s v="Canadá"/>
    <n v="50"/>
    <s v="Femenino"/>
    <s v="Smart TV"/>
    <s v="6 Meses"/>
    <s v="Semestral"/>
  </r>
  <r>
    <n v="247"/>
    <s v="Básica"/>
    <n v="10"/>
    <n v="120"/>
    <n v="7"/>
    <x v="9"/>
    <x v="1"/>
    <x v="111"/>
    <n v="27"/>
    <x v="0"/>
    <x v="0"/>
    <d v="2024-06-27T00:00:00"/>
    <s v="viernes"/>
    <n v="12"/>
    <s v="Alemania"/>
    <s v="Alemania"/>
    <n v="27"/>
    <s v="Masculino"/>
    <s v="Smart TV"/>
    <s v="1 Mes"/>
    <s v="Mensual"/>
  </r>
  <r>
    <n v="248"/>
    <s v="Estándar"/>
    <n v="12"/>
    <n v="120"/>
    <n v="15"/>
    <x v="0"/>
    <x v="1"/>
    <x v="180"/>
    <n v="26"/>
    <x v="0"/>
    <x v="0"/>
    <d v="2024-06-26T00:00:00"/>
    <s v="viernes"/>
    <n v="10"/>
    <s v="España"/>
    <s v="España"/>
    <n v="34"/>
    <s v="Masculino"/>
    <s v="Smartphone"/>
    <s v="1 Mes"/>
    <s v="Mensual"/>
  </r>
  <r>
    <n v="249"/>
    <s v="Estándar"/>
    <n v="12"/>
    <n v="120"/>
    <n v="16"/>
    <x v="0"/>
    <x v="1"/>
    <x v="186"/>
    <n v="27"/>
    <x v="0"/>
    <x v="0"/>
    <d v="2024-06-27T00:00:00"/>
    <s v="sábado"/>
    <n v="10"/>
    <s v="EEUU"/>
    <s v="EEUU"/>
    <n v="42"/>
    <s v="Femenino"/>
    <s v="Smartphone"/>
    <s v="1 Mes"/>
    <s v="Mensual"/>
  </r>
  <r>
    <n v="260"/>
    <s v="Básica"/>
    <n v="10"/>
    <n v="120"/>
    <n v="17"/>
    <x v="9"/>
    <x v="1"/>
    <x v="114"/>
    <n v="26"/>
    <x v="0"/>
    <x v="0"/>
    <d v="2024-06-26T00:00:00"/>
    <s v="lunes"/>
    <n v="12"/>
    <s v="Francia"/>
    <s v="Francia"/>
    <n v="27"/>
    <s v="Femenino"/>
    <s v="Smartphone"/>
    <s v="3 Meses"/>
    <s v="Trimestral"/>
  </r>
  <r>
    <n v="262"/>
    <s v="Básica"/>
    <n v="10"/>
    <n v="120"/>
    <n v="13"/>
    <x v="9"/>
    <x v="1"/>
    <x v="113"/>
    <n v="26"/>
    <x v="0"/>
    <x v="0"/>
    <d v="2024-06-26T00:00:00"/>
    <s v="jueves"/>
    <n v="12"/>
    <s v="EEUU"/>
    <s v="EEUU"/>
    <n v="28"/>
    <s v="Femenino"/>
    <s v="Tablet"/>
    <s v="1 Mes"/>
    <s v="Mensual"/>
  </r>
  <r>
    <n v="318"/>
    <s v="Estándar"/>
    <n v="12"/>
    <n v="120"/>
    <n v="2"/>
    <x v="0"/>
    <x v="1"/>
    <x v="197"/>
    <n v="27"/>
    <x v="0"/>
    <x v="0"/>
    <d v="2024-06-27T00:00:00"/>
    <s v="sábado"/>
    <n v="10"/>
    <s v="Méjico"/>
    <s v="Méjico"/>
    <n v="39"/>
    <s v="Femenino"/>
    <s v="Ordenador"/>
    <s v="1 Mes"/>
    <s v="Mensual"/>
  </r>
  <r>
    <n v="327"/>
    <s v="Básica"/>
    <n v="10"/>
    <n v="120"/>
    <n v="6"/>
    <x v="9"/>
    <x v="1"/>
    <x v="66"/>
    <n v="26"/>
    <x v="0"/>
    <x v="0"/>
    <d v="2024-06-26T00:00:00"/>
    <s v="jueves"/>
    <n v="12"/>
    <s v="Alemania"/>
    <s v="Alemania"/>
    <n v="32"/>
    <s v="Femenino"/>
    <s v="Smartphone"/>
    <s v="6 Meses"/>
    <s v="Semestral"/>
  </r>
  <r>
    <n v="330"/>
    <s v="Básica"/>
    <n v="10"/>
    <n v="120"/>
    <n v="6"/>
    <x v="9"/>
    <x v="1"/>
    <x v="66"/>
    <n v="26"/>
    <x v="0"/>
    <x v="0"/>
    <d v="2024-06-26T00:00:00"/>
    <s v="jueves"/>
    <n v="12"/>
    <s v="Méjico"/>
    <s v="Méjico"/>
    <n v="40"/>
    <s v="Femenino"/>
    <s v="Smart TV"/>
    <s v="1 Mes"/>
    <s v="Mensual"/>
  </r>
  <r>
    <n v="332"/>
    <s v="Básica"/>
    <n v="10"/>
    <n v="120"/>
    <n v="22"/>
    <x v="9"/>
    <x v="1"/>
    <x v="109"/>
    <n v="26"/>
    <x v="0"/>
    <x v="0"/>
    <d v="2024-06-26T00:00:00"/>
    <s v="sábado"/>
    <n v="12"/>
    <s v="Canadá"/>
    <s v="Canadá"/>
    <n v="31"/>
    <s v="Masculino"/>
    <s v="Tablet"/>
    <s v="1 Mes"/>
    <s v="Mensual"/>
  </r>
  <r>
    <n v="386"/>
    <s v="Básica"/>
    <n v="10"/>
    <n v="120"/>
    <n v="11"/>
    <x v="9"/>
    <x v="1"/>
    <x v="95"/>
    <n v="26"/>
    <x v="0"/>
    <x v="0"/>
    <d v="2024-06-26T00:00:00"/>
    <s v="martes"/>
    <n v="12"/>
    <s v="Australia"/>
    <s v="Australia"/>
    <n v="48"/>
    <s v="Masculino"/>
    <s v="Tablet"/>
    <s v="1 Mes"/>
    <s v="Mensual"/>
  </r>
  <r>
    <n v="397"/>
    <s v="Básica"/>
    <n v="10"/>
    <n v="120"/>
    <n v="14"/>
    <x v="9"/>
    <x v="1"/>
    <x v="97"/>
    <n v="26"/>
    <x v="0"/>
    <x v="0"/>
    <d v="2024-06-26T00:00:00"/>
    <s v="viernes"/>
    <n v="12"/>
    <s v="Francia"/>
    <s v="Francia"/>
    <n v="31"/>
    <s v="Femenino"/>
    <s v="Smartphone"/>
    <s v="1 Mes"/>
    <s v="Mensual"/>
  </r>
  <r>
    <n v="400"/>
    <s v="Básica"/>
    <n v="10"/>
    <n v="120"/>
    <n v="13"/>
    <x v="9"/>
    <x v="1"/>
    <x v="113"/>
    <n v="27"/>
    <x v="0"/>
    <x v="0"/>
    <d v="2024-06-27T00:00:00"/>
    <s v="jueves"/>
    <n v="12"/>
    <s v="Méjico"/>
    <s v="Méjico"/>
    <n v="49"/>
    <s v="Masculino"/>
    <s v="Ordenador"/>
    <s v="1 Mes"/>
    <s v="Mensual"/>
  </r>
  <r>
    <n v="402"/>
    <s v="Básica"/>
    <n v="10"/>
    <n v="120"/>
    <n v="21"/>
    <x v="9"/>
    <x v="1"/>
    <x v="93"/>
    <n v="26"/>
    <x v="0"/>
    <x v="0"/>
    <d v="2024-06-26T00:00:00"/>
    <s v="viernes"/>
    <n v="12"/>
    <s v="EEUU"/>
    <s v="EEUU"/>
    <n v="42"/>
    <s v="Masculino"/>
    <s v="Smartphone"/>
    <s v="1 Mes"/>
    <s v="Mensual"/>
  </r>
  <r>
    <n v="408"/>
    <s v="Estándar"/>
    <n v="12"/>
    <n v="120"/>
    <n v="27"/>
    <x v="0"/>
    <x v="1"/>
    <x v="192"/>
    <n v="27"/>
    <x v="0"/>
    <x v="0"/>
    <d v="2024-06-27T00:00:00"/>
    <s v="miércoles"/>
    <n v="10"/>
    <s v="Alemania"/>
    <s v="Alemania"/>
    <n v="37"/>
    <s v="Femenino"/>
    <s v="Tablet"/>
    <s v="12 Meses"/>
    <s v="Anual"/>
  </r>
  <r>
    <n v="409"/>
    <s v="Estándar"/>
    <n v="12"/>
    <n v="120"/>
    <n v="15"/>
    <x v="0"/>
    <x v="1"/>
    <x v="180"/>
    <n v="25"/>
    <x v="0"/>
    <x v="0"/>
    <d v="2024-06-25T00:00:00"/>
    <s v="viernes"/>
    <n v="10"/>
    <s v="Francia"/>
    <s v="Francia"/>
    <n v="37"/>
    <s v="Masculino"/>
    <s v="Smartphone"/>
    <s v="6 Meses"/>
    <s v="Semestral"/>
  </r>
  <r>
    <n v="423"/>
    <s v="Estándar"/>
    <n v="12"/>
    <n v="120"/>
    <n v="12"/>
    <x v="0"/>
    <x v="1"/>
    <x v="154"/>
    <n v="27"/>
    <x v="0"/>
    <x v="0"/>
    <d v="2024-06-27T00:00:00"/>
    <s v="martes"/>
    <n v="10"/>
    <s v="EEUU"/>
    <s v="EEUU"/>
    <n v="41"/>
    <s v="Masculino"/>
    <s v="Smartphone"/>
    <s v="1 Mes"/>
    <s v="Mensual"/>
  </r>
  <r>
    <n v="442"/>
    <s v="Básica"/>
    <n v="10"/>
    <n v="120"/>
    <n v="1"/>
    <x v="9"/>
    <x v="1"/>
    <x v="49"/>
    <n v="27"/>
    <x v="0"/>
    <x v="0"/>
    <d v="2024-06-27T00:00:00"/>
    <s v="sábado"/>
    <n v="12"/>
    <s v="Méjico"/>
    <s v="Méjico"/>
    <n v="30"/>
    <s v="Femenino"/>
    <s v="Ordenador"/>
    <s v="1 Mes"/>
    <s v="Mensual"/>
  </r>
  <r>
    <n v="451"/>
    <s v="Básica"/>
    <n v="10"/>
    <n v="120"/>
    <n v="18"/>
    <x v="9"/>
    <x v="1"/>
    <x v="96"/>
    <n v="28"/>
    <x v="0"/>
    <x v="0"/>
    <d v="2024-06-28T00:00:00"/>
    <s v="martes"/>
    <n v="12"/>
    <s v="España"/>
    <s v="España"/>
    <n v="31"/>
    <s v="Femenino"/>
    <s v="Ordenador"/>
    <s v="12 Meses"/>
    <s v="Anual"/>
  </r>
  <r>
    <n v="458"/>
    <s v="Básica"/>
    <n v="10"/>
    <n v="120"/>
    <n v="24"/>
    <x v="9"/>
    <x v="1"/>
    <x v="107"/>
    <n v="28"/>
    <x v="0"/>
    <x v="0"/>
    <d v="2024-06-28T00:00:00"/>
    <s v="lunes"/>
    <n v="12"/>
    <s v="Australia"/>
    <s v="Australia"/>
    <n v="27"/>
    <s v="Masculino"/>
    <s v="Tablet"/>
    <s v="1 Mes"/>
    <s v="Mensual"/>
  </r>
  <r>
    <n v="470"/>
    <s v="Básica"/>
    <n v="10"/>
    <n v="120"/>
    <n v="3"/>
    <x v="9"/>
    <x v="1"/>
    <x v="62"/>
    <n v="28"/>
    <x v="0"/>
    <x v="0"/>
    <d v="2024-06-28T00:00:00"/>
    <s v="lunes"/>
    <n v="12"/>
    <s v=""/>
    <s v="Desconocido"/>
    <n v="31"/>
    <s v="Femenino"/>
    <s v="Tablet"/>
    <s v="12 Meses"/>
    <s v="Anual"/>
  </r>
  <r>
    <n v="472"/>
    <s v="Básica"/>
    <n v="10"/>
    <n v="120"/>
    <n v="13"/>
    <x v="9"/>
    <x v="1"/>
    <x v="113"/>
    <n v="27"/>
    <x v="0"/>
    <x v="0"/>
    <d v="2024-06-27T00:00:00"/>
    <s v="jueves"/>
    <n v="12"/>
    <s v="Italia"/>
    <s v="Italia"/>
    <n v="32"/>
    <s v="Femenino"/>
    <s v="Tablet"/>
    <s v="1 Mes"/>
    <s v="Mensual"/>
  </r>
  <r>
    <n v="478"/>
    <s v="Estándar"/>
    <n v="12"/>
    <n v="120"/>
    <n v="8"/>
    <x v="0"/>
    <x v="1"/>
    <x v="148"/>
    <n v="27"/>
    <x v="0"/>
    <x v="0"/>
    <d v="2024-06-27T00:00:00"/>
    <s v="viernes"/>
    <n v="10"/>
    <s v="Alemania"/>
    <s v="Alemania"/>
    <n v="32"/>
    <s v="Masculino"/>
    <s v="Ordenador"/>
    <s v="12 Meses"/>
    <s v="Anual"/>
  </r>
  <r>
    <n v="493"/>
    <s v="Estándar"/>
    <n v="12"/>
    <n v="120"/>
    <n v="18"/>
    <x v="0"/>
    <x v="1"/>
    <x v="193"/>
    <n v="27"/>
    <x v="0"/>
    <x v="0"/>
    <d v="2024-06-27T00:00:00"/>
    <s v="lunes"/>
    <n v="10"/>
    <s v="Reino Unido"/>
    <s v="Reino Unido"/>
    <n v="35"/>
    <s v="Femenino"/>
    <s v="Smartphone"/>
    <s v="12 Meses"/>
    <s v="Anual"/>
  </r>
  <r>
    <n v="494"/>
    <s v="Estándar"/>
    <n v="12"/>
    <n v="120"/>
    <n v="27"/>
    <x v="0"/>
    <x v="1"/>
    <x v="192"/>
    <n v="29"/>
    <x v="0"/>
    <x v="0"/>
    <d v="2024-06-29T00:00:00"/>
    <s v="miércoles"/>
    <n v="10"/>
    <s v="EEUU"/>
    <s v="EEUU"/>
    <n v="31"/>
    <s v="Masculino"/>
    <s v="Smart TV"/>
    <s v="6 Meses"/>
    <s v="Semestral"/>
  </r>
  <r>
    <n v="512"/>
    <s v="Básica"/>
    <n v="10"/>
    <n v="120"/>
    <n v="13"/>
    <x v="9"/>
    <x v="1"/>
    <x v="113"/>
    <n v="28"/>
    <x v="0"/>
    <x v="0"/>
    <d v="2024-06-28T00:00:00"/>
    <s v="jueves"/>
    <n v="12"/>
    <s v="EEUU"/>
    <s v="EEUU"/>
    <n v="32"/>
    <s v="Masculino"/>
    <s v="Tablet"/>
    <s v="1 Mes"/>
    <s v="Mensual"/>
  </r>
  <r>
    <n v="515"/>
    <s v="Básica"/>
    <n v="10"/>
    <n v="120"/>
    <n v="1"/>
    <x v="9"/>
    <x v="1"/>
    <x v="49"/>
    <n v="29"/>
    <x v="0"/>
    <x v="0"/>
    <d v="2024-06-29T00:00:00"/>
    <s v="sábado"/>
    <n v="12"/>
    <s v="España"/>
    <s v="España"/>
    <n v="44"/>
    <s v="Femenino"/>
    <s v="Ordenador"/>
    <s v="12 Meses"/>
    <s v="Anual"/>
  </r>
  <r>
    <n v="539"/>
    <s v="Básica"/>
    <n v="10"/>
    <n v="120"/>
    <n v="2"/>
    <x v="9"/>
    <x v="1"/>
    <x v="60"/>
    <n v="29"/>
    <x v="0"/>
    <x v="0"/>
    <d v="2024-06-29T00:00:00"/>
    <s v="domingo"/>
    <n v="12"/>
    <s v="Reino Unido"/>
    <s v="Reino Unido"/>
    <n v="30"/>
    <s v="Femenino"/>
    <s v="Tablet"/>
    <s v="1 Mes"/>
    <s v="Mensual"/>
  </r>
  <r>
    <n v="542"/>
    <s v="Básica"/>
    <n v="10"/>
    <n v="120"/>
    <n v="26"/>
    <x v="9"/>
    <x v="1"/>
    <x v="116"/>
    <n v="27"/>
    <x v="0"/>
    <x v="0"/>
    <d v="2024-06-27T00:00:00"/>
    <s v="miércoles"/>
    <n v="12"/>
    <s v="Canadá"/>
    <s v="Canadá"/>
    <n v="41"/>
    <s v="Masculino"/>
    <s v="Smartphone"/>
    <s v="1 Mes"/>
    <s v="Mensual"/>
  </r>
  <r>
    <n v="548"/>
    <s v="Estándar"/>
    <n v="12"/>
    <n v="120"/>
    <n v="5"/>
    <x v="0"/>
    <x v="1"/>
    <x v="147"/>
    <n v="27"/>
    <x v="0"/>
    <x v="0"/>
    <d v="2024-06-27T00:00:00"/>
    <s v="martes"/>
    <n v="10"/>
    <s v="Australia"/>
    <s v="Australia"/>
    <n v="51"/>
    <s v="Femenino"/>
    <s v="Smartphone"/>
    <s v="6 Meses"/>
    <s v="Semestral"/>
  </r>
  <r>
    <n v="549"/>
    <s v="Estándar"/>
    <n v="12"/>
    <n v="120"/>
    <n v="5"/>
    <x v="0"/>
    <x v="1"/>
    <x v="147"/>
    <n v="27"/>
    <x v="0"/>
    <x v="0"/>
    <d v="2024-06-27T00:00:00"/>
    <s v="martes"/>
    <n v="10"/>
    <s v="EEUU"/>
    <s v="EEUU"/>
    <n v="38"/>
    <s v="Femenino"/>
    <s v="Smartphone"/>
    <s v="6 Meses"/>
    <s v="Semestral"/>
  </r>
  <r>
    <n v="563"/>
    <s v="Estándar"/>
    <n v="12"/>
    <n v="120"/>
    <n v="24"/>
    <x v="0"/>
    <x v="1"/>
    <x v="199"/>
    <n v="29"/>
    <x v="0"/>
    <x v="0"/>
    <d v="2024-06-29T00:00:00"/>
    <s v="domingo"/>
    <n v="10"/>
    <s v="Alemania"/>
    <s v="Alemania"/>
    <n v="34"/>
    <s v="Masculino"/>
    <s v="Tablet"/>
    <s v="1 Mes"/>
    <s v="Mensual"/>
  </r>
  <r>
    <n v="582"/>
    <s v="Básica"/>
    <n v="10"/>
    <n v="120"/>
    <n v="16"/>
    <x v="9"/>
    <x v="1"/>
    <x v="104"/>
    <n v="28"/>
    <x v="0"/>
    <x v="0"/>
    <d v="2024-06-28T00:00:00"/>
    <s v="domingo"/>
    <n v="12"/>
    <s v="Reino Unido"/>
    <s v="Reino Unido"/>
    <n v="43"/>
    <s v="Femenino"/>
    <s v="Ordenador"/>
    <s v="3 Meses"/>
    <s v="Trimestral"/>
  </r>
  <r>
    <n v="585"/>
    <s v="Básica"/>
    <n v="10"/>
    <n v="120"/>
    <n v="16"/>
    <x v="9"/>
    <x v="1"/>
    <x v="104"/>
    <n v="29"/>
    <x v="0"/>
    <x v="0"/>
    <d v="2024-06-29T00:00:00"/>
    <s v="domingo"/>
    <n v="12"/>
    <s v="Canadá"/>
    <s v="Canadá"/>
    <n v="41"/>
    <s v="Masculino"/>
    <s v="Ordenador"/>
    <s v="1 Mes"/>
    <s v="Mensual"/>
  </r>
  <r>
    <n v="590"/>
    <s v="Básica"/>
    <n v="10"/>
    <n v="120"/>
    <n v="29"/>
    <x v="9"/>
    <x v="1"/>
    <x v="106"/>
    <n v="29"/>
    <x v="0"/>
    <x v="0"/>
    <d v="2024-06-29T00:00:00"/>
    <s v="sábado"/>
    <n v="12"/>
    <s v=""/>
    <s v="Desconocido"/>
    <n v="47"/>
    <s v="Masculino"/>
    <s v="Ordenador"/>
    <s v="6 Meses"/>
    <s v="Semestral"/>
  </r>
  <r>
    <n v="611"/>
    <s v="Básica"/>
    <n v="10"/>
    <n v="120"/>
    <n v="11"/>
    <x v="9"/>
    <x v="1"/>
    <x v="95"/>
    <n v="28"/>
    <x v="0"/>
    <x v="0"/>
    <d v="2024-06-28T00:00:00"/>
    <s v="martes"/>
    <n v="12"/>
    <s v="Francia"/>
    <s v="Francia"/>
    <n v="29"/>
    <s v="Femenino"/>
    <s v="Smartphone"/>
    <s v="12 Meses"/>
    <s v="Anual"/>
  </r>
  <r>
    <n v="618"/>
    <s v="Estándar"/>
    <n v="12"/>
    <n v="120"/>
    <n v="6"/>
    <x v="0"/>
    <x v="1"/>
    <x v="150"/>
    <n v="28"/>
    <x v="0"/>
    <x v="0"/>
    <d v="2024-06-28T00:00:00"/>
    <s v="miércoles"/>
    <n v="10"/>
    <s v="EEUU"/>
    <s v="EEUU"/>
    <n v="28"/>
    <s v="Femenino"/>
    <s v="Smart TV"/>
    <s v="12 Meses"/>
    <s v="Anual"/>
  </r>
  <r>
    <n v="623"/>
    <s v="Estándar"/>
    <n v="12"/>
    <n v="120"/>
    <n v="30"/>
    <x v="11"/>
    <x v="1"/>
    <x v="158"/>
    <n v="28"/>
    <x v="0"/>
    <x v="0"/>
    <d v="2024-06-28T00:00:00"/>
    <s v="miércoles"/>
    <n v="10"/>
    <s v="Alemania"/>
    <s v="Alemania"/>
    <n v="29"/>
    <s v="Femenino"/>
    <s v="Smart TV"/>
    <s v="1 Mes"/>
    <s v="Mensual"/>
  </r>
  <r>
    <n v="624"/>
    <s v="Estándar"/>
    <n v="12"/>
    <n v="120"/>
    <n v="2"/>
    <x v="0"/>
    <x v="1"/>
    <x v="197"/>
    <n v="30"/>
    <x v="0"/>
    <x v="0"/>
    <d v="2024-06-30T00:00:00"/>
    <s v="sábado"/>
    <n v="10"/>
    <s v="Francia"/>
    <s v="Francia"/>
    <n v="42"/>
    <s v="Masculino"/>
    <s v="Smartphone"/>
    <s v="1 Mes"/>
    <s v="Mensual"/>
  </r>
  <r>
    <n v="633"/>
    <s v="Estándar"/>
    <n v="12"/>
    <n v="120"/>
    <n v="28"/>
    <x v="0"/>
    <x v="1"/>
    <x v="175"/>
    <n v="29"/>
    <x v="0"/>
    <x v="0"/>
    <d v="2024-06-29T00:00:00"/>
    <s v="jueves"/>
    <n v="10"/>
    <s v="EEUU"/>
    <s v="EEUU"/>
    <n v="41"/>
    <s v="Femenino"/>
    <s v="Smartphone"/>
    <s v="6 Meses"/>
    <s v="Semestral"/>
  </r>
  <r>
    <n v="634"/>
    <s v="Estándar"/>
    <n v="12"/>
    <n v="120"/>
    <n v="29"/>
    <x v="0"/>
    <x v="1"/>
    <x v="172"/>
    <n v="29"/>
    <x v="0"/>
    <x v="0"/>
    <d v="2024-06-29T00:00:00"/>
    <s v="viernes"/>
    <n v="10"/>
    <s v=""/>
    <s v="Desconocido"/>
    <n v="51"/>
    <s v="Femenino"/>
    <s v="Smart TV"/>
    <s v="1 Mes"/>
    <s v="Mensual"/>
  </r>
  <r>
    <n v="655"/>
    <s v="Básica"/>
    <n v="10"/>
    <n v="120"/>
    <n v="26"/>
    <x v="9"/>
    <x v="1"/>
    <x v="116"/>
    <n v="29"/>
    <x v="0"/>
    <x v="0"/>
    <d v="2024-06-29T00:00:00"/>
    <s v="miércoles"/>
    <n v="12"/>
    <s v="Alemania"/>
    <s v="Alemania"/>
    <n v="42"/>
    <s v="Masculino"/>
    <s v="Tablet"/>
    <s v="12 Meses"/>
    <s v="Anual"/>
  </r>
  <r>
    <n v="680"/>
    <s v="Básica"/>
    <n v="10"/>
    <n v="120"/>
    <n v="7"/>
    <x v="9"/>
    <x v="1"/>
    <x v="111"/>
    <n v="29"/>
    <x v="0"/>
    <x v="0"/>
    <d v="2024-06-29T00:00:00"/>
    <s v="viernes"/>
    <n v="12"/>
    <s v="Reino Unido"/>
    <s v="Reino Unido"/>
    <n v="44"/>
    <s v="Femenino"/>
    <s v="Ordenador"/>
    <s v="3 Meses"/>
    <s v="Trimestral"/>
  </r>
  <r>
    <n v="688"/>
    <s v="Estándar"/>
    <n v="12"/>
    <n v="120"/>
    <n v="3"/>
    <x v="0"/>
    <x v="1"/>
    <x v="145"/>
    <n v="28"/>
    <x v="0"/>
    <x v="0"/>
    <d v="2024-06-28T00:00:00"/>
    <s v="domingo"/>
    <n v="10"/>
    <s v="Alemania"/>
    <s v="Alemania"/>
    <n v="42"/>
    <s v="Masculino"/>
    <s v="Smartphone"/>
    <s v="1 Mes"/>
    <s v="Mensual"/>
  </r>
  <r>
    <n v="690"/>
    <s v="Estándar"/>
    <n v="12"/>
    <n v="120"/>
    <n v="5"/>
    <x v="0"/>
    <x v="1"/>
    <x v="147"/>
    <n v="30"/>
    <x v="0"/>
    <x v="0"/>
    <d v="2024-06-30T00:00:00"/>
    <s v="martes"/>
    <n v="10"/>
    <s v="Reino Unido"/>
    <s v="Reino Unido"/>
    <n v="36"/>
    <s v="Masculino"/>
    <s v="Ordenador"/>
    <s v="1 Mes"/>
    <s v="Mensual"/>
  </r>
  <r>
    <n v="693"/>
    <s v="Estándar"/>
    <n v="12"/>
    <n v="120"/>
    <n v="1"/>
    <x v="0"/>
    <x v="1"/>
    <x v="131"/>
    <n v="29"/>
    <x v="0"/>
    <x v="0"/>
    <d v="2024-06-29T00:00:00"/>
    <s v="viernes"/>
    <n v="10"/>
    <s v="Australia"/>
    <s v="Australia"/>
    <n v="31"/>
    <s v="Femenino"/>
    <s v="Tablet"/>
    <s v="12 Meses"/>
    <s v="Anual"/>
  </r>
  <r>
    <n v="703"/>
    <s v="Estándar"/>
    <n v="12"/>
    <n v="120"/>
    <n v="27"/>
    <x v="0"/>
    <x v="1"/>
    <x v="192"/>
    <n v="30"/>
    <x v="0"/>
    <x v="0"/>
    <d v="2024-06-30T00:00:00"/>
    <s v="miércoles"/>
    <n v="10"/>
    <s v="Alemania"/>
    <s v="Alemania"/>
    <n v="35"/>
    <s v="Masculino"/>
    <s v="Ordenador"/>
    <s v="3 Meses"/>
    <s v="Trimestral"/>
  </r>
  <r>
    <n v="718"/>
    <s v="Estándar"/>
    <n v="12"/>
    <n v="120"/>
    <n v="30"/>
    <x v="0"/>
    <x v="1"/>
    <x v="173"/>
    <n v="30"/>
    <x v="0"/>
    <x v="0"/>
    <d v="2024-06-30T00:00:00"/>
    <s v="sábado"/>
    <n v="10"/>
    <s v="Australia"/>
    <s v="Australia"/>
    <n v="27"/>
    <s v="Masculino"/>
    <s v="Tablet"/>
    <s v="1 Mes"/>
    <s v="Mensual"/>
  </r>
  <r>
    <n v="719"/>
    <s v="Estándar"/>
    <n v="12"/>
    <n v="120"/>
    <n v="3"/>
    <x v="0"/>
    <x v="1"/>
    <x v="145"/>
    <n v="29"/>
    <x v="0"/>
    <x v="0"/>
    <d v="2024-06-29T00:00:00"/>
    <s v="domingo"/>
    <n v="10"/>
    <s v="Italia"/>
    <s v="Italia"/>
    <n v="33"/>
    <s v="Femenino"/>
    <s v="Tablet"/>
    <s v="3 Meses"/>
    <s v="Trimestral"/>
  </r>
  <r>
    <n v="737"/>
    <s v="Básica"/>
    <n v="10"/>
    <n v="120"/>
    <n v="2"/>
    <x v="9"/>
    <x v="1"/>
    <x v="60"/>
    <n v="30"/>
    <x v="0"/>
    <x v="0"/>
    <d v="2024-06-30T00:00:00"/>
    <s v="domingo"/>
    <n v="12"/>
    <s v="Australia"/>
    <s v="Australia"/>
    <n v="43"/>
    <s v="Femenino"/>
    <s v="Tablet"/>
    <s v="12 Meses"/>
    <s v="Anual"/>
  </r>
  <r>
    <n v="750"/>
    <s v="Básica"/>
    <n v="10"/>
    <n v="120"/>
    <n v="9"/>
    <x v="9"/>
    <x v="1"/>
    <x v="101"/>
    <n v="29"/>
    <x v="0"/>
    <x v="0"/>
    <d v="2024-06-29T00:00:00"/>
    <s v="domingo"/>
    <n v="12"/>
    <s v="Australia"/>
    <s v="Australia"/>
    <n v="47"/>
    <s v="Masculino"/>
    <s v="Smart TV"/>
    <s v="1 Mes"/>
    <s v="Mensual"/>
  </r>
  <r>
    <n v="751"/>
    <s v="Básica"/>
    <n v="10"/>
    <n v="120"/>
    <n v="18"/>
    <x v="9"/>
    <x v="1"/>
    <x v="96"/>
    <n v="29"/>
    <x v="0"/>
    <x v="0"/>
    <d v="2024-06-29T00:00:00"/>
    <s v="martes"/>
    <n v="12"/>
    <s v="España"/>
    <s v="España"/>
    <n v="45"/>
    <s v="Femenino"/>
    <s v="Ordenador"/>
    <s v="1 Mes"/>
    <s v="Mensual"/>
  </r>
  <r>
    <n v="757"/>
    <s v="Estándar"/>
    <n v="12"/>
    <n v="120"/>
    <n v="3"/>
    <x v="0"/>
    <x v="1"/>
    <x v="145"/>
    <n v="30"/>
    <x v="0"/>
    <x v="0"/>
    <d v="2024-06-30T00:00:00"/>
    <s v="domingo"/>
    <n v="10"/>
    <s v="EEUU"/>
    <s v="EEUU"/>
    <n v="32"/>
    <s v="Masculino"/>
    <s v="Ordenador"/>
    <s v="6 Meses"/>
    <s v="Semestral"/>
  </r>
  <r>
    <n v="759"/>
    <s v="Estándar"/>
    <n v="12"/>
    <n v="120"/>
    <n v="5"/>
    <x v="0"/>
    <x v="1"/>
    <x v="147"/>
    <n v="29"/>
    <x v="0"/>
    <x v="0"/>
    <d v="2024-06-29T00:00:00"/>
    <s v="martes"/>
    <n v="10"/>
    <s v="Reino Unido"/>
    <s v="Reino Unido"/>
    <n v="37"/>
    <s v="Masculino"/>
    <s v="Smart TV"/>
    <s v="6 Meses"/>
    <s v="Semestral"/>
  </r>
  <r>
    <n v="763"/>
    <s v="Estándar"/>
    <n v="12"/>
    <n v="120"/>
    <n v="15"/>
    <x v="0"/>
    <x v="1"/>
    <x v="180"/>
    <n v="29"/>
    <x v="0"/>
    <x v="0"/>
    <d v="2024-06-29T00:00:00"/>
    <s v="viernes"/>
    <n v="10"/>
    <s v="Italia"/>
    <s v="Italia"/>
    <n v="35"/>
    <s v="Masculino"/>
    <s v="Ordenador"/>
    <s v="1 Mes"/>
    <s v="Mensual"/>
  </r>
  <r>
    <n v="765"/>
    <s v="Estándar"/>
    <n v="12"/>
    <n v="120"/>
    <n v="28"/>
    <x v="0"/>
    <x v="1"/>
    <x v="175"/>
    <n v="29"/>
    <x v="0"/>
    <x v="0"/>
    <d v="2024-06-29T00:00:00"/>
    <s v="jueves"/>
    <n v="10"/>
    <s v="Alemania"/>
    <s v="Alemania"/>
    <n v="35"/>
    <s v="Femenino"/>
    <s v="Smart TV"/>
    <s v="1 Mes"/>
    <s v="Mensual"/>
  </r>
  <r>
    <n v="788"/>
    <s v="Estándar"/>
    <n v="12"/>
    <n v="120"/>
    <n v="13"/>
    <x v="0"/>
    <x v="1"/>
    <x v="190"/>
    <n v="30"/>
    <x v="0"/>
    <x v="0"/>
    <d v="2024-06-30T00:00:00"/>
    <s v="miércoles"/>
    <n v="10"/>
    <s v="Canadá"/>
    <s v="Canadá"/>
    <n v="45"/>
    <s v="Femenino"/>
    <s v="Tablet"/>
    <s v="12 Meses"/>
    <s v="Anual"/>
  </r>
  <r>
    <n v="820"/>
    <s v="Básica"/>
    <n v="10"/>
    <n v="120"/>
    <n v="7"/>
    <x v="9"/>
    <x v="1"/>
    <x v="111"/>
    <n v="30"/>
    <x v="0"/>
    <x v="0"/>
    <d v="2024-06-30T00:00:00"/>
    <s v="viernes"/>
    <n v="12"/>
    <s v="Canadá"/>
    <s v="Canadá"/>
    <n v="43"/>
    <s v="Femenino"/>
    <s v="Tablet"/>
    <s v="12 Meses"/>
    <s v="Anual"/>
  </r>
  <r>
    <n v="821"/>
    <s v="Básica"/>
    <n v="10"/>
    <n v="120"/>
    <n v="13"/>
    <x v="9"/>
    <x v="1"/>
    <x v="113"/>
    <n v="29"/>
    <x v="0"/>
    <x v="0"/>
    <d v="2024-06-29T00:00:00"/>
    <s v="jueves"/>
    <n v="12"/>
    <s v="Reino Unido"/>
    <s v="Reino Unido"/>
    <n v="35"/>
    <s v="Femenino"/>
    <s v="Ordenador"/>
    <s v="12 Meses"/>
    <s v="Anual"/>
  </r>
  <r>
    <n v="822"/>
    <s v="Básica"/>
    <n v="10"/>
    <n v="120"/>
    <n v="24"/>
    <x v="9"/>
    <x v="1"/>
    <x v="107"/>
    <n v="29"/>
    <x v="0"/>
    <x v="0"/>
    <d v="2024-06-29T00:00:00"/>
    <s v="lunes"/>
    <n v="12"/>
    <s v="Francia"/>
    <s v="Francia"/>
    <n v="36"/>
    <s v="Masculino"/>
    <s v="Ordenador"/>
    <s v="6 Meses"/>
    <s v="Semestral"/>
  </r>
  <r>
    <n v="829"/>
    <s v="Estándar"/>
    <n v="12"/>
    <n v="120"/>
    <n v="1"/>
    <x v="0"/>
    <x v="1"/>
    <x v="131"/>
    <n v="29"/>
    <x v="0"/>
    <x v="0"/>
    <d v="2024-06-29T00:00:00"/>
    <s v="viernes"/>
    <n v="10"/>
    <s v="España"/>
    <s v="España"/>
    <n v="31"/>
    <s v="Masculino"/>
    <s v="Tablet"/>
    <s v="1 Mes"/>
    <s v="Mensual"/>
  </r>
  <r>
    <n v="858"/>
    <s v="Estándar"/>
    <n v="12"/>
    <n v="120"/>
    <n v="10"/>
    <x v="0"/>
    <x v="1"/>
    <x v="174"/>
    <n v="30"/>
    <x v="0"/>
    <x v="0"/>
    <d v="2024-06-30T00:00:00"/>
    <s v="domingo"/>
    <n v="10"/>
    <s v="Italia"/>
    <s v="Italia"/>
    <n v="40"/>
    <s v="Femenino"/>
    <s v="Ordenador"/>
    <s v="12 Meses"/>
    <s v="Anual"/>
  </r>
  <r>
    <n v="859"/>
    <s v="Estándar"/>
    <n v="12"/>
    <n v="120"/>
    <n v="4"/>
    <x v="0"/>
    <x v="1"/>
    <x v="152"/>
    <n v="30"/>
    <x v="0"/>
    <x v="0"/>
    <d v="2024-06-30T00:00:00"/>
    <s v="lunes"/>
    <n v="10"/>
    <s v="Canadá"/>
    <s v="Canadá"/>
    <n v="51"/>
    <s v="Femenino"/>
    <s v="Tablet"/>
    <s v="12 Meses"/>
    <s v="Anual"/>
  </r>
  <r>
    <n v="867"/>
    <s v="Básica"/>
    <n v="10"/>
    <n v="120"/>
    <n v="17"/>
    <x v="9"/>
    <x v="1"/>
    <x v="114"/>
    <n v="30"/>
    <x v="0"/>
    <x v="0"/>
    <d v="2024-06-30T00:00:00"/>
    <s v="lunes"/>
    <n v="12"/>
    <s v="Australia"/>
    <s v="Australia"/>
    <n v="49"/>
    <s v="Femenino"/>
    <s v="Tablet"/>
    <s v="1 Mes"/>
    <s v="Mensual"/>
  </r>
  <r>
    <n v="890"/>
    <s v="Básica"/>
    <n v="10"/>
    <n v="120"/>
    <n v="6"/>
    <x v="9"/>
    <x v="1"/>
    <x v="66"/>
    <n v="30"/>
    <x v="0"/>
    <x v="0"/>
    <d v="2024-06-30T00:00:00"/>
    <s v="jueves"/>
    <n v="12"/>
    <s v="Canadá"/>
    <s v="Canadá"/>
    <n v="44"/>
    <s v="Masculino"/>
    <s v="Smart TV"/>
    <s v="1 Mes"/>
    <s v="Mensual"/>
  </r>
  <r>
    <n v="892"/>
    <s v="Básica"/>
    <n v="10"/>
    <n v="120"/>
    <n v="29"/>
    <x v="9"/>
    <x v="1"/>
    <x v="106"/>
    <n v="30"/>
    <x v="0"/>
    <x v="0"/>
    <d v="2024-06-30T00:00:00"/>
    <s v="sábado"/>
    <n v="12"/>
    <s v="EEUU"/>
    <s v="EEUU"/>
    <n v="38"/>
    <s v="Masculino"/>
    <s v="Tablet"/>
    <s v="6 Meses"/>
    <s v="Semestral"/>
  </r>
  <r>
    <n v="903"/>
    <s v="Estándar"/>
    <n v="12"/>
    <n v="120"/>
    <n v="25"/>
    <x v="0"/>
    <x v="1"/>
    <x v="195"/>
    <n v="29"/>
    <x v="0"/>
    <x v="0"/>
    <d v="2024-06-29T00:00:00"/>
    <s v="lunes"/>
    <n v="10"/>
    <s v="Italia"/>
    <s v="Italia"/>
    <n v="42"/>
    <s v="Masculino"/>
    <s v="Ordenador"/>
    <s v="6 Meses"/>
    <s v="Semestral"/>
  </r>
  <r>
    <n v="937"/>
    <s v="Básica"/>
    <n v="10"/>
    <n v="120"/>
    <n v="17"/>
    <x v="9"/>
    <x v="1"/>
    <x v="114"/>
    <n v="30"/>
    <x v="0"/>
    <x v="0"/>
    <d v="2024-06-30T00:00:00"/>
    <s v="lunes"/>
    <n v="12"/>
    <s v="Canadá"/>
    <s v="Canadá"/>
    <n v="38"/>
    <s v="Masculino"/>
    <s v="Smartphone"/>
    <s v="1 Mes"/>
    <s v="Mensual"/>
  </r>
  <r>
    <n v="960"/>
    <s v="Básica"/>
    <n v="10"/>
    <n v="120"/>
    <n v="15"/>
    <x v="9"/>
    <x v="1"/>
    <x v="110"/>
    <n v="30"/>
    <x v="0"/>
    <x v="0"/>
    <d v="2024-06-30T00:00:00"/>
    <s v="sábado"/>
    <n v="12"/>
    <s v="Canadá"/>
    <s v="Canadá"/>
    <n v="46"/>
    <s v="Femenino"/>
    <s v="Tablet"/>
    <s v="6 Meses"/>
    <s v="Semestral"/>
  </r>
  <r>
    <n v="1007"/>
    <s v="Básica"/>
    <n v="10"/>
    <n v="120"/>
    <n v="17"/>
    <x v="9"/>
    <x v="1"/>
    <x v="114"/>
    <n v="30"/>
    <x v="0"/>
    <x v="0"/>
    <d v="2024-06-30T00:00:00"/>
    <s v="lunes"/>
    <n v="12"/>
    <s v="EEUU"/>
    <s v="EEUU"/>
    <n v="35"/>
    <s v="Masculino"/>
    <s v="Smart TV"/>
    <s v="6 Meses"/>
    <s v="Semestral"/>
  </r>
  <r>
    <n v="1077"/>
    <s v="Básica"/>
    <n v="10"/>
    <n v="120"/>
    <n v="22"/>
    <x v="9"/>
    <x v="1"/>
    <x v="109"/>
    <n v="30"/>
    <x v="0"/>
    <x v="0"/>
    <d v="2024-06-30T00:00:00"/>
    <s v="sábado"/>
    <n v="12"/>
    <s v="Francia"/>
    <s v="Francia"/>
    <n v="38"/>
    <s v="Femenino"/>
    <s v="Ordenador"/>
    <s v="12 Meses"/>
    <s v="Anual"/>
  </r>
  <r>
    <n v="921"/>
    <s v="Premium"/>
    <n v="14"/>
    <n v="112"/>
    <n v="9"/>
    <x v="4"/>
    <x v="1"/>
    <x v="233"/>
    <n v="1"/>
    <x v="1"/>
    <x v="0"/>
    <d v="2024-07-01T00:00:00"/>
    <s v="jueves"/>
    <n v="8"/>
    <s v="Australia"/>
    <s v="Australia"/>
    <n v="27"/>
    <s v="Femenino"/>
    <s v="Smart TV"/>
    <s v="1 Mes"/>
    <s v="Mensual"/>
  </r>
  <r>
    <n v="991"/>
    <s v="Premium"/>
    <n v="14"/>
    <n v="112"/>
    <n v="7"/>
    <x v="4"/>
    <x v="1"/>
    <x v="230"/>
    <n v="1"/>
    <x v="1"/>
    <x v="0"/>
    <d v="2024-07-01T00:00:00"/>
    <s v="martes"/>
    <n v="8"/>
    <s v="Australia"/>
    <s v="Australia"/>
    <n v="44"/>
    <s v="Femenino"/>
    <s v="Smart TV"/>
    <s v="6 Meses"/>
    <s v="Semestral"/>
  </r>
  <r>
    <n v="1060"/>
    <s v="Premium"/>
    <n v="14"/>
    <n v="112"/>
    <n v="8"/>
    <x v="4"/>
    <x v="1"/>
    <x v="234"/>
    <n v="2"/>
    <x v="1"/>
    <x v="0"/>
    <d v="2024-07-02T00:00:00"/>
    <s v="miércoles"/>
    <n v="8"/>
    <s v="Reino Unido"/>
    <s v="Reino Unido"/>
    <n v="50"/>
    <s v="Femenino"/>
    <s v="Ordenador"/>
    <s v="6 Meses"/>
    <s v="Semestral"/>
  </r>
  <r>
    <n v="1062"/>
    <s v="Premium"/>
    <n v="14"/>
    <n v="112"/>
    <n v="10"/>
    <x v="4"/>
    <x v="1"/>
    <x v="232"/>
    <n v="3"/>
    <x v="1"/>
    <x v="0"/>
    <d v="2024-07-03T00:00:00"/>
    <s v="viernes"/>
    <n v="8"/>
    <s v="EEUU"/>
    <s v="EEUU"/>
    <n v="34"/>
    <s v="Femenino"/>
    <s v="Ordenador"/>
    <s v="12 Meses"/>
    <s v="Anual"/>
  </r>
  <r>
    <n v="1131"/>
    <s v="Premium"/>
    <n v="14"/>
    <n v="112"/>
    <n v="9"/>
    <x v="4"/>
    <x v="1"/>
    <x v="233"/>
    <n v="2"/>
    <x v="1"/>
    <x v="0"/>
    <d v="2024-07-02T00:00:00"/>
    <s v="jueves"/>
    <n v="8"/>
    <s v="Reino Unido"/>
    <s v="Reino Unido"/>
    <n v="34"/>
    <s v="Femenino"/>
    <s v="Ordenador"/>
    <s v="3 Meses"/>
    <s v="Trimestral"/>
  </r>
  <r>
    <n v="1202"/>
    <s v="Premium"/>
    <n v="14"/>
    <n v="112"/>
    <n v="6"/>
    <x v="4"/>
    <x v="1"/>
    <x v="229"/>
    <n v="3"/>
    <x v="1"/>
    <x v="0"/>
    <d v="2024-07-03T00:00:00"/>
    <s v="lunes"/>
    <n v="8"/>
    <s v="Australia"/>
    <s v="Australia"/>
    <n v="27"/>
    <s v="Masculino"/>
    <s v="Smart TV"/>
    <s v="3 Meses"/>
    <s v="Trimestral"/>
  </r>
  <r>
    <n v="1341"/>
    <s v="Premium"/>
    <n v="14"/>
    <n v="112"/>
    <n v="6"/>
    <x v="4"/>
    <x v="1"/>
    <x v="229"/>
    <n v="4"/>
    <x v="1"/>
    <x v="0"/>
    <d v="2024-07-04T00:00:00"/>
    <s v="lunes"/>
    <n v="8"/>
    <s v="Australia"/>
    <s v="Australia"/>
    <n v="44"/>
    <s v="Femenino"/>
    <s v="Smart TV"/>
    <s v="12 Meses"/>
    <s v="Anual"/>
  </r>
  <r>
    <n v="1551"/>
    <s v="Premium"/>
    <n v="14"/>
    <n v="112"/>
    <n v="5"/>
    <x v="4"/>
    <x v="1"/>
    <x v="224"/>
    <n v="4"/>
    <x v="1"/>
    <x v="0"/>
    <d v="2024-07-04T00:00:00"/>
    <s v="domingo"/>
    <n v="8"/>
    <s v="Reino Unido"/>
    <s v="Reino Unido"/>
    <n v="30"/>
    <s v="Masculino"/>
    <s v="Tablet"/>
    <s v="3 Meses"/>
    <s v="Trimestral"/>
  </r>
  <r>
    <n v="1761"/>
    <s v="Premium"/>
    <n v="14"/>
    <n v="112"/>
    <n v="7"/>
    <x v="4"/>
    <x v="1"/>
    <x v="230"/>
    <n v="5"/>
    <x v="1"/>
    <x v="0"/>
    <d v="2024-07-05T00:00:00"/>
    <s v="martes"/>
    <n v="8"/>
    <s v="Australia"/>
    <s v="Australia"/>
    <n v="37"/>
    <s v="Masculino"/>
    <s v="Smart TV"/>
    <s v="3 Meses"/>
    <s v="Trimestral"/>
  </r>
  <r>
    <n v="1901"/>
    <s v="Premium"/>
    <n v="14"/>
    <n v="112"/>
    <n v="7"/>
    <x v="4"/>
    <x v="1"/>
    <x v="230"/>
    <n v="6"/>
    <x v="1"/>
    <x v="0"/>
    <d v="2024-07-06T00:00:00"/>
    <s v="martes"/>
    <n v="8"/>
    <s v="Alemania"/>
    <s v="Alemania"/>
    <n v="38"/>
    <s v="Masculino"/>
    <s v="Tablet"/>
    <s v="1 Mes"/>
    <s v="Mensual"/>
  </r>
  <r>
    <n v="1971"/>
    <s v="Premium"/>
    <n v="14"/>
    <n v="112"/>
    <n v="8"/>
    <x v="4"/>
    <x v="1"/>
    <x v="234"/>
    <n v="6"/>
    <x v="1"/>
    <x v="0"/>
    <d v="2024-07-06T00:00:00"/>
    <s v="miércoles"/>
    <n v="8"/>
    <s v="Alemania"/>
    <s v="Alemania"/>
    <n v="43"/>
    <s v="Femenino"/>
    <s v="Ordenador"/>
    <s v="6 Meses"/>
    <s v="Semestral"/>
  </r>
  <r>
    <n v="2041"/>
    <s v="Premium"/>
    <n v="14"/>
    <n v="112"/>
    <n v="9"/>
    <x v="4"/>
    <x v="1"/>
    <x v="233"/>
    <n v="7"/>
    <x v="1"/>
    <x v="0"/>
    <d v="2024-07-07T00:00:00"/>
    <s v="jueves"/>
    <n v="8"/>
    <s v="Australia"/>
    <s v="Australia"/>
    <n v="34"/>
    <s v="Femenino"/>
    <s v="Smartphone"/>
    <s v="3 Meses"/>
    <s v="Trimestral"/>
  </r>
  <r>
    <n v="2181"/>
    <s v="Premium"/>
    <n v="14"/>
    <n v="112"/>
    <n v="10"/>
    <x v="4"/>
    <x v="1"/>
    <x v="232"/>
    <n v="9"/>
    <x v="1"/>
    <x v="0"/>
    <d v="2024-07-09T00:00:00"/>
    <s v="viernes"/>
    <n v="8"/>
    <s v="Reino Unido"/>
    <s v="Reino Unido"/>
    <n v="27"/>
    <s v="Masculino"/>
    <s v="Ordenador"/>
    <s v="3 Meses"/>
    <s v="Trimestral"/>
  </r>
  <r>
    <n v="2249"/>
    <s v="Premium"/>
    <n v="14"/>
    <n v="112"/>
    <n v="11"/>
    <x v="4"/>
    <x v="1"/>
    <x v="235"/>
    <n v="10"/>
    <x v="1"/>
    <x v="0"/>
    <d v="2024-07-10T00:00:00"/>
    <s v="sábado"/>
    <n v="8"/>
    <s v="Reino Unido"/>
    <s v="Reino Unido"/>
    <n v="35"/>
    <s v="Masculino"/>
    <s v="Smartphone"/>
    <s v="1 Mes"/>
    <s v="Mensual"/>
  </r>
  <r>
    <n v="2391"/>
    <s v="Premium"/>
    <n v="14"/>
    <n v="112"/>
    <n v="12"/>
    <x v="4"/>
    <x v="1"/>
    <x v="236"/>
    <n v="10"/>
    <x v="1"/>
    <x v="0"/>
    <d v="2024-07-10T00:00:00"/>
    <s v="domingo"/>
    <n v="8"/>
    <s v="Canadá"/>
    <s v="Canadá"/>
    <n v="35"/>
    <s v="Femenino"/>
    <s v="Tablet"/>
    <s v="12 Meses"/>
    <s v="Anual"/>
  </r>
  <r>
    <n v="2461"/>
    <s v="Premium"/>
    <n v="14"/>
    <n v="112"/>
    <n v="13"/>
    <x v="4"/>
    <x v="1"/>
    <x v="237"/>
    <n v="12"/>
    <x v="1"/>
    <x v="0"/>
    <d v="2024-07-12T00:00:00"/>
    <s v="lunes"/>
    <n v="8"/>
    <s v=""/>
    <s v="Desconocido"/>
    <n v="41"/>
    <s v="Masculino"/>
    <s v="Ordenador"/>
    <s v="1 Mes"/>
    <s v="Mensual"/>
  </r>
  <r>
    <n v="49"/>
    <s v="Premium"/>
    <n v="14"/>
    <n v="112"/>
    <n v="10"/>
    <x v="4"/>
    <x v="1"/>
    <x v="232"/>
    <n v="23"/>
    <x v="0"/>
    <x v="0"/>
    <d v="2024-06-23T00:00:00"/>
    <s v="viernes"/>
    <n v="8"/>
    <s v="Francia"/>
    <s v="Francia"/>
    <n v="28"/>
    <s v="Femenino"/>
    <s v="Ordenador"/>
    <s v="12 Meses"/>
    <s v="Anual"/>
  </r>
  <r>
    <n v="114"/>
    <s v="Premium"/>
    <n v="14"/>
    <n v="112"/>
    <n v="18"/>
    <x v="4"/>
    <x v="1"/>
    <x v="238"/>
    <n v="25"/>
    <x v="0"/>
    <x v="0"/>
    <d v="2024-06-25T00:00:00"/>
    <s v="sábado"/>
    <n v="8"/>
    <s v="EEUU"/>
    <s v="EEUU"/>
    <n v="48"/>
    <s v="Masculino"/>
    <s v="Smartphone"/>
    <s v="6 Meses"/>
    <s v="Semestral"/>
  </r>
  <r>
    <n v="124"/>
    <s v="Premium"/>
    <n v="14"/>
    <n v="112"/>
    <n v="5"/>
    <x v="4"/>
    <x v="1"/>
    <x v="224"/>
    <n v="25"/>
    <x v="0"/>
    <x v="0"/>
    <d v="2024-06-25T00:00:00"/>
    <s v="domingo"/>
    <n v="8"/>
    <s v="Brasil"/>
    <s v="Brasil"/>
    <n v="43"/>
    <s v="Masculino"/>
    <s v="Ordenador"/>
    <s v="6 Meses"/>
    <s v="Semestral"/>
  </r>
  <r>
    <n v="134"/>
    <s v="Premium"/>
    <n v="14"/>
    <n v="112"/>
    <n v="5"/>
    <x v="4"/>
    <x v="1"/>
    <x v="224"/>
    <n v="25"/>
    <x v="0"/>
    <x v="0"/>
    <d v="2024-06-25T00:00:00"/>
    <s v="domingo"/>
    <n v="8"/>
    <s v="Canadá"/>
    <s v="Canadá"/>
    <n v="32"/>
    <s v="Masculino"/>
    <s v="Tablet"/>
    <s v="1 Mes"/>
    <s v="Mensual"/>
  </r>
  <r>
    <n v="149"/>
    <s v="Premium"/>
    <n v="14"/>
    <n v="112"/>
    <n v="17"/>
    <x v="4"/>
    <x v="1"/>
    <x v="239"/>
    <n v="27"/>
    <x v="0"/>
    <x v="0"/>
    <d v="2024-06-27T00:00:00"/>
    <s v="viernes"/>
    <n v="8"/>
    <s v="Canadá"/>
    <s v="Canadá"/>
    <n v="46"/>
    <s v="Femenino"/>
    <s v="Smart TV"/>
    <s v="1 Mes"/>
    <s v="Mensual"/>
  </r>
  <r>
    <n v="152"/>
    <s v="Premium"/>
    <n v="14"/>
    <n v="112"/>
    <n v="23"/>
    <x v="4"/>
    <x v="1"/>
    <x v="240"/>
    <n v="27"/>
    <x v="0"/>
    <x v="0"/>
    <d v="2024-06-27T00:00:00"/>
    <s v="jueves"/>
    <n v="8"/>
    <s v="Alemania"/>
    <s v="Alemania"/>
    <n v="33"/>
    <s v="Femenino"/>
    <s v="Tablet"/>
    <s v="3 Meses"/>
    <s v="Trimestral"/>
  </r>
  <r>
    <n v="160"/>
    <s v="Premium"/>
    <n v="14"/>
    <n v="112"/>
    <n v="27"/>
    <x v="1"/>
    <x v="1"/>
    <x v="213"/>
    <n v="25"/>
    <x v="0"/>
    <x v="0"/>
    <d v="2024-06-25T00:00:00"/>
    <s v="viernes"/>
    <n v="8"/>
    <s v="EEUU"/>
    <s v="EEUU"/>
    <n v="39"/>
    <s v="Masculino"/>
    <s v="Smartphone"/>
    <s v="1 Mes"/>
    <s v="Mensual"/>
  </r>
  <r>
    <n v="199"/>
    <s v="Premium"/>
    <n v="14"/>
    <n v="112"/>
    <n v="31"/>
    <x v="1"/>
    <x v="1"/>
    <x v="210"/>
    <n v="25"/>
    <x v="0"/>
    <x v="0"/>
    <d v="2024-06-25T00:00:00"/>
    <s v="martes"/>
    <n v="8"/>
    <s v="Reino Unido"/>
    <s v="Reino Unido"/>
    <n v="39"/>
    <s v="Femenino"/>
    <s v="Tablet"/>
    <s v="1 Mes"/>
    <s v="Mensual"/>
  </r>
  <r>
    <n v="211"/>
    <s v="Premium"/>
    <n v="14"/>
    <n v="112"/>
    <n v="15"/>
    <x v="4"/>
    <x v="1"/>
    <x v="241"/>
    <n v="27"/>
    <x v="0"/>
    <x v="0"/>
    <d v="2024-06-27T00:00:00"/>
    <s v="miércoles"/>
    <n v="8"/>
    <s v="EEUU"/>
    <s v="EEUU"/>
    <n v="40"/>
    <s v="Masculino"/>
    <s v="Tablet"/>
    <s v="1 Mes"/>
    <s v="Mensual"/>
  </r>
  <r>
    <n v="219"/>
    <s v="Premium"/>
    <n v="14"/>
    <n v="112"/>
    <n v="16"/>
    <x v="4"/>
    <x v="1"/>
    <x v="242"/>
    <n v="25"/>
    <x v="0"/>
    <x v="0"/>
    <d v="2024-06-25T00:00:00"/>
    <s v="jueves"/>
    <n v="8"/>
    <s v="EEUU"/>
    <s v="EEUU"/>
    <n v="46"/>
    <s v="Femenino"/>
    <s v="Smartphone"/>
    <s v="1 Mes"/>
    <s v="Mensual"/>
  </r>
  <r>
    <n v="224"/>
    <s v="Premium"/>
    <n v="14"/>
    <n v="112"/>
    <n v="27"/>
    <x v="4"/>
    <x v="1"/>
    <x v="243"/>
    <n v="29"/>
    <x v="0"/>
    <x v="0"/>
    <d v="2024-06-29T00:00:00"/>
    <s v="lunes"/>
    <n v="8"/>
    <s v="Alemania"/>
    <s v="Alemania"/>
    <n v="40"/>
    <s v="Femenino"/>
    <s v="Smartphone"/>
    <s v="1 Mes"/>
    <s v="Mensual"/>
  </r>
  <r>
    <n v="231"/>
    <s v="Premium"/>
    <n v="14"/>
    <n v="112"/>
    <n v="29"/>
    <x v="1"/>
    <x v="1"/>
    <x v="222"/>
    <n v="24"/>
    <x v="0"/>
    <x v="0"/>
    <d v="2024-06-24T00:00:00"/>
    <s v="domingo"/>
    <n v="8"/>
    <s v="Francia"/>
    <s v="Francia"/>
    <n v="43"/>
    <s v="Masculino"/>
    <s v="Smartphone"/>
    <s v="6 Meses"/>
    <s v="Semestral"/>
  </r>
  <r>
    <n v="281"/>
    <s v="Premium"/>
    <n v="14"/>
    <n v="112"/>
    <n v="2"/>
    <x v="4"/>
    <x v="1"/>
    <x v="219"/>
    <n v="28"/>
    <x v="0"/>
    <x v="0"/>
    <d v="2024-06-28T00:00:00"/>
    <s v="jueves"/>
    <n v="8"/>
    <s v=""/>
    <s v="Desconocido"/>
    <n v="33"/>
    <s v="Femenino"/>
    <s v="Smart TV"/>
    <s v="12 Meses"/>
    <s v="Anual"/>
  </r>
  <r>
    <n v="299"/>
    <s v="Premium"/>
    <n v="14"/>
    <n v="112"/>
    <n v="30"/>
    <x v="1"/>
    <x v="1"/>
    <x v="209"/>
    <n v="27"/>
    <x v="0"/>
    <x v="0"/>
    <d v="2024-06-27T00:00:00"/>
    <s v="lunes"/>
    <n v="8"/>
    <s v="Italia"/>
    <s v="Italia"/>
    <n v="27"/>
    <s v="Masculino"/>
    <s v="Smartphone"/>
    <s v="12 Meses"/>
    <s v="Anual"/>
  </r>
  <r>
    <n v="349"/>
    <s v="Premium"/>
    <n v="14"/>
    <n v="112"/>
    <n v="2"/>
    <x v="4"/>
    <x v="1"/>
    <x v="219"/>
    <n v="26"/>
    <x v="0"/>
    <x v="0"/>
    <d v="2024-06-26T00:00:00"/>
    <s v="jueves"/>
    <n v="8"/>
    <s v="Francia"/>
    <s v="Francia"/>
    <n v="28"/>
    <s v="Masculino"/>
    <s v="Smartphone"/>
    <s v="12 Meses"/>
    <s v="Anual"/>
  </r>
  <r>
    <n v="351"/>
    <s v="Premium"/>
    <n v="14"/>
    <n v="112"/>
    <n v="2"/>
    <x v="4"/>
    <x v="1"/>
    <x v="219"/>
    <n v="28"/>
    <x v="0"/>
    <x v="0"/>
    <d v="2024-06-28T00:00:00"/>
    <s v="jueves"/>
    <n v="8"/>
    <s v="Reino Unido"/>
    <s v="Reino Unido"/>
    <n v="34"/>
    <s v="Femenino"/>
    <s v="Smart TV"/>
    <s v="12 Meses"/>
    <s v="Anual"/>
  </r>
  <r>
    <n v="359"/>
    <s v="Premium"/>
    <n v="14"/>
    <n v="112"/>
    <n v="20"/>
    <x v="4"/>
    <x v="1"/>
    <x v="244"/>
    <n v="26"/>
    <x v="0"/>
    <x v="0"/>
    <d v="2024-06-26T00:00:00"/>
    <s v="lunes"/>
    <n v="8"/>
    <s v="España"/>
    <s v="España"/>
    <n v="41"/>
    <s v="Masculino"/>
    <s v="Smartphone"/>
    <s v="12 Meses"/>
    <s v="Anual"/>
  </r>
  <r>
    <n v="361"/>
    <s v="Premium"/>
    <n v="14"/>
    <n v="112"/>
    <n v="25"/>
    <x v="4"/>
    <x v="1"/>
    <x v="245"/>
    <n v="28"/>
    <x v="0"/>
    <x v="0"/>
    <d v="2024-06-28T00:00:00"/>
    <s v="sábado"/>
    <n v="8"/>
    <s v="Canadá"/>
    <s v="Canadá"/>
    <n v="36"/>
    <s v="Femenino"/>
    <s v="Ordenador"/>
    <s v="3 Meses"/>
    <s v="Trimestral"/>
  </r>
  <r>
    <n v="499"/>
    <s v="Premium"/>
    <n v="14"/>
    <n v="112"/>
    <n v="18"/>
    <x v="4"/>
    <x v="1"/>
    <x v="238"/>
    <n v="26"/>
    <x v="0"/>
    <x v="0"/>
    <d v="2024-06-26T00:00:00"/>
    <s v="sábado"/>
    <n v="8"/>
    <s v="EEUU"/>
    <s v="EEUU"/>
    <n v="28"/>
    <s v="Femenino"/>
    <s v="Ordenador"/>
    <s v="3 Meses"/>
    <s v="Trimestral"/>
  </r>
  <r>
    <n v="501"/>
    <s v="Premium"/>
    <n v="14"/>
    <n v="112"/>
    <n v="22"/>
    <x v="4"/>
    <x v="1"/>
    <x v="246"/>
    <n v="28"/>
    <x v="0"/>
    <x v="0"/>
    <d v="2024-06-28T00:00:00"/>
    <s v="miércoles"/>
    <n v="8"/>
    <s v=""/>
    <s v="Desconocido"/>
    <n v="43"/>
    <s v="Masculino"/>
    <s v="Smartphone"/>
    <s v="1 Mes"/>
    <s v="Mensual"/>
  </r>
  <r>
    <n v="571"/>
    <s v="Premium"/>
    <n v="14"/>
    <n v="112"/>
    <n v="21"/>
    <x v="4"/>
    <x v="1"/>
    <x v="247"/>
    <n v="29"/>
    <x v="0"/>
    <x v="0"/>
    <d v="2024-06-29T00:00:00"/>
    <s v="martes"/>
    <n v="8"/>
    <s v="EEUU"/>
    <s v="EEUU"/>
    <n v="37"/>
    <s v="Masculino"/>
    <s v="Smart TV"/>
    <s v="3 Meses"/>
    <s v="Trimestral"/>
  </r>
  <r>
    <n v="639"/>
    <s v="Premium"/>
    <n v="14"/>
    <n v="112"/>
    <n v="17"/>
    <x v="4"/>
    <x v="1"/>
    <x v="239"/>
    <n v="28"/>
    <x v="0"/>
    <x v="0"/>
    <d v="2024-06-28T00:00:00"/>
    <s v="viernes"/>
    <n v="8"/>
    <s v="Canadá"/>
    <s v="Canadá"/>
    <n v="37"/>
    <s v="Femenino"/>
    <s v="Ordenador"/>
    <s v="6 Meses"/>
    <s v="Semestral"/>
  </r>
  <r>
    <n v="641"/>
    <s v="Premium"/>
    <n v="14"/>
    <n v="112"/>
    <n v="21"/>
    <x v="4"/>
    <x v="1"/>
    <x v="247"/>
    <n v="29"/>
    <x v="0"/>
    <x v="0"/>
    <d v="2024-06-29T00:00:00"/>
    <s v="martes"/>
    <n v="8"/>
    <s v="Francia"/>
    <s v="Francia"/>
    <n v="33"/>
    <s v="Masculino"/>
    <s v="Tablet"/>
    <s v="12 Meses"/>
    <s v="Anual"/>
  </r>
  <r>
    <n v="711"/>
    <s v="Premium"/>
    <n v="14"/>
    <n v="112"/>
    <n v="15"/>
    <x v="4"/>
    <x v="1"/>
    <x v="241"/>
    <n v="29"/>
    <x v="0"/>
    <x v="0"/>
    <d v="2024-06-29T00:00:00"/>
    <s v="miércoles"/>
    <n v="8"/>
    <s v="Italia"/>
    <s v="Italia"/>
    <n v="27"/>
    <s v="Femenino"/>
    <s v="Ordenador"/>
    <s v="3 Meses"/>
    <s v="Trimestral"/>
  </r>
  <r>
    <n v="714"/>
    <s v="Premium"/>
    <n v="14"/>
    <n v="112"/>
    <n v="30"/>
    <x v="1"/>
    <x v="1"/>
    <x v="209"/>
    <n v="29"/>
    <x v="0"/>
    <x v="0"/>
    <d v="2024-06-29T00:00:00"/>
    <s v="lunes"/>
    <n v="8"/>
    <s v="Reino Unido"/>
    <s v="Reino Unido"/>
    <n v="29"/>
    <s v="Masculino"/>
    <s v="Tablet"/>
    <s v="3 Meses"/>
    <s v="Trimestral"/>
  </r>
  <r>
    <n v="779"/>
    <s v="Premium"/>
    <n v="14"/>
    <n v="112"/>
    <n v="7"/>
    <x v="4"/>
    <x v="1"/>
    <x v="230"/>
    <n v="28"/>
    <x v="0"/>
    <x v="0"/>
    <d v="2024-06-28T00:00:00"/>
    <s v="martes"/>
    <n v="8"/>
    <s v="Australia"/>
    <s v="Australia"/>
    <n v="36"/>
    <s v="Femenino"/>
    <s v="Smart TV"/>
    <s v="3 Meses"/>
    <s v="Trimestral"/>
  </r>
  <r>
    <n v="781"/>
    <s v="Premium"/>
    <n v="14"/>
    <n v="112"/>
    <n v="13"/>
    <x v="4"/>
    <x v="1"/>
    <x v="237"/>
    <n v="29"/>
    <x v="0"/>
    <x v="0"/>
    <d v="2024-06-29T00:00:00"/>
    <s v="lunes"/>
    <n v="8"/>
    <s v="Canadá"/>
    <s v="Canadá"/>
    <n v="30"/>
    <s v="Femenino"/>
    <s v="Smartphone"/>
    <s v="3 Meses"/>
    <s v="Trimestral"/>
  </r>
  <r>
    <n v="851"/>
    <s v="Premium"/>
    <n v="14"/>
    <n v="112"/>
    <n v="9"/>
    <x v="4"/>
    <x v="1"/>
    <x v="233"/>
    <n v="30"/>
    <x v="0"/>
    <x v="0"/>
    <d v="2024-06-30T00:00:00"/>
    <s v="jueves"/>
    <n v="8"/>
    <s v="Brasil"/>
    <s v="Brasil"/>
    <n v="47"/>
    <s v="Masculino"/>
    <s v="Ordenador"/>
    <s v="1 Mes"/>
    <s v="Mensual"/>
  </r>
  <r>
    <n v="854"/>
    <s v="Premium"/>
    <n v="14"/>
    <n v="112"/>
    <n v="7"/>
    <x v="4"/>
    <x v="1"/>
    <x v="230"/>
    <n v="30"/>
    <x v="0"/>
    <x v="0"/>
    <d v="2024-06-30T00:00:00"/>
    <s v="martes"/>
    <n v="8"/>
    <s v="EEUU"/>
    <s v="EEUU"/>
    <n v="49"/>
    <s v="Masculino"/>
    <s v="Smart TV"/>
    <s v="1 Mes"/>
    <s v="Mensual"/>
  </r>
  <r>
    <n v="919"/>
    <s v="Premium"/>
    <n v="14"/>
    <n v="112"/>
    <n v="11"/>
    <x v="4"/>
    <x v="1"/>
    <x v="235"/>
    <n v="29"/>
    <x v="0"/>
    <x v="0"/>
    <d v="2024-06-29T00:00:00"/>
    <s v="sábado"/>
    <n v="8"/>
    <s v="Canadá"/>
    <s v="Canadá"/>
    <n v="40"/>
    <s v="Masculino"/>
    <s v="Smartphone"/>
    <s v="6 Meses"/>
    <s v="Semestral"/>
  </r>
  <r>
    <n v="795"/>
    <s v="Básica"/>
    <n v="10"/>
    <n v="110"/>
    <n v="3"/>
    <x v="11"/>
    <x v="1"/>
    <x v="133"/>
    <n v="1"/>
    <x v="1"/>
    <x v="0"/>
    <d v="2024-07-01T00:00:00"/>
    <s v="jueves"/>
    <n v="11"/>
    <s v="Brasil"/>
    <s v="Brasil"/>
    <n v="47"/>
    <s v="Masculino"/>
    <s v="Smartphone"/>
    <s v="3 Meses"/>
    <s v="Trimestral"/>
  </r>
  <r>
    <n v="826"/>
    <s v="Básica"/>
    <n v="10"/>
    <n v="110"/>
    <n v="18"/>
    <x v="11"/>
    <x v="1"/>
    <x v="140"/>
    <n v="1"/>
    <x v="1"/>
    <x v="0"/>
    <d v="2024-07-01T00:00:00"/>
    <s v="viernes"/>
    <n v="11"/>
    <s v="España"/>
    <s v="España"/>
    <n v="37"/>
    <s v="Masculino"/>
    <s v="Smart TV"/>
    <s v="1 Mes"/>
    <s v="Mensual"/>
  </r>
  <r>
    <n v="830"/>
    <s v="Básica"/>
    <n v="10"/>
    <n v="110"/>
    <n v="2"/>
    <x v="0"/>
    <x v="1"/>
    <x v="197"/>
    <n v="3"/>
    <x v="1"/>
    <x v="0"/>
    <d v="2024-07-03T00:00:00"/>
    <s v="sábado"/>
    <n v="11"/>
    <s v="EEUU"/>
    <s v="EEUU"/>
    <n v="30"/>
    <s v="Femenino"/>
    <s v="Smartphone"/>
    <s v="12 Meses"/>
    <s v="Anual"/>
  </r>
  <r>
    <n v="860"/>
    <s v="Básica"/>
    <n v="10"/>
    <n v="110"/>
    <n v="26"/>
    <x v="11"/>
    <x v="1"/>
    <x v="156"/>
    <n v="1"/>
    <x v="1"/>
    <x v="0"/>
    <d v="2024-07-01T00:00:00"/>
    <s v="sábado"/>
    <n v="11"/>
    <s v="EEUU"/>
    <s v="EEUU"/>
    <n v="50"/>
    <s v="Masculino"/>
    <s v="Smart TV"/>
    <s v="6 Meses"/>
    <s v="Semestral"/>
  </r>
  <r>
    <n v="862"/>
    <s v="Básica"/>
    <n v="10"/>
    <n v="110"/>
    <n v="12"/>
    <x v="11"/>
    <x v="1"/>
    <x v="136"/>
    <n v="1"/>
    <x v="1"/>
    <x v="0"/>
    <d v="2024-07-01T00:00:00"/>
    <s v="sábado"/>
    <n v="11"/>
    <s v="Alemania"/>
    <s v="Alemania"/>
    <n v="47"/>
    <s v="Masculino"/>
    <s v="Smartphone"/>
    <s v="1 Mes"/>
    <s v="Mensual"/>
  </r>
  <r>
    <n v="865"/>
    <s v="Básica"/>
    <n v="10"/>
    <n v="110"/>
    <n v="4"/>
    <x v="11"/>
    <x v="1"/>
    <x v="102"/>
    <n v="1"/>
    <x v="1"/>
    <x v="0"/>
    <d v="2024-07-01T00:00:00"/>
    <s v="viernes"/>
    <n v="11"/>
    <s v="Francia"/>
    <s v="Francia"/>
    <n v="36"/>
    <s v="Masculino"/>
    <s v="Smartphone"/>
    <s v="12 Meses"/>
    <s v="Anual"/>
  </r>
  <r>
    <n v="896"/>
    <s v="Básica"/>
    <n v="10"/>
    <n v="110"/>
    <n v="20"/>
    <x v="11"/>
    <x v="1"/>
    <x v="151"/>
    <n v="1"/>
    <x v="1"/>
    <x v="0"/>
    <d v="2024-07-01T00:00:00"/>
    <s v="domingo"/>
    <n v="11"/>
    <s v="Australia"/>
    <s v="Australia"/>
    <n v="47"/>
    <s v="Femenino"/>
    <s v="Smartphone"/>
    <s v="1 Mes"/>
    <s v="Mensual"/>
  </r>
  <r>
    <n v="900"/>
    <s v="Básica"/>
    <n v="10"/>
    <n v="110"/>
    <n v="2"/>
    <x v="0"/>
    <x v="1"/>
    <x v="197"/>
    <n v="3"/>
    <x v="1"/>
    <x v="0"/>
    <d v="2024-07-03T00:00:00"/>
    <s v="sábado"/>
    <n v="11"/>
    <s v="Australia"/>
    <s v="Australia"/>
    <n v="32"/>
    <s v="Femenino"/>
    <s v="Smartphone"/>
    <s v="1 Mes"/>
    <s v="Mensual"/>
  </r>
  <r>
    <n v="930"/>
    <s v="Básica"/>
    <n v="10"/>
    <n v="110"/>
    <n v="18"/>
    <x v="11"/>
    <x v="1"/>
    <x v="140"/>
    <n v="1"/>
    <x v="1"/>
    <x v="0"/>
    <d v="2024-07-01T00:00:00"/>
    <s v="viernes"/>
    <n v="11"/>
    <s v="EEUU"/>
    <s v="EEUU"/>
    <n v="47"/>
    <s v="Masculino"/>
    <s v="Ordenador"/>
    <s v="3 Meses"/>
    <s v="Trimestral"/>
  </r>
  <r>
    <n v="932"/>
    <s v="Básica"/>
    <n v="10"/>
    <n v="110"/>
    <n v="11"/>
    <x v="11"/>
    <x v="1"/>
    <x v="137"/>
    <n v="2"/>
    <x v="1"/>
    <x v="0"/>
    <d v="2024-07-02T00:00:00"/>
    <s v="viernes"/>
    <n v="11"/>
    <s v="Italia"/>
    <s v="Italia"/>
    <n v="37"/>
    <s v="Masculino"/>
    <s v="Smart TV"/>
    <s v="3 Meses"/>
    <s v="Trimestral"/>
  </r>
  <r>
    <n v="935"/>
    <s v="Básica"/>
    <n v="10"/>
    <n v="110"/>
    <n v="7"/>
    <x v="11"/>
    <x v="1"/>
    <x v="115"/>
    <n v="2"/>
    <x v="1"/>
    <x v="0"/>
    <d v="2024-07-02T00:00:00"/>
    <s v="lunes"/>
    <n v="11"/>
    <s v="EEUU"/>
    <s v="EEUU"/>
    <n v="44"/>
    <s v="Masculino"/>
    <s v="Smartphone"/>
    <s v="1 Mes"/>
    <s v="Mensual"/>
  </r>
  <r>
    <n v="970"/>
    <s v="Básica"/>
    <n v="10"/>
    <n v="110"/>
    <n v="3"/>
    <x v="0"/>
    <x v="1"/>
    <x v="145"/>
    <n v="3"/>
    <x v="1"/>
    <x v="0"/>
    <d v="2024-07-03T00:00:00"/>
    <s v="domingo"/>
    <n v="11"/>
    <s v="Francia"/>
    <s v="Francia"/>
    <n v="44"/>
    <s v="Femenino"/>
    <s v="Tablet"/>
    <s v="1 Mes"/>
    <s v="Mensual"/>
  </r>
  <r>
    <n v="1000"/>
    <s v="Básica"/>
    <n v="10"/>
    <n v="110"/>
    <n v="20"/>
    <x v="11"/>
    <x v="1"/>
    <x v="151"/>
    <n v="2"/>
    <x v="1"/>
    <x v="0"/>
    <d v="2024-07-02T00:00:00"/>
    <s v="domingo"/>
    <n v="11"/>
    <s v="Australia"/>
    <s v="Australia"/>
    <n v="49"/>
    <s v="Femenino"/>
    <s v="Smartphone"/>
    <s v="6 Meses"/>
    <s v="Semestral"/>
  </r>
  <r>
    <n v="1002"/>
    <s v="Básica"/>
    <n v="10"/>
    <n v="110"/>
    <n v="12"/>
    <x v="11"/>
    <x v="1"/>
    <x v="136"/>
    <n v="3"/>
    <x v="1"/>
    <x v="0"/>
    <d v="2024-07-03T00:00:00"/>
    <s v="sábado"/>
    <n v="11"/>
    <s v="Francia"/>
    <s v="Francia"/>
    <n v="38"/>
    <s v="Femenino"/>
    <s v="Tablet"/>
    <s v="1 Mes"/>
    <s v="Mensual"/>
  </r>
  <r>
    <n v="1005"/>
    <s v="Básica"/>
    <n v="10"/>
    <n v="110"/>
    <n v="10"/>
    <x v="11"/>
    <x v="1"/>
    <x v="121"/>
    <n v="2"/>
    <x v="1"/>
    <x v="0"/>
    <d v="2024-07-02T00:00:00"/>
    <s v="jueves"/>
    <n v="11"/>
    <s v="Italia"/>
    <s v="Italia"/>
    <n v="46"/>
    <s v="Masculino"/>
    <s v="Ordenador"/>
    <s v="1 Mes"/>
    <s v="Mensual"/>
  </r>
  <r>
    <n v="1035"/>
    <s v="Básica"/>
    <n v="10"/>
    <n v="110"/>
    <n v="14"/>
    <x v="11"/>
    <x v="1"/>
    <x v="132"/>
    <n v="1"/>
    <x v="1"/>
    <x v="0"/>
    <d v="2024-07-01T00:00:00"/>
    <s v="lunes"/>
    <n v="11"/>
    <s v="EEUU"/>
    <s v="EEUU"/>
    <n v="43"/>
    <s v="Masculino"/>
    <s v="Smartphone"/>
    <s v="6 Meses"/>
    <s v="Semestral"/>
  </r>
  <r>
    <n v="1040"/>
    <s v="Básica"/>
    <n v="10"/>
    <n v="110"/>
    <n v="4"/>
    <x v="0"/>
    <x v="1"/>
    <x v="152"/>
    <n v="4"/>
    <x v="1"/>
    <x v="0"/>
    <d v="2024-07-04T00:00:00"/>
    <s v="lunes"/>
    <n v="11"/>
    <s v="Australia"/>
    <s v="Australia"/>
    <n v="51"/>
    <s v="Masculino"/>
    <s v="Smartphone"/>
    <s v="6 Meses"/>
    <s v="Semestral"/>
  </r>
  <r>
    <n v="1072"/>
    <s v="Básica"/>
    <n v="10"/>
    <n v="110"/>
    <n v="13"/>
    <x v="11"/>
    <x v="1"/>
    <x v="134"/>
    <n v="3"/>
    <x v="1"/>
    <x v="0"/>
    <d v="2024-07-03T00:00:00"/>
    <s v="domingo"/>
    <n v="11"/>
    <s v="Canadá"/>
    <s v="Canadá"/>
    <n v="38"/>
    <s v="Femenino"/>
    <s v="Tablet"/>
    <s v="3 Meses"/>
    <s v="Trimestral"/>
  </r>
  <r>
    <n v="1075"/>
    <s v="Básica"/>
    <n v="10"/>
    <n v="110"/>
    <n v="6"/>
    <x v="11"/>
    <x v="1"/>
    <x v="117"/>
    <n v="3"/>
    <x v="1"/>
    <x v="0"/>
    <d v="2024-07-03T00:00:00"/>
    <s v="domingo"/>
    <n v="11"/>
    <s v="Reino Unido"/>
    <s v="Reino Unido"/>
    <n v="43"/>
    <s v="Masculino"/>
    <s v="Smart TV"/>
    <s v="12 Meses"/>
    <s v="Anual"/>
  </r>
  <r>
    <n v="1105"/>
    <s v="Básica"/>
    <n v="10"/>
    <n v="110"/>
    <n v="21"/>
    <x v="11"/>
    <x v="1"/>
    <x v="142"/>
    <n v="1"/>
    <x v="1"/>
    <x v="0"/>
    <d v="2024-07-01T00:00:00"/>
    <s v="lunes"/>
    <n v="11"/>
    <s v="Canadá"/>
    <s v="Canadá"/>
    <n v="39"/>
    <s v="Masculino"/>
    <s v="Tablet"/>
    <s v="1 Mes"/>
    <s v="Mensual"/>
  </r>
  <r>
    <n v="1107"/>
    <s v="Básica"/>
    <n v="10"/>
    <n v="110"/>
    <n v="31"/>
    <x v="11"/>
    <x v="1"/>
    <x v="198"/>
    <n v="1"/>
    <x v="1"/>
    <x v="0"/>
    <d v="2024-07-01T00:00:00"/>
    <s v="jueves"/>
    <n v="11"/>
    <s v="EEUU"/>
    <s v="EEUU"/>
    <n v="36"/>
    <s v="Femenino"/>
    <s v="Smart TV"/>
    <s v="6 Meses"/>
    <s v="Semestral"/>
  </r>
  <r>
    <n v="1142"/>
    <s v="Básica"/>
    <n v="10"/>
    <n v="110"/>
    <n v="21"/>
    <x v="11"/>
    <x v="1"/>
    <x v="142"/>
    <n v="4"/>
    <x v="1"/>
    <x v="0"/>
    <d v="2024-07-04T00:00:00"/>
    <s v="lunes"/>
    <n v="11"/>
    <s v="España"/>
    <s v="España"/>
    <n v="47"/>
    <s v="Femenino"/>
    <s v="Ordenador"/>
    <s v="12 Meses"/>
    <s v="Anual"/>
  </r>
  <r>
    <n v="1145"/>
    <s v="Básica"/>
    <n v="10"/>
    <n v="110"/>
    <n v="9"/>
    <x v="11"/>
    <x v="1"/>
    <x v="146"/>
    <n v="3"/>
    <x v="1"/>
    <x v="0"/>
    <d v="2024-07-03T00:00:00"/>
    <s v="miércoles"/>
    <n v="11"/>
    <s v="España"/>
    <s v="España"/>
    <n v="46"/>
    <s v="Masculino"/>
    <s v="Smart TV"/>
    <s v="3 Meses"/>
    <s v="Trimestral"/>
  </r>
  <r>
    <n v="1175"/>
    <s v="Básica"/>
    <n v="10"/>
    <n v="110"/>
    <n v="23"/>
    <x v="11"/>
    <x v="1"/>
    <x v="169"/>
    <n v="2"/>
    <x v="1"/>
    <x v="0"/>
    <d v="2024-07-02T00:00:00"/>
    <s v="miércoles"/>
    <n v="11"/>
    <s v="Reino Unido"/>
    <s v="Reino Unido"/>
    <n v="41"/>
    <s v="Masculino"/>
    <s v="Ordenador"/>
    <s v="6 Meses"/>
    <s v="Semestral"/>
  </r>
  <r>
    <n v="1177"/>
    <s v="Básica"/>
    <n v="10"/>
    <n v="110"/>
    <n v="1"/>
    <x v="0"/>
    <x v="1"/>
    <x v="131"/>
    <n v="2"/>
    <x v="1"/>
    <x v="0"/>
    <d v="2024-07-02T00:00:00"/>
    <s v="viernes"/>
    <n v="11"/>
    <s v="Reino Unido"/>
    <s v="Reino Unido"/>
    <n v="48"/>
    <s v="Masculino"/>
    <s v="Tablet"/>
    <s v="6 Meses"/>
    <s v="Semestral"/>
  </r>
  <r>
    <n v="1211"/>
    <s v="Básica"/>
    <n v="10"/>
    <n v="110"/>
    <n v="23"/>
    <x v="11"/>
    <x v="1"/>
    <x v="169"/>
    <n v="4"/>
    <x v="1"/>
    <x v="0"/>
    <d v="2024-07-04T00:00:00"/>
    <s v="miércoles"/>
    <n v="11"/>
    <s v="Alemania"/>
    <s v="Alemania"/>
    <n v="29"/>
    <s v="Femenino"/>
    <s v="Ordenador"/>
    <s v="1 Mes"/>
    <s v="Mensual"/>
  </r>
  <r>
    <n v="1214"/>
    <s v="Básica"/>
    <n v="10"/>
    <n v="110"/>
    <n v="9"/>
    <x v="11"/>
    <x v="1"/>
    <x v="146"/>
    <n v="3"/>
    <x v="1"/>
    <x v="0"/>
    <d v="2024-07-03T00:00:00"/>
    <s v="miércoles"/>
    <n v="11"/>
    <s v="Australia"/>
    <s v="Australia"/>
    <n v="51"/>
    <s v="Femenino"/>
    <s v="Smartphone"/>
    <s v="12 Meses"/>
    <s v="Anual"/>
  </r>
  <r>
    <n v="1245"/>
    <s v="Básica"/>
    <n v="10"/>
    <n v="110"/>
    <n v="18"/>
    <x v="11"/>
    <x v="1"/>
    <x v="140"/>
    <n v="3"/>
    <x v="1"/>
    <x v="0"/>
    <d v="2024-07-03T00:00:00"/>
    <s v="viernes"/>
    <n v="11"/>
    <s v="Canadá"/>
    <s v="Canadá"/>
    <n v="29"/>
    <s v="Femenino"/>
    <s v="Smartphone"/>
    <s v="1 Mes"/>
    <s v="Mensual"/>
  </r>
  <r>
    <n v="1247"/>
    <s v="Básica"/>
    <n v="10"/>
    <n v="110"/>
    <n v="1"/>
    <x v="0"/>
    <x v="1"/>
    <x v="131"/>
    <n v="2"/>
    <x v="1"/>
    <x v="0"/>
    <d v="2024-07-02T00:00:00"/>
    <s v="viernes"/>
    <n v="11"/>
    <s v="Reino Unido"/>
    <s v="Reino Unido"/>
    <n v="41"/>
    <s v="Femenino"/>
    <s v="Smartphone"/>
    <s v="1 Mes"/>
    <s v="Mensual"/>
  </r>
  <r>
    <n v="1280"/>
    <s v="Básica"/>
    <n v="10"/>
    <n v="110"/>
    <n v="25"/>
    <x v="11"/>
    <x v="1"/>
    <x v="143"/>
    <n v="4"/>
    <x v="1"/>
    <x v="0"/>
    <d v="2024-07-04T00:00:00"/>
    <s v="viernes"/>
    <n v="11"/>
    <s v="Australia"/>
    <s v="Australia"/>
    <n v="28"/>
    <s v="Femenino"/>
    <s v="Ordenador"/>
    <s v="3 Meses"/>
    <s v="Trimestral"/>
  </r>
  <r>
    <n v="1283"/>
    <s v="Básica"/>
    <n v="10"/>
    <n v="110"/>
    <n v="17"/>
    <x v="11"/>
    <x v="1"/>
    <x v="161"/>
    <n v="2"/>
    <x v="1"/>
    <x v="0"/>
    <d v="2024-07-02T00:00:00"/>
    <s v="jueves"/>
    <n v="11"/>
    <s v="Canadá"/>
    <s v="Canadá"/>
    <n v="33"/>
    <s v="Masculino"/>
    <s v="Ordenador"/>
    <s v="1 Mes"/>
    <s v="Mensual"/>
  </r>
  <r>
    <n v="1315"/>
    <s v="Básica"/>
    <n v="10"/>
    <n v="110"/>
    <n v="20"/>
    <x v="11"/>
    <x v="1"/>
    <x v="151"/>
    <n v="3"/>
    <x v="1"/>
    <x v="0"/>
    <d v="2024-07-03T00:00:00"/>
    <s v="domingo"/>
    <n v="11"/>
    <s v=""/>
    <s v="Desconocido"/>
    <n v="42"/>
    <s v="Masculino"/>
    <s v="Smartphone"/>
    <s v="1 Mes"/>
    <s v="Mensual"/>
  </r>
  <r>
    <n v="1317"/>
    <s v="Básica"/>
    <n v="10"/>
    <n v="110"/>
    <n v="2"/>
    <x v="0"/>
    <x v="1"/>
    <x v="197"/>
    <n v="3"/>
    <x v="1"/>
    <x v="0"/>
    <d v="2024-07-03T00:00:00"/>
    <s v="sábado"/>
    <n v="11"/>
    <s v="EEUU"/>
    <s v="EEUU"/>
    <n v="31"/>
    <s v="Masculino"/>
    <s v="Tablet"/>
    <s v="1 Mes"/>
    <s v="Mensual"/>
  </r>
  <r>
    <n v="1350"/>
    <s v="Básica"/>
    <n v="10"/>
    <n v="110"/>
    <n v="27"/>
    <x v="11"/>
    <x v="1"/>
    <x v="141"/>
    <n v="4"/>
    <x v="1"/>
    <x v="0"/>
    <d v="2024-07-04T00:00:00"/>
    <s v="domingo"/>
    <n v="11"/>
    <s v="Canadá"/>
    <s v="Canadá"/>
    <n v="39"/>
    <s v="Femenino"/>
    <s v="Smartphone"/>
    <s v="12 Meses"/>
    <s v="Anual"/>
  </r>
  <r>
    <n v="1351"/>
    <s v="Básica"/>
    <n v="10"/>
    <n v="110"/>
    <n v="27"/>
    <x v="11"/>
    <x v="1"/>
    <x v="141"/>
    <n v="5"/>
    <x v="1"/>
    <x v="0"/>
    <d v="2024-07-05T00:00:00"/>
    <s v="domingo"/>
    <n v="11"/>
    <s v="Francia"/>
    <s v="Francia"/>
    <n v="34"/>
    <s v="Femenino"/>
    <s v="Ordenador"/>
    <s v="1 Mes"/>
    <s v="Mensual"/>
  </r>
  <r>
    <n v="1382"/>
    <s v="Básica"/>
    <n v="10"/>
    <n v="110"/>
    <n v="8"/>
    <x v="11"/>
    <x v="1"/>
    <x v="168"/>
    <n v="6"/>
    <x v="1"/>
    <x v="0"/>
    <d v="2024-07-06T00:00:00"/>
    <s v="martes"/>
    <n v="11"/>
    <s v="España"/>
    <s v="España"/>
    <n v="32"/>
    <s v="Femenino"/>
    <s v="Smart TV"/>
    <s v="1 Mes"/>
    <s v="Mensual"/>
  </r>
  <r>
    <n v="1385"/>
    <s v="Básica"/>
    <n v="10"/>
    <n v="110"/>
    <n v="20"/>
    <x v="11"/>
    <x v="1"/>
    <x v="151"/>
    <n v="4"/>
    <x v="1"/>
    <x v="0"/>
    <d v="2024-07-04T00:00:00"/>
    <s v="domingo"/>
    <n v="11"/>
    <s v="Reino Unido"/>
    <s v="Reino Unido"/>
    <n v="43"/>
    <s v="Masculino"/>
    <s v="Smartphone"/>
    <s v="12 Meses"/>
    <s v="Anual"/>
  </r>
  <r>
    <n v="1387"/>
    <s v="Básica"/>
    <n v="10"/>
    <n v="110"/>
    <n v="29"/>
    <x v="11"/>
    <x v="1"/>
    <x v="139"/>
    <n v="4"/>
    <x v="1"/>
    <x v="0"/>
    <d v="2024-07-04T00:00:00"/>
    <s v="martes"/>
    <n v="11"/>
    <s v="EEUU"/>
    <s v="EEUU"/>
    <n v="42"/>
    <s v="Masculino"/>
    <s v="Smart TV"/>
    <s v="12 Meses"/>
    <s v="Anual"/>
  </r>
  <r>
    <n v="1420"/>
    <s v="Básica"/>
    <n v="10"/>
    <n v="110"/>
    <n v="31"/>
    <x v="11"/>
    <x v="1"/>
    <x v="198"/>
    <n v="4"/>
    <x v="1"/>
    <x v="0"/>
    <d v="2024-07-04T00:00:00"/>
    <s v="jueves"/>
    <n v="11"/>
    <s v="EEUU"/>
    <s v="EEUU"/>
    <n v="27"/>
    <s v="Femenino"/>
    <s v="Smartphone"/>
    <s v="12 Meses"/>
    <s v="Anual"/>
  </r>
  <r>
    <n v="1421"/>
    <s v="Básica"/>
    <n v="10"/>
    <n v="110"/>
    <n v="28"/>
    <x v="11"/>
    <x v="1"/>
    <x v="144"/>
    <n v="5"/>
    <x v="1"/>
    <x v="0"/>
    <d v="2024-07-05T00:00:00"/>
    <s v="lunes"/>
    <n v="11"/>
    <s v="Australia"/>
    <s v="Australia"/>
    <n v="48"/>
    <s v="Femenino"/>
    <s v="Smart TV"/>
    <s v="1 Mes"/>
    <s v="Mensual"/>
  </r>
  <r>
    <n v="1422"/>
    <s v="Básica"/>
    <n v="10"/>
    <n v="110"/>
    <n v="27"/>
    <x v="11"/>
    <x v="1"/>
    <x v="141"/>
    <n v="5"/>
    <x v="1"/>
    <x v="0"/>
    <d v="2024-07-05T00:00:00"/>
    <s v="domingo"/>
    <n v="11"/>
    <s v="Australia"/>
    <s v="Australia"/>
    <n v="49"/>
    <s v="Masculino"/>
    <s v="Ordenador"/>
    <s v="6 Meses"/>
    <s v="Semestral"/>
  </r>
  <r>
    <n v="1452"/>
    <s v="Básica"/>
    <n v="10"/>
    <n v="110"/>
    <n v="8"/>
    <x v="11"/>
    <x v="1"/>
    <x v="168"/>
    <n v="6"/>
    <x v="1"/>
    <x v="0"/>
    <d v="2024-07-06T00:00:00"/>
    <s v="martes"/>
    <n v="11"/>
    <s v="España"/>
    <s v="España"/>
    <n v="39"/>
    <s v="Masculino"/>
    <s v="Smart TV"/>
    <s v="1 Mes"/>
    <s v="Mensual"/>
  </r>
  <r>
    <n v="1455"/>
    <s v="Básica"/>
    <n v="10"/>
    <n v="110"/>
    <n v="23"/>
    <x v="11"/>
    <x v="1"/>
    <x v="169"/>
    <n v="4"/>
    <x v="1"/>
    <x v="0"/>
    <d v="2024-07-04T00:00:00"/>
    <s v="miércoles"/>
    <n v="11"/>
    <s v="Canadá"/>
    <s v="Canadá"/>
    <n v="49"/>
    <s v="Masculino"/>
    <s v="Smart TV"/>
    <s v="1 Mes"/>
    <s v="Mensual"/>
  </r>
  <r>
    <n v="1457"/>
    <s v="Básica"/>
    <n v="10"/>
    <n v="110"/>
    <n v="31"/>
    <x v="11"/>
    <x v="1"/>
    <x v="198"/>
    <n v="5"/>
    <x v="1"/>
    <x v="0"/>
    <d v="2024-07-05T00:00:00"/>
    <s v="jueves"/>
    <n v="11"/>
    <s v="EEUU"/>
    <s v="EEUU"/>
    <n v="36"/>
    <s v="Masculino"/>
    <s v="Ordenador"/>
    <s v="3 Meses"/>
    <s v="Trimestral"/>
  </r>
  <r>
    <n v="1522"/>
    <s v="Básica"/>
    <n v="10"/>
    <n v="110"/>
    <n v="13"/>
    <x v="11"/>
    <x v="1"/>
    <x v="134"/>
    <n v="6"/>
    <x v="1"/>
    <x v="0"/>
    <d v="2024-07-06T00:00:00"/>
    <s v="domingo"/>
    <n v="11"/>
    <s v="Canadá"/>
    <s v="Canadá"/>
    <n v="32"/>
    <s v="Femenino"/>
    <s v="Ordenador"/>
    <s v="3 Meses"/>
    <s v="Trimestral"/>
  </r>
  <r>
    <n v="1525"/>
    <s v="Básica"/>
    <n v="10"/>
    <n v="110"/>
    <n v="24"/>
    <x v="11"/>
    <x v="1"/>
    <x v="155"/>
    <n v="4"/>
    <x v="1"/>
    <x v="0"/>
    <d v="2024-07-04T00:00:00"/>
    <s v="jueves"/>
    <n v="11"/>
    <s v="Alemania"/>
    <s v="Alemania"/>
    <n v="50"/>
    <s v="Femenino"/>
    <s v="Tablet"/>
    <s v="6 Meses"/>
    <s v="Semestral"/>
  </r>
  <r>
    <n v="1527"/>
    <s v="Básica"/>
    <n v="10"/>
    <n v="110"/>
    <n v="5"/>
    <x v="0"/>
    <x v="1"/>
    <x v="147"/>
    <n v="5"/>
    <x v="1"/>
    <x v="0"/>
    <d v="2024-07-05T00:00:00"/>
    <s v="martes"/>
    <n v="11"/>
    <s v="EEUU"/>
    <s v="EEUU"/>
    <n v="32"/>
    <s v="Femenino"/>
    <s v="Smart TV"/>
    <s v="6 Meses"/>
    <s v="Semestral"/>
  </r>
  <r>
    <n v="1562"/>
    <s v="Básica"/>
    <n v="10"/>
    <n v="110"/>
    <n v="29"/>
    <x v="11"/>
    <x v="1"/>
    <x v="139"/>
    <n v="5"/>
    <x v="1"/>
    <x v="0"/>
    <d v="2024-07-05T00:00:00"/>
    <s v="martes"/>
    <n v="11"/>
    <s v="España"/>
    <s v="España"/>
    <n v="27"/>
    <s v="Masculino"/>
    <s v="Smartphone"/>
    <s v="6 Meses"/>
    <s v="Semestral"/>
  </r>
  <r>
    <n v="1565"/>
    <s v="Básica"/>
    <n v="10"/>
    <n v="110"/>
    <n v="11"/>
    <x v="11"/>
    <x v="1"/>
    <x v="137"/>
    <n v="7"/>
    <x v="1"/>
    <x v="0"/>
    <d v="2024-07-07T00:00:00"/>
    <s v="viernes"/>
    <n v="11"/>
    <s v="Francia"/>
    <s v="Francia"/>
    <n v="36"/>
    <s v="Femenino"/>
    <s v="Smart TV"/>
    <s v="1 Mes"/>
    <s v="Mensual"/>
  </r>
  <r>
    <n v="1592"/>
    <s v="Básica"/>
    <n v="10"/>
    <n v="110"/>
    <n v="14"/>
    <x v="11"/>
    <x v="1"/>
    <x v="132"/>
    <n v="6"/>
    <x v="1"/>
    <x v="0"/>
    <d v="2024-07-06T00:00:00"/>
    <s v="lunes"/>
    <n v="11"/>
    <s v="Reino Unido"/>
    <s v="Reino Unido"/>
    <n v="34"/>
    <s v="Masculino"/>
    <s v="Tablet"/>
    <s v="1 Mes"/>
    <s v="Mensual"/>
  </r>
  <r>
    <n v="1595"/>
    <s v="Básica"/>
    <n v="10"/>
    <n v="110"/>
    <n v="25"/>
    <x v="11"/>
    <x v="1"/>
    <x v="143"/>
    <n v="4"/>
    <x v="1"/>
    <x v="0"/>
    <d v="2024-07-04T00:00:00"/>
    <s v="viernes"/>
    <n v="11"/>
    <s v="Alemania"/>
    <s v="Alemania"/>
    <n v="51"/>
    <s v="Femenino"/>
    <s v="Tablet"/>
    <s v="6 Meses"/>
    <s v="Semestral"/>
  </r>
  <r>
    <n v="1597"/>
    <s v="Básica"/>
    <n v="10"/>
    <n v="110"/>
    <n v="6"/>
    <x v="0"/>
    <x v="1"/>
    <x v="150"/>
    <n v="6"/>
    <x v="1"/>
    <x v="0"/>
    <d v="2024-07-06T00:00:00"/>
    <s v="miércoles"/>
    <n v="11"/>
    <s v="Australia"/>
    <s v="Australia"/>
    <n v="37"/>
    <s v="Masculino"/>
    <s v="Smart TV"/>
    <s v="3 Meses"/>
    <s v="Trimestral"/>
  </r>
  <r>
    <n v="1632"/>
    <s v="Básica"/>
    <n v="10"/>
    <n v="110"/>
    <n v="3"/>
    <x v="0"/>
    <x v="1"/>
    <x v="145"/>
    <n v="6"/>
    <x v="1"/>
    <x v="0"/>
    <d v="2024-07-06T00:00:00"/>
    <s v="domingo"/>
    <n v="11"/>
    <s v="Alemania"/>
    <s v="Alemania"/>
    <n v="27"/>
    <s v="Femenino"/>
    <s v="Ordenador"/>
    <s v="12 Meses"/>
    <s v="Anual"/>
  </r>
  <r>
    <n v="1635"/>
    <s v="Básica"/>
    <n v="10"/>
    <n v="110"/>
    <n v="15"/>
    <x v="11"/>
    <x v="1"/>
    <x v="149"/>
    <n v="7"/>
    <x v="1"/>
    <x v="0"/>
    <d v="2024-07-07T00:00:00"/>
    <s v="martes"/>
    <n v="11"/>
    <s v="EEUU"/>
    <s v="EEUU"/>
    <n v="33"/>
    <s v="Masculino"/>
    <s v="Tablet"/>
    <s v="1 Mes"/>
    <s v="Mensual"/>
  </r>
  <r>
    <n v="1661"/>
    <s v="Básica"/>
    <n v="10"/>
    <n v="110"/>
    <n v="10"/>
    <x v="11"/>
    <x v="1"/>
    <x v="121"/>
    <n v="5"/>
    <x v="1"/>
    <x v="0"/>
    <d v="2024-07-05T00:00:00"/>
    <s v="jueves"/>
    <n v="11"/>
    <s v="Canadá"/>
    <s v="Canadá"/>
    <n v="49"/>
    <s v="Femenino"/>
    <s v="Ordenador"/>
    <s v="12 Meses"/>
    <s v="Anual"/>
  </r>
  <r>
    <n v="1664"/>
    <s v="Básica"/>
    <n v="10"/>
    <n v="110"/>
    <n v="20"/>
    <x v="11"/>
    <x v="1"/>
    <x v="151"/>
    <n v="8"/>
    <x v="1"/>
    <x v="0"/>
    <d v="2024-07-08T00:00:00"/>
    <s v="domingo"/>
    <n v="11"/>
    <s v="Méjico"/>
    <s v="Méjico"/>
    <n v="38"/>
    <s v="Femenino"/>
    <s v="Ordenador"/>
    <s v="12 Meses"/>
    <s v="Anual"/>
  </r>
  <r>
    <n v="1667"/>
    <s v="Básica"/>
    <n v="10"/>
    <n v="110"/>
    <n v="5"/>
    <x v="0"/>
    <x v="1"/>
    <x v="147"/>
    <n v="6"/>
    <x v="1"/>
    <x v="0"/>
    <d v="2024-07-06T00:00:00"/>
    <s v="martes"/>
    <n v="11"/>
    <s v="Francia"/>
    <s v="Francia"/>
    <n v="49"/>
    <s v="Masculino"/>
    <s v="Tablet"/>
    <s v="1 Mes"/>
    <s v="Mensual"/>
  </r>
  <r>
    <n v="1702"/>
    <s v="Básica"/>
    <n v="10"/>
    <n v="110"/>
    <n v="2"/>
    <x v="0"/>
    <x v="1"/>
    <x v="197"/>
    <n v="7"/>
    <x v="1"/>
    <x v="0"/>
    <d v="2024-07-07T00:00:00"/>
    <s v="sábado"/>
    <n v="11"/>
    <s v="Italia"/>
    <s v="Italia"/>
    <n v="43"/>
    <s v="Masculino"/>
    <s v="Smartphone"/>
    <s v="1 Mes"/>
    <s v="Mensual"/>
  </r>
  <r>
    <n v="1733"/>
    <s v="Básica"/>
    <n v="10"/>
    <n v="110"/>
    <n v="16"/>
    <x v="11"/>
    <x v="1"/>
    <x v="135"/>
    <n v="6"/>
    <x v="1"/>
    <x v="0"/>
    <d v="2024-07-06T00:00:00"/>
    <s v="miércoles"/>
    <n v="11"/>
    <s v="Canadá"/>
    <s v="Canadá"/>
    <n v="27"/>
    <s v="Femenino"/>
    <s v="Tablet"/>
    <s v="12 Meses"/>
    <s v="Anual"/>
  </r>
  <r>
    <n v="1736"/>
    <s v="Básica"/>
    <n v="10"/>
    <n v="110"/>
    <n v="4"/>
    <x v="0"/>
    <x v="1"/>
    <x v="152"/>
    <n v="7"/>
    <x v="1"/>
    <x v="0"/>
    <d v="2024-07-07T00:00:00"/>
    <s v="lunes"/>
    <n v="11"/>
    <s v="Reino Unido"/>
    <s v="Reino Unido"/>
    <n v="29"/>
    <s v="Femenino"/>
    <s v="Smartphone"/>
    <s v="3 Meses"/>
    <s v="Trimestral"/>
  </r>
  <r>
    <n v="1775"/>
    <s v="Básica"/>
    <n v="10"/>
    <n v="110"/>
    <n v="14"/>
    <x v="11"/>
    <x v="1"/>
    <x v="132"/>
    <n v="7"/>
    <x v="1"/>
    <x v="0"/>
    <d v="2024-07-07T00:00:00"/>
    <s v="lunes"/>
    <n v="11"/>
    <s v="EEUU"/>
    <s v="EEUU"/>
    <n v="45"/>
    <s v="Masculino"/>
    <s v="Tablet"/>
    <s v="12 Meses"/>
    <s v="Anual"/>
  </r>
  <r>
    <n v="1800"/>
    <s v="Básica"/>
    <n v="10"/>
    <n v="110"/>
    <n v="12"/>
    <x v="11"/>
    <x v="1"/>
    <x v="136"/>
    <n v="9"/>
    <x v="1"/>
    <x v="0"/>
    <d v="2024-07-09T00:00:00"/>
    <s v="sábado"/>
    <n v="11"/>
    <s v="Italia"/>
    <s v="Italia"/>
    <n v="85"/>
    <s v="Masculino"/>
    <s v="Tablet"/>
    <s v="1 Mes"/>
    <s v="Mensual"/>
  </r>
  <r>
    <n v="1801"/>
    <s v="Básica"/>
    <n v="10"/>
    <n v="110"/>
    <n v="14"/>
    <x v="11"/>
    <x v="1"/>
    <x v="132"/>
    <n v="6"/>
    <x v="1"/>
    <x v="0"/>
    <d v="2024-07-06T00:00:00"/>
    <s v="lunes"/>
    <n v="11"/>
    <s v="Italia"/>
    <s v="Italia"/>
    <n v="46"/>
    <s v="Masculino"/>
    <s v="Tablet"/>
    <s v="1 Mes"/>
    <s v="Mensual"/>
  </r>
  <r>
    <n v="1805"/>
    <s v="Básica"/>
    <n v="10"/>
    <n v="110"/>
    <n v="4"/>
    <x v="0"/>
    <x v="1"/>
    <x v="152"/>
    <n v="6"/>
    <x v="1"/>
    <x v="0"/>
    <d v="2024-07-06T00:00:00"/>
    <s v="lunes"/>
    <n v="11"/>
    <s v="Australia"/>
    <s v="Australia"/>
    <n v="50"/>
    <s v="Femenino"/>
    <s v="Smart TV"/>
    <s v="6 Meses"/>
    <s v="Semestral"/>
  </r>
  <r>
    <n v="1845"/>
    <s v="Básica"/>
    <n v="10"/>
    <n v="110"/>
    <n v="16"/>
    <x v="11"/>
    <x v="1"/>
    <x v="135"/>
    <n v="7"/>
    <x v="1"/>
    <x v="0"/>
    <d v="2024-07-07T00:00:00"/>
    <s v="miércoles"/>
    <n v="11"/>
    <s v="EEUU"/>
    <s v="EEUU"/>
    <n v="32"/>
    <s v="Femenino"/>
    <s v="Smartphone"/>
    <s v="1 Mes"/>
    <s v="Mensual"/>
  </r>
  <r>
    <n v="1870"/>
    <s v="Básica"/>
    <n v="10"/>
    <n v="110"/>
    <n v="13"/>
    <x v="11"/>
    <x v="1"/>
    <x v="134"/>
    <n v="9"/>
    <x v="1"/>
    <x v="0"/>
    <d v="2024-07-09T00:00:00"/>
    <s v="domingo"/>
    <n v="11"/>
    <s v="Australia"/>
    <s v="Australia"/>
    <n v="29"/>
    <s v="Masculino"/>
    <s v="Tablet"/>
    <s v="1 Mes"/>
    <s v="Mensual"/>
  </r>
  <r>
    <n v="1871"/>
    <s v="Básica"/>
    <n v="10"/>
    <n v="110"/>
    <n v="15"/>
    <x v="11"/>
    <x v="1"/>
    <x v="149"/>
    <n v="6"/>
    <x v="1"/>
    <x v="0"/>
    <d v="2024-07-06T00:00:00"/>
    <s v="martes"/>
    <n v="11"/>
    <s v="Canadá"/>
    <s v="Canadá"/>
    <n v="43"/>
    <s v="Femenino"/>
    <s v="Smart TV"/>
    <s v="1 Mes"/>
    <s v="Mensual"/>
  </r>
  <r>
    <n v="1872"/>
    <s v="Básica"/>
    <n v="10"/>
    <n v="110"/>
    <n v="16"/>
    <x v="11"/>
    <x v="1"/>
    <x v="135"/>
    <n v="8"/>
    <x v="1"/>
    <x v="0"/>
    <d v="2024-07-08T00:00:00"/>
    <s v="miércoles"/>
    <n v="11"/>
    <s v="Canadá"/>
    <s v="Canadá"/>
    <n v="49"/>
    <s v="Femenino"/>
    <s v="Smartphone"/>
    <s v="1 Mes"/>
    <s v="Mensual"/>
  </r>
  <r>
    <n v="1875"/>
    <s v="Básica"/>
    <n v="10"/>
    <n v="110"/>
    <n v="29"/>
    <x v="11"/>
    <x v="1"/>
    <x v="139"/>
    <n v="6"/>
    <x v="1"/>
    <x v="0"/>
    <d v="2024-07-06T00:00:00"/>
    <s v="martes"/>
    <n v="11"/>
    <s v="Australia"/>
    <s v="Australia"/>
    <n v="51"/>
    <s v="Masculino"/>
    <s v="Smart TV"/>
    <s v="1 Mes"/>
    <s v="Mensual"/>
  </r>
  <r>
    <n v="1876"/>
    <s v="Básica"/>
    <n v="10"/>
    <n v="110"/>
    <n v="4"/>
    <x v="0"/>
    <x v="1"/>
    <x v="152"/>
    <n v="9"/>
    <x v="1"/>
    <x v="0"/>
    <d v="2024-07-09T00:00:00"/>
    <s v="lunes"/>
    <n v="11"/>
    <s v="Reino Unido"/>
    <s v="Reino Unido"/>
    <n v="29"/>
    <s v="Masculino"/>
    <s v="Tablet"/>
    <s v="1 Mes"/>
    <s v="Mensual"/>
  </r>
  <r>
    <n v="1917"/>
    <s v="Básica"/>
    <n v="10"/>
    <n v="110"/>
    <n v="12"/>
    <x v="11"/>
    <x v="1"/>
    <x v="136"/>
    <n v="8"/>
    <x v="1"/>
    <x v="0"/>
    <d v="2024-07-08T00:00:00"/>
    <s v="sábado"/>
    <n v="11"/>
    <s v="Canadá"/>
    <s v="Canadá"/>
    <n v="32"/>
    <s v="Femenino"/>
    <s v="Tablet"/>
    <s v="1 Mes"/>
    <s v="Mensual"/>
  </r>
  <r>
    <n v="1940"/>
    <s v="Básica"/>
    <n v="10"/>
    <n v="110"/>
    <n v="14"/>
    <x v="11"/>
    <x v="1"/>
    <x v="132"/>
    <n v="10"/>
    <x v="1"/>
    <x v="0"/>
    <d v="2024-07-10T00:00:00"/>
    <s v="lunes"/>
    <n v="11"/>
    <s v="Brasil"/>
    <s v="Brasil"/>
    <n v="35"/>
    <s v="Masculino"/>
    <s v="Tablet"/>
    <s v="1 Mes"/>
    <s v="Mensual"/>
  </r>
  <r>
    <n v="1942"/>
    <s v="Básica"/>
    <n v="10"/>
    <n v="110"/>
    <n v="17"/>
    <x v="11"/>
    <x v="1"/>
    <x v="161"/>
    <n v="8"/>
    <x v="1"/>
    <x v="0"/>
    <d v="2024-07-08T00:00:00"/>
    <s v="jueves"/>
    <n v="11"/>
    <s v="Canadá"/>
    <s v="Canadá"/>
    <n v="33"/>
    <s v="Femenino"/>
    <s v="Smart TV"/>
    <s v="12 Meses"/>
    <s v="Anual"/>
  </r>
  <r>
    <n v="1945"/>
    <s v="Básica"/>
    <n v="10"/>
    <n v="110"/>
    <n v="29"/>
    <x v="11"/>
    <x v="1"/>
    <x v="139"/>
    <n v="7"/>
    <x v="1"/>
    <x v="0"/>
    <d v="2024-07-07T00:00:00"/>
    <s v="martes"/>
    <n v="11"/>
    <s v="España"/>
    <s v="España"/>
    <n v="39"/>
    <s v="Femenino"/>
    <s v="Smart TV"/>
    <s v="1 Mes"/>
    <s v="Mensual"/>
  </r>
  <r>
    <n v="1985"/>
    <s v="Básica"/>
    <n v="10"/>
    <n v="110"/>
    <n v="6"/>
    <x v="0"/>
    <x v="1"/>
    <x v="150"/>
    <n v="9"/>
    <x v="1"/>
    <x v="0"/>
    <d v="2024-07-09T00:00:00"/>
    <s v="miércoles"/>
    <n v="11"/>
    <s v="Alemania"/>
    <s v="Alemania"/>
    <n v="40"/>
    <s v="Masculino"/>
    <s v="Tablet"/>
    <s v="1 Mes"/>
    <s v="Mensual"/>
  </r>
  <r>
    <n v="2012"/>
    <s v="Básica"/>
    <n v="10"/>
    <n v="110"/>
    <n v="18"/>
    <x v="11"/>
    <x v="1"/>
    <x v="140"/>
    <n v="10"/>
    <x v="1"/>
    <x v="0"/>
    <d v="2024-07-10T00:00:00"/>
    <s v="viernes"/>
    <n v="11"/>
    <s v="EEUU"/>
    <s v="EEUU"/>
    <n v="48"/>
    <s v="Masculino"/>
    <s v="Smart TV"/>
    <s v="3 Meses"/>
    <s v="Trimestral"/>
  </r>
  <r>
    <n v="2015"/>
    <s v="Básica"/>
    <n v="10"/>
    <n v="110"/>
    <n v="5"/>
    <x v="0"/>
    <x v="1"/>
    <x v="147"/>
    <n v="7"/>
    <x v="1"/>
    <x v="0"/>
    <d v="2024-07-07T00:00:00"/>
    <s v="martes"/>
    <n v="11"/>
    <s v=""/>
    <s v="Desconocido"/>
    <n v="27"/>
    <s v="Masculino"/>
    <s v="Smartphone"/>
    <s v="6 Meses"/>
    <s v="Semestral"/>
  </r>
  <r>
    <n v="2055"/>
    <s v="Básica"/>
    <n v="10"/>
    <n v="110"/>
    <n v="5"/>
    <x v="0"/>
    <x v="1"/>
    <x v="147"/>
    <n v="9"/>
    <x v="1"/>
    <x v="0"/>
    <d v="2024-07-09T00:00:00"/>
    <s v="martes"/>
    <n v="11"/>
    <s v="Reino Unido"/>
    <s v="Reino Unido"/>
    <n v="29"/>
    <s v="Femenino"/>
    <s v="Ordenador"/>
    <s v="6 Meses"/>
    <s v="Semestral"/>
  </r>
  <r>
    <n v="2057"/>
    <s v="Básica"/>
    <n v="10"/>
    <n v="110"/>
    <n v="10"/>
    <x v="11"/>
    <x v="1"/>
    <x v="121"/>
    <n v="8"/>
    <x v="1"/>
    <x v="0"/>
    <d v="2024-07-08T00:00:00"/>
    <s v="jueves"/>
    <n v="11"/>
    <s v="Méjico"/>
    <s v="Méjico"/>
    <n v="32"/>
    <s v="Masculino"/>
    <s v="Smartphone"/>
    <s v="1 Mes"/>
    <s v="Mensual"/>
  </r>
  <r>
    <n v="2080"/>
    <s v="Básica"/>
    <n v="10"/>
    <n v="110"/>
    <n v="14"/>
    <x v="11"/>
    <x v="1"/>
    <x v="132"/>
    <n v="11"/>
    <x v="1"/>
    <x v="0"/>
    <d v="2024-07-11T00:00:00"/>
    <s v="lunes"/>
    <n v="11"/>
    <s v="Reino Unido"/>
    <s v="Reino Unido"/>
    <n v="46"/>
    <s v="Femenino"/>
    <s v="Ordenador"/>
    <s v="12 Meses"/>
    <s v="Anual"/>
  </r>
  <r>
    <n v="2082"/>
    <s v="Básica"/>
    <n v="10"/>
    <n v="110"/>
    <n v="23"/>
    <x v="11"/>
    <x v="1"/>
    <x v="169"/>
    <n v="12"/>
    <x v="1"/>
    <x v="0"/>
    <d v="2024-07-12T00:00:00"/>
    <s v="miércoles"/>
    <n v="11"/>
    <s v="Italia"/>
    <s v="Italia"/>
    <n v="29"/>
    <s v="Masculino"/>
    <s v="Tablet"/>
    <s v="3 Meses"/>
    <s v="Trimestral"/>
  </r>
  <r>
    <n v="2085"/>
    <s v="Básica"/>
    <n v="10"/>
    <n v="110"/>
    <n v="2"/>
    <x v="0"/>
    <x v="1"/>
    <x v="197"/>
    <n v="9"/>
    <x v="1"/>
    <x v="0"/>
    <d v="2024-07-09T00:00:00"/>
    <s v="sábado"/>
    <n v="11"/>
    <s v="Canadá"/>
    <s v="Canadá"/>
    <n v="33"/>
    <s v="Masculino"/>
    <s v="Ordenador"/>
    <s v="1 Mes"/>
    <s v="Mensual"/>
  </r>
  <r>
    <n v="2125"/>
    <s v="Básica"/>
    <n v="10"/>
    <n v="110"/>
    <n v="5"/>
    <x v="0"/>
    <x v="1"/>
    <x v="147"/>
    <n v="9"/>
    <x v="1"/>
    <x v="0"/>
    <d v="2024-07-09T00:00:00"/>
    <s v="martes"/>
    <n v="11"/>
    <s v="EEUU"/>
    <s v="EEUU"/>
    <n v="41"/>
    <s v="Femenino"/>
    <s v="Smartphone"/>
    <s v="12 Meses"/>
    <s v="Anual"/>
  </r>
  <r>
    <n v="2127"/>
    <s v="Básica"/>
    <n v="10"/>
    <n v="110"/>
    <n v="12"/>
    <x v="11"/>
    <x v="1"/>
    <x v="136"/>
    <n v="9"/>
    <x v="1"/>
    <x v="0"/>
    <d v="2024-07-09T00:00:00"/>
    <s v="sábado"/>
    <n v="11"/>
    <s v="EEUU"/>
    <s v="EEUU"/>
    <n v="46"/>
    <s v="Masculino"/>
    <s v="Smartphone"/>
    <s v="6 Meses"/>
    <s v="Semestral"/>
  </r>
  <r>
    <n v="2152"/>
    <s v="Básica"/>
    <n v="10"/>
    <n v="110"/>
    <n v="23"/>
    <x v="11"/>
    <x v="1"/>
    <x v="169"/>
    <n v="12"/>
    <x v="1"/>
    <x v="0"/>
    <d v="2024-07-12T00:00:00"/>
    <s v="miércoles"/>
    <n v="11"/>
    <s v="EEUU"/>
    <s v="EEUU"/>
    <n v="42"/>
    <s v="Masculino"/>
    <s v="Ordenador"/>
    <s v="1 Mes"/>
    <s v="Mensual"/>
  </r>
  <r>
    <n v="2155"/>
    <s v="Básica"/>
    <n v="10"/>
    <n v="110"/>
    <n v="1"/>
    <x v="0"/>
    <x v="1"/>
    <x v="131"/>
    <n v="9"/>
    <x v="1"/>
    <x v="0"/>
    <d v="2024-07-09T00:00:00"/>
    <s v="viernes"/>
    <n v="11"/>
    <s v="Alemania"/>
    <s v="Alemania"/>
    <n v="44"/>
    <s v="Masculino"/>
    <s v="Smartphone"/>
    <s v="1 Mes"/>
    <s v="Mensual"/>
  </r>
  <r>
    <n v="2195"/>
    <s v="Básica"/>
    <n v="10"/>
    <n v="110"/>
    <n v="16"/>
    <x v="11"/>
    <x v="1"/>
    <x v="135"/>
    <n v="10"/>
    <x v="1"/>
    <x v="0"/>
    <d v="2024-07-10T00:00:00"/>
    <s v="miércoles"/>
    <n v="11"/>
    <s v="España"/>
    <s v="España"/>
    <n v="40"/>
    <s v="Femenino"/>
    <s v="Smart TV"/>
    <s v="12 Meses"/>
    <s v="Anual"/>
  </r>
  <r>
    <n v="2197"/>
    <s v="Básica"/>
    <n v="10"/>
    <n v="110"/>
    <n v="13"/>
    <x v="11"/>
    <x v="1"/>
    <x v="134"/>
    <n v="10"/>
    <x v="1"/>
    <x v="0"/>
    <d v="2024-07-10T00:00:00"/>
    <s v="domingo"/>
    <n v="11"/>
    <s v="Brasil"/>
    <s v="Brasil"/>
    <n v="28"/>
    <s v="Masculino"/>
    <s v="Smartphone"/>
    <s v="1 Mes"/>
    <s v="Mensual"/>
  </r>
  <r>
    <n v="2222"/>
    <s v="Básica"/>
    <n v="10"/>
    <n v="110"/>
    <n v="21"/>
    <x v="11"/>
    <x v="1"/>
    <x v="142"/>
    <n v="13"/>
    <x v="1"/>
    <x v="0"/>
    <d v="2024-07-13T00:00:00"/>
    <s v="lunes"/>
    <n v="11"/>
    <s v="Reino Unido"/>
    <s v="Reino Unido"/>
    <n v="49"/>
    <s v="Femenino"/>
    <s v="Smartphone"/>
    <s v="1 Mes"/>
    <s v="Mensual"/>
  </r>
  <r>
    <n v="2225"/>
    <s v="Básica"/>
    <n v="10"/>
    <n v="110"/>
    <n v="2"/>
    <x v="0"/>
    <x v="1"/>
    <x v="197"/>
    <n v="12"/>
    <x v="1"/>
    <x v="0"/>
    <d v="2024-07-12T00:00:00"/>
    <s v="sábado"/>
    <n v="11"/>
    <s v="Alemania"/>
    <s v="Alemania"/>
    <n v="45"/>
    <s v="Femenino"/>
    <s v="Smart TV"/>
    <s v="3 Meses"/>
    <s v="Trimestral"/>
  </r>
  <r>
    <n v="2264"/>
    <s v="Básica"/>
    <n v="10"/>
    <n v="110"/>
    <n v="2"/>
    <x v="0"/>
    <x v="1"/>
    <x v="197"/>
    <n v="12"/>
    <x v="1"/>
    <x v="0"/>
    <d v="2024-07-12T00:00:00"/>
    <s v="sábado"/>
    <n v="11"/>
    <s v="Reino Unido"/>
    <s v="Reino Unido"/>
    <n v="41"/>
    <s v="Masculino"/>
    <s v="Smartphone"/>
    <s v="1 Mes"/>
    <s v="Mensual"/>
  </r>
  <r>
    <n v="2267"/>
    <s v="Básica"/>
    <n v="10"/>
    <n v="110"/>
    <n v="15"/>
    <x v="11"/>
    <x v="1"/>
    <x v="149"/>
    <n v="10"/>
    <x v="1"/>
    <x v="0"/>
    <d v="2024-07-10T00:00:00"/>
    <s v="martes"/>
    <n v="11"/>
    <s v="Brasil"/>
    <s v="Brasil"/>
    <n v="36"/>
    <s v="Femenino"/>
    <s v="Smartphone"/>
    <s v="6 Meses"/>
    <s v="Semestral"/>
  </r>
  <r>
    <n v="2290"/>
    <s v="Básica"/>
    <n v="10"/>
    <n v="110"/>
    <n v="15"/>
    <x v="11"/>
    <x v="1"/>
    <x v="149"/>
    <n v="11"/>
    <x v="1"/>
    <x v="0"/>
    <d v="2024-07-11T00:00:00"/>
    <s v="martes"/>
    <n v="11"/>
    <s v="EEUU"/>
    <s v="EEUU"/>
    <n v="41"/>
    <s v="Masculino"/>
    <s v="Smartphone"/>
    <s v="12 Meses"/>
    <s v="Anual"/>
  </r>
  <r>
    <n v="2292"/>
    <s v="Básica"/>
    <n v="10"/>
    <n v="110"/>
    <n v="20"/>
    <x v="11"/>
    <x v="1"/>
    <x v="151"/>
    <n v="14"/>
    <x v="1"/>
    <x v="0"/>
    <d v="2024-07-14T00:00:00"/>
    <s v="domingo"/>
    <n v="11"/>
    <s v="Australia"/>
    <s v="Australia"/>
    <n v="41"/>
    <s v="Femenino"/>
    <s v="Smart TV"/>
    <s v="1 Mes"/>
    <s v="Mensual"/>
  </r>
  <r>
    <n v="2295"/>
    <s v="Básica"/>
    <n v="10"/>
    <n v="110"/>
    <n v="30"/>
    <x v="11"/>
    <x v="1"/>
    <x v="158"/>
    <n v="13"/>
    <x v="1"/>
    <x v="0"/>
    <d v="2024-07-13T00:00:00"/>
    <s v="miércoles"/>
    <n v="11"/>
    <s v="Canadá"/>
    <s v="Canadá"/>
    <n v="34"/>
    <s v="Femenino"/>
    <s v="Smart TV"/>
    <s v="3 Meses"/>
    <s v="Trimestral"/>
  </r>
  <r>
    <n v="2336"/>
    <s v="Básica"/>
    <n v="10"/>
    <n v="110"/>
    <n v="21"/>
    <x v="11"/>
    <x v="1"/>
    <x v="142"/>
    <n v="12"/>
    <x v="1"/>
    <x v="0"/>
    <d v="2024-07-12T00:00:00"/>
    <s v="lunes"/>
    <n v="11"/>
    <s v="EEUU"/>
    <s v="EEUU"/>
    <n v="43"/>
    <s v="Masculino"/>
    <s v="Smartphone"/>
    <s v="1 Mes"/>
    <s v="Mensual"/>
  </r>
  <r>
    <n v="2360"/>
    <s v="Básica"/>
    <n v="10"/>
    <n v="110"/>
    <n v="14"/>
    <x v="11"/>
    <x v="1"/>
    <x v="132"/>
    <n v="11"/>
    <x v="1"/>
    <x v="0"/>
    <d v="2024-07-11T00:00:00"/>
    <s v="lunes"/>
    <n v="11"/>
    <s v="Francia"/>
    <s v="Francia"/>
    <n v="30"/>
    <s v="Masculino"/>
    <s v="Tablet"/>
    <s v="6 Meses"/>
    <s v="Semestral"/>
  </r>
  <r>
    <n v="2362"/>
    <s v="Básica"/>
    <n v="10"/>
    <n v="110"/>
    <n v="17"/>
    <x v="11"/>
    <x v="1"/>
    <x v="161"/>
    <n v="14"/>
    <x v="1"/>
    <x v="0"/>
    <d v="2024-07-14T00:00:00"/>
    <s v="jueves"/>
    <n v="11"/>
    <s v="Reino Unido"/>
    <s v="Reino Unido"/>
    <n v="37"/>
    <s v="Masculino"/>
    <s v="Smartphone"/>
    <s v="1 Mes"/>
    <s v="Mensual"/>
  </r>
  <r>
    <n v="2365"/>
    <s v="Básica"/>
    <n v="10"/>
    <n v="110"/>
    <n v="6"/>
    <x v="0"/>
    <x v="1"/>
    <x v="150"/>
    <n v="13"/>
    <x v="1"/>
    <x v="0"/>
    <d v="2024-07-13T00:00:00"/>
    <s v="miércoles"/>
    <n v="11"/>
    <s v="EEUU"/>
    <s v="EEUU"/>
    <n v="47"/>
    <s v="Masculino"/>
    <s v="Smartphone"/>
    <s v="1 Mes"/>
    <s v="Mensual"/>
  </r>
  <r>
    <n v="2405"/>
    <s v="Básica"/>
    <n v="10"/>
    <n v="110"/>
    <n v="6"/>
    <x v="0"/>
    <x v="1"/>
    <x v="150"/>
    <n v="11"/>
    <x v="1"/>
    <x v="0"/>
    <d v="2024-07-11T00:00:00"/>
    <s v="miércoles"/>
    <n v="11"/>
    <s v="Francia"/>
    <s v="Francia"/>
    <n v="32"/>
    <s v="Femenino"/>
    <s v="Smart TV"/>
    <s v="6 Meses"/>
    <s v="Semestral"/>
  </r>
  <r>
    <n v="2408"/>
    <s v="Básica"/>
    <n v="10"/>
    <n v="110"/>
    <n v="25"/>
    <x v="11"/>
    <x v="1"/>
    <x v="143"/>
    <n v="13"/>
    <x v="1"/>
    <x v="0"/>
    <d v="2024-07-13T00:00:00"/>
    <s v="viernes"/>
    <n v="11"/>
    <s v="Australia"/>
    <s v="Australia"/>
    <n v="45"/>
    <s v="Femenino"/>
    <s v="Smartphone"/>
    <s v="1 Mes"/>
    <s v="Mensual"/>
  </r>
  <r>
    <n v="2430"/>
    <s v="Básica"/>
    <n v="10"/>
    <n v="110"/>
    <n v="13"/>
    <x v="11"/>
    <x v="1"/>
    <x v="134"/>
    <n v="11"/>
    <x v="1"/>
    <x v="0"/>
    <d v="2024-07-11T00:00:00"/>
    <s v="domingo"/>
    <n v="11"/>
    <s v="Reino Unido"/>
    <s v="Reino Unido"/>
    <n v="44"/>
    <s v="Femenino"/>
    <s v="Tablet"/>
    <s v="1 Mes"/>
    <s v="Mensual"/>
  </r>
  <r>
    <n v="2432"/>
    <s v="Básica"/>
    <n v="10"/>
    <n v="110"/>
    <n v="19"/>
    <x v="11"/>
    <x v="1"/>
    <x v="163"/>
    <n v="14"/>
    <x v="1"/>
    <x v="0"/>
    <d v="2024-07-14T00:00:00"/>
    <s v="sábado"/>
    <n v="11"/>
    <s v="Francia"/>
    <s v="Francia"/>
    <n v="28"/>
    <s v="Femenino"/>
    <s v="Tablet"/>
    <s v="1 Mes"/>
    <s v="Mensual"/>
  </r>
  <r>
    <n v="2435"/>
    <s v="Básica"/>
    <n v="10"/>
    <n v="110"/>
    <n v="6"/>
    <x v="0"/>
    <x v="1"/>
    <x v="150"/>
    <n v="13"/>
    <x v="1"/>
    <x v="0"/>
    <d v="2024-07-13T00:00:00"/>
    <s v="miércoles"/>
    <n v="11"/>
    <s v="Alemania"/>
    <s v="Alemania"/>
    <n v="39"/>
    <s v="Masculino"/>
    <s v="Smartphone"/>
    <s v="1 Mes"/>
    <s v="Mensual"/>
  </r>
  <r>
    <n v="2475"/>
    <s v="Básica"/>
    <n v="10"/>
    <n v="110"/>
    <n v="5"/>
    <x v="0"/>
    <x v="1"/>
    <x v="147"/>
    <n v="11"/>
    <x v="1"/>
    <x v="0"/>
    <d v="2024-07-11T00:00:00"/>
    <s v="martes"/>
    <n v="11"/>
    <s v="España"/>
    <s v="España"/>
    <n v="37"/>
    <s v="Femenino"/>
    <s v="Tablet"/>
    <s v="1 Mes"/>
    <s v="Mensual"/>
  </r>
  <r>
    <n v="2476"/>
    <s v="Básica"/>
    <n v="10"/>
    <n v="110"/>
    <n v="31"/>
    <x v="11"/>
    <x v="1"/>
    <x v="198"/>
    <n v="15"/>
    <x v="1"/>
    <x v="0"/>
    <d v="2024-07-15T00:00:00"/>
    <s v="jueves"/>
    <n v="11"/>
    <s v="Méjico"/>
    <s v="Méjico"/>
    <n v="28"/>
    <s v="Masculino"/>
    <s v="Tablet"/>
    <s v="12 Meses"/>
    <s v="Anual"/>
  </r>
  <r>
    <n v="2500"/>
    <s v="Básica"/>
    <n v="10"/>
    <n v="110"/>
    <n v="13"/>
    <x v="11"/>
    <x v="1"/>
    <x v="134"/>
    <n v="12"/>
    <x v="1"/>
    <x v="0"/>
    <d v="2024-07-12T00:00:00"/>
    <s v="domingo"/>
    <n v="11"/>
    <s v="España"/>
    <s v="España"/>
    <n v="35"/>
    <s v="Femenino"/>
    <s v="Smart TV"/>
    <s v="6 Meses"/>
    <s v="Semestral"/>
  </r>
  <r>
    <n v="14"/>
    <s v="Básica"/>
    <n v="10"/>
    <n v="110"/>
    <n v="1"/>
    <x v="11"/>
    <x v="1"/>
    <x v="112"/>
    <n v="26"/>
    <x v="0"/>
    <x v="0"/>
    <d v="2024-06-26T00:00:00"/>
    <s v="martes"/>
    <n v="11"/>
    <s v="Alemania"/>
    <s v="Alemania"/>
    <n v="27"/>
    <s v="Masculino"/>
    <s v="Smartphone"/>
    <s v="1 Mes"/>
    <s v="Mensual"/>
  </r>
  <r>
    <n v="62"/>
    <s v="Básica"/>
    <n v="10"/>
    <n v="110"/>
    <n v="3"/>
    <x v="11"/>
    <x v="1"/>
    <x v="133"/>
    <n v="28"/>
    <x v="0"/>
    <x v="0"/>
    <d v="2024-06-28T00:00:00"/>
    <s v="jueves"/>
    <n v="11"/>
    <s v="Australia"/>
    <s v="Australia"/>
    <n v="37"/>
    <s v="Masculino"/>
    <s v="Smartphone"/>
    <s v="3 Meses"/>
    <s v="Trimestral"/>
  </r>
  <r>
    <n v="125"/>
    <s v="Básica"/>
    <n v="10"/>
    <n v="110"/>
    <n v="21"/>
    <x v="11"/>
    <x v="1"/>
    <x v="142"/>
    <n v="24"/>
    <x v="0"/>
    <x v="0"/>
    <d v="2024-06-24T00:00:00"/>
    <s v="lunes"/>
    <n v="11"/>
    <s v="Australia"/>
    <s v="Australia"/>
    <n v="42"/>
    <s v="Masculino"/>
    <s v="Smartphone"/>
    <s v="3 Meses"/>
    <s v="Trimestral"/>
  </r>
  <r>
    <n v="137"/>
    <s v="Básica"/>
    <n v="10"/>
    <n v="110"/>
    <n v="10"/>
    <x v="11"/>
    <x v="1"/>
    <x v="121"/>
    <n v="22"/>
    <x v="0"/>
    <x v="0"/>
    <d v="2024-06-22T00:00:00"/>
    <s v="jueves"/>
    <n v="11"/>
    <s v="Reino Unido"/>
    <s v="Reino Unido"/>
    <n v="49"/>
    <s v="Masculino"/>
    <s v="Ordenador"/>
    <s v="3 Meses"/>
    <s v="Trimestral"/>
  </r>
  <r>
    <n v="205"/>
    <s v="Básica"/>
    <n v="10"/>
    <n v="110"/>
    <n v="30"/>
    <x v="9"/>
    <x v="1"/>
    <x v="120"/>
    <n v="25"/>
    <x v="0"/>
    <x v="0"/>
    <d v="2024-06-25T00:00:00"/>
    <s v="domingo"/>
    <n v="11"/>
    <s v="EEUU"/>
    <s v="EEUU"/>
    <n v="30"/>
    <s v="Masculino"/>
    <s v="Smart TV"/>
    <s v="1 Mes"/>
    <s v="Mensual"/>
  </r>
  <r>
    <n v="250"/>
    <s v="Básica"/>
    <n v="10"/>
    <n v="110"/>
    <n v="9"/>
    <x v="11"/>
    <x v="1"/>
    <x v="146"/>
    <n v="26"/>
    <x v="0"/>
    <x v="0"/>
    <d v="2024-06-26T00:00:00"/>
    <s v="miércoles"/>
    <n v="11"/>
    <s v="Francia"/>
    <s v="Francia"/>
    <n v="28"/>
    <s v="Masculino"/>
    <s v="Ordenador"/>
    <s v="1 Mes"/>
    <s v="Mensual"/>
  </r>
  <r>
    <n v="265"/>
    <s v="Básica"/>
    <n v="10"/>
    <n v="110"/>
    <n v="5"/>
    <x v="11"/>
    <x v="1"/>
    <x v="118"/>
    <n v="25"/>
    <x v="0"/>
    <x v="0"/>
    <d v="2024-06-25T00:00:00"/>
    <s v="sábado"/>
    <n v="11"/>
    <s v=""/>
    <s v="Desconocido"/>
    <n v="32"/>
    <s v="Femenino"/>
    <s v="Smart TV"/>
    <s v="1 Mes"/>
    <s v="Mensual"/>
  </r>
  <r>
    <n v="272"/>
    <s v="Básica"/>
    <n v="10"/>
    <n v="110"/>
    <n v="10"/>
    <x v="11"/>
    <x v="1"/>
    <x v="121"/>
    <n v="26"/>
    <x v="0"/>
    <x v="0"/>
    <d v="2024-06-26T00:00:00"/>
    <s v="jueves"/>
    <n v="11"/>
    <s v="Francia"/>
    <s v="Francia"/>
    <n v="36"/>
    <s v="Femenino"/>
    <s v="Smartphone"/>
    <s v="1 Mes"/>
    <s v="Mensual"/>
  </r>
  <r>
    <n v="275"/>
    <s v="Básica"/>
    <n v="10"/>
    <n v="110"/>
    <n v="6"/>
    <x v="11"/>
    <x v="1"/>
    <x v="117"/>
    <n v="25"/>
    <x v="0"/>
    <x v="0"/>
    <d v="2024-06-25T00:00:00"/>
    <s v="domingo"/>
    <n v="11"/>
    <s v="Alemania"/>
    <s v="Alemania"/>
    <n v="34"/>
    <s v="Femenino"/>
    <s v="Ordenador"/>
    <s v="3 Meses"/>
    <s v="Trimestral"/>
  </r>
  <r>
    <n v="317"/>
    <s v="Básica"/>
    <n v="10"/>
    <n v="110"/>
    <n v="25"/>
    <x v="11"/>
    <x v="1"/>
    <x v="143"/>
    <n v="28"/>
    <x v="0"/>
    <x v="0"/>
    <d v="2024-06-28T00:00:00"/>
    <s v="viernes"/>
    <n v="11"/>
    <s v="Australia"/>
    <s v="Australia"/>
    <n v="44"/>
    <s v="Femenino"/>
    <s v="Tablet"/>
    <s v="3 Meses"/>
    <s v="Trimestral"/>
  </r>
  <r>
    <n v="320"/>
    <s v="Básica"/>
    <n v="10"/>
    <n v="110"/>
    <n v="2"/>
    <x v="11"/>
    <x v="1"/>
    <x v="123"/>
    <n v="27"/>
    <x v="0"/>
    <x v="0"/>
    <d v="2024-06-27T00:00:00"/>
    <s v="miércoles"/>
    <n v="11"/>
    <s v="España"/>
    <s v="España"/>
    <n v="30"/>
    <s v="Femenino"/>
    <s v="Ordenador"/>
    <s v="1 Mes"/>
    <s v="Mensual"/>
  </r>
  <r>
    <n v="335"/>
    <s v="Básica"/>
    <n v="10"/>
    <n v="110"/>
    <n v="11"/>
    <x v="11"/>
    <x v="1"/>
    <x v="137"/>
    <n v="25"/>
    <x v="0"/>
    <x v="0"/>
    <d v="2024-06-25T00:00:00"/>
    <s v="viernes"/>
    <n v="11"/>
    <s v="Brasil"/>
    <s v="Brasil"/>
    <n v="47"/>
    <s v="Femenino"/>
    <s v="Tablet"/>
    <s v="12 Meses"/>
    <s v="Anual"/>
  </r>
  <r>
    <n v="342"/>
    <s v="Básica"/>
    <n v="10"/>
    <n v="110"/>
    <n v="9"/>
    <x v="11"/>
    <x v="1"/>
    <x v="146"/>
    <n v="26"/>
    <x v="0"/>
    <x v="0"/>
    <d v="2024-06-26T00:00:00"/>
    <s v="miércoles"/>
    <n v="11"/>
    <s v="Canadá"/>
    <s v="Canadá"/>
    <n v="41"/>
    <s v="Femenino"/>
    <s v="Ordenador"/>
    <s v="3 Meses"/>
    <s v="Trimestral"/>
  </r>
  <r>
    <n v="345"/>
    <s v="Básica"/>
    <n v="10"/>
    <n v="110"/>
    <n v="8"/>
    <x v="11"/>
    <x v="1"/>
    <x v="168"/>
    <n v="25"/>
    <x v="0"/>
    <x v="0"/>
    <d v="2024-06-25T00:00:00"/>
    <s v="martes"/>
    <n v="11"/>
    <s v="España"/>
    <s v="España"/>
    <n v="48"/>
    <s v="Femenino"/>
    <s v="Smart TV"/>
    <s v="1 Mes"/>
    <s v="Mensual"/>
  </r>
  <r>
    <n v="380"/>
    <s v="Básica"/>
    <n v="10"/>
    <n v="110"/>
    <n v="5"/>
    <x v="11"/>
    <x v="1"/>
    <x v="118"/>
    <n v="27"/>
    <x v="0"/>
    <x v="0"/>
    <d v="2024-06-27T00:00:00"/>
    <s v="sábado"/>
    <n v="11"/>
    <s v="EEUU"/>
    <s v="EEUU"/>
    <n v="27"/>
    <s v="Femenino"/>
    <s v="Smart TV"/>
    <s v="1 Mes"/>
    <s v="Mensual"/>
  </r>
  <r>
    <n v="389"/>
    <s v="Básica"/>
    <n v="10"/>
    <n v="110"/>
    <n v="2"/>
    <x v="11"/>
    <x v="1"/>
    <x v="123"/>
    <n v="26"/>
    <x v="0"/>
    <x v="0"/>
    <d v="2024-06-26T00:00:00"/>
    <s v="miércoles"/>
    <n v="11"/>
    <s v="EEUU"/>
    <s v="EEUU"/>
    <n v="45"/>
    <s v="Masculino"/>
    <s v="Smart TV"/>
    <s v="12 Meses"/>
    <s v="Anual"/>
  </r>
  <r>
    <n v="405"/>
    <s v="Básica"/>
    <n v="10"/>
    <n v="110"/>
    <n v="6"/>
    <x v="11"/>
    <x v="1"/>
    <x v="117"/>
    <n v="26"/>
    <x v="0"/>
    <x v="0"/>
    <d v="2024-06-26T00:00:00"/>
    <s v="domingo"/>
    <n v="11"/>
    <s v="Alemania"/>
    <s v="Alemania"/>
    <n v="49"/>
    <s v="Femenino"/>
    <s v="Tablet"/>
    <s v="12 Meses"/>
    <s v="Anual"/>
  </r>
  <r>
    <n v="407"/>
    <s v="Básica"/>
    <n v="10"/>
    <n v="110"/>
    <n v="26"/>
    <x v="11"/>
    <x v="1"/>
    <x v="156"/>
    <n v="27"/>
    <x v="0"/>
    <x v="0"/>
    <d v="2024-06-27T00:00:00"/>
    <s v="sábado"/>
    <n v="11"/>
    <s v="Italia"/>
    <s v="Italia"/>
    <n v="37"/>
    <s v="Femenino"/>
    <s v="Tablet"/>
    <s v="6 Meses"/>
    <s v="Semestral"/>
  </r>
  <r>
    <n v="415"/>
    <s v="Básica"/>
    <n v="10"/>
    <n v="110"/>
    <n v="23"/>
    <x v="11"/>
    <x v="1"/>
    <x v="169"/>
    <n v="25"/>
    <x v="0"/>
    <x v="0"/>
    <d v="2024-06-25T00:00:00"/>
    <s v="miércoles"/>
    <n v="11"/>
    <s v="Reino Unido"/>
    <s v="Reino Unido"/>
    <n v="39"/>
    <s v="Femenino"/>
    <s v="Smartphone"/>
    <s v="6 Meses"/>
    <s v="Semestral"/>
  </r>
  <r>
    <n v="447"/>
    <s v="Básica"/>
    <n v="10"/>
    <n v="110"/>
    <n v="11"/>
    <x v="11"/>
    <x v="1"/>
    <x v="137"/>
    <n v="28"/>
    <x v="0"/>
    <x v="0"/>
    <d v="2024-06-28T00:00:00"/>
    <s v="viernes"/>
    <n v="11"/>
    <s v="Australia"/>
    <s v="Australia"/>
    <n v="36"/>
    <s v="Femenino"/>
    <s v="Ordenador"/>
    <s v="12 Meses"/>
    <s v="Anual"/>
  </r>
  <r>
    <n v="450"/>
    <s v="Básica"/>
    <n v="10"/>
    <n v="110"/>
    <n v="6"/>
    <x v="11"/>
    <x v="1"/>
    <x v="117"/>
    <n v="27"/>
    <x v="0"/>
    <x v="0"/>
    <d v="2024-06-27T00:00:00"/>
    <s v="domingo"/>
    <n v="11"/>
    <s v="Reino Unido"/>
    <s v="Reino Unido"/>
    <n v="49"/>
    <s v="Masculino"/>
    <s v="Ordenador"/>
    <s v="1 Mes"/>
    <s v="Mensual"/>
  </r>
  <r>
    <n v="475"/>
    <s v="Básica"/>
    <n v="10"/>
    <n v="110"/>
    <n v="13"/>
    <x v="11"/>
    <x v="1"/>
    <x v="134"/>
    <n v="26"/>
    <x v="0"/>
    <x v="0"/>
    <d v="2024-06-26T00:00:00"/>
    <s v="domingo"/>
    <n v="11"/>
    <s v="Canadá"/>
    <s v="Canadá"/>
    <n v="31"/>
    <s v="Femenino"/>
    <s v="Smart TV"/>
    <s v="1 Mes"/>
    <s v="Mensual"/>
  </r>
  <r>
    <n v="477"/>
    <s v="Básica"/>
    <n v="10"/>
    <n v="110"/>
    <n v="24"/>
    <x v="11"/>
    <x v="1"/>
    <x v="155"/>
    <n v="27"/>
    <x v="0"/>
    <x v="0"/>
    <d v="2024-06-27T00:00:00"/>
    <s v="jueves"/>
    <n v="11"/>
    <s v="Italia"/>
    <s v="Italia"/>
    <n v="50"/>
    <s v="Masculino"/>
    <s v="Ordenador"/>
    <s v="6 Meses"/>
    <s v="Semestral"/>
  </r>
  <r>
    <n v="482"/>
    <s v="Básica"/>
    <n v="10"/>
    <n v="110"/>
    <n v="27"/>
    <x v="11"/>
    <x v="1"/>
    <x v="141"/>
    <n v="27"/>
    <x v="0"/>
    <x v="0"/>
    <d v="2024-06-27T00:00:00"/>
    <s v="domingo"/>
    <n v="11"/>
    <s v="Méjico"/>
    <s v="Méjico"/>
    <n v="30"/>
    <s v="Masculino"/>
    <s v="Smart TV"/>
    <s v="1 Mes"/>
    <s v="Mensual"/>
  </r>
  <r>
    <n v="517"/>
    <s v="Básica"/>
    <n v="10"/>
    <n v="110"/>
    <n v="6"/>
    <x v="11"/>
    <x v="1"/>
    <x v="117"/>
    <n v="28"/>
    <x v="0"/>
    <x v="0"/>
    <d v="2024-06-28T00:00:00"/>
    <s v="domingo"/>
    <n v="11"/>
    <s v="España"/>
    <s v="España"/>
    <n v="34"/>
    <s v="Femenino"/>
    <s v="Smart TV"/>
    <s v="1 Mes"/>
    <s v="Mensual"/>
  </r>
  <r>
    <n v="520"/>
    <s v="Básica"/>
    <n v="10"/>
    <n v="110"/>
    <n v="3"/>
    <x v="11"/>
    <x v="1"/>
    <x v="133"/>
    <n v="28"/>
    <x v="0"/>
    <x v="0"/>
    <d v="2024-06-28T00:00:00"/>
    <s v="jueves"/>
    <n v="11"/>
    <s v="Italia"/>
    <s v="Italia"/>
    <n v="32"/>
    <s v="Masculino"/>
    <s v="Smart TV"/>
    <s v="6 Meses"/>
    <s v="Semestral"/>
  </r>
  <r>
    <n v="545"/>
    <s v="Básica"/>
    <n v="10"/>
    <n v="110"/>
    <n v="17"/>
    <x v="11"/>
    <x v="1"/>
    <x v="161"/>
    <n v="27"/>
    <x v="0"/>
    <x v="0"/>
    <d v="2024-06-27T00:00:00"/>
    <s v="jueves"/>
    <n v="11"/>
    <s v="Italia"/>
    <s v="Italia"/>
    <n v="29"/>
    <s v="Masculino"/>
    <s v="Smart TV"/>
    <s v="1 Mes"/>
    <s v="Mensual"/>
  </r>
  <r>
    <n v="580"/>
    <s v="Básica"/>
    <n v="10"/>
    <n v="110"/>
    <n v="9"/>
    <x v="11"/>
    <x v="1"/>
    <x v="146"/>
    <n v="29"/>
    <x v="0"/>
    <x v="0"/>
    <d v="2024-06-29T00:00:00"/>
    <s v="miércoles"/>
    <n v="11"/>
    <s v="Reino Unido"/>
    <s v="Reino Unido"/>
    <n v="46"/>
    <s v="Femenino"/>
    <s v="Tablet"/>
    <s v="3 Meses"/>
    <s v="Trimestral"/>
  </r>
  <r>
    <n v="587"/>
    <s v="Básica"/>
    <n v="10"/>
    <n v="110"/>
    <n v="7"/>
    <x v="11"/>
    <x v="1"/>
    <x v="115"/>
    <n v="28"/>
    <x v="0"/>
    <x v="0"/>
    <d v="2024-06-28T00:00:00"/>
    <s v="lunes"/>
    <n v="11"/>
    <s v="Italia"/>
    <s v="Italia"/>
    <n v="39"/>
    <s v="Masculino"/>
    <s v="Smart TV"/>
    <s v="6 Meses"/>
    <s v="Semestral"/>
  </r>
  <r>
    <n v="614"/>
    <s v="Básica"/>
    <n v="10"/>
    <n v="110"/>
    <n v="14"/>
    <x v="11"/>
    <x v="1"/>
    <x v="132"/>
    <n v="28"/>
    <x v="0"/>
    <x v="0"/>
    <d v="2024-06-28T00:00:00"/>
    <s v="lunes"/>
    <n v="11"/>
    <s v="Francia"/>
    <s v="Francia"/>
    <n v="51"/>
    <s v="Masculino"/>
    <s v="Smartphone"/>
    <s v="1 Mes"/>
    <s v="Mensual"/>
  </r>
  <r>
    <n v="650"/>
    <s v="Básica"/>
    <n v="10"/>
    <n v="110"/>
    <n v="16"/>
    <x v="11"/>
    <x v="1"/>
    <x v="135"/>
    <n v="29"/>
    <x v="0"/>
    <x v="0"/>
    <d v="2024-06-29T00:00:00"/>
    <s v="miércoles"/>
    <n v="11"/>
    <s v="EEUU"/>
    <s v="EEUU"/>
    <n v="28"/>
    <s v="Femenino"/>
    <s v="Smart TV"/>
    <s v="3 Meses"/>
    <s v="Trimestral"/>
  </r>
  <r>
    <n v="652"/>
    <s v="Básica"/>
    <n v="10"/>
    <n v="110"/>
    <n v="15"/>
    <x v="11"/>
    <x v="1"/>
    <x v="149"/>
    <n v="29"/>
    <x v="0"/>
    <x v="0"/>
    <d v="2024-06-29T00:00:00"/>
    <s v="martes"/>
    <n v="11"/>
    <s v="Francia"/>
    <s v="Francia"/>
    <n v="39"/>
    <s v="Femenino"/>
    <s v="Smartphone"/>
    <s v="6 Meses"/>
    <s v="Semestral"/>
  </r>
  <r>
    <n v="657"/>
    <s v="Básica"/>
    <n v="10"/>
    <n v="110"/>
    <n v="3"/>
    <x v="11"/>
    <x v="1"/>
    <x v="133"/>
    <n v="29"/>
    <x v="0"/>
    <x v="0"/>
    <d v="2024-06-29T00:00:00"/>
    <s v="jueves"/>
    <n v="11"/>
    <s v="Francia"/>
    <s v="Francia"/>
    <n v="34"/>
    <s v="Femenino"/>
    <s v="Smart TV"/>
    <s v="6 Meses"/>
    <s v="Semestral"/>
  </r>
  <r>
    <n v="683"/>
    <s v="Básica"/>
    <n v="10"/>
    <n v="110"/>
    <n v="3"/>
    <x v="11"/>
    <x v="1"/>
    <x v="133"/>
    <n v="29"/>
    <x v="0"/>
    <x v="0"/>
    <d v="2024-06-29T00:00:00"/>
    <s v="jueves"/>
    <n v="11"/>
    <s v="Francia"/>
    <s v="Francia"/>
    <n v="39"/>
    <s v="Masculino"/>
    <s v="Smartphone"/>
    <s v="12 Meses"/>
    <s v="Anual"/>
  </r>
  <r>
    <n v="686"/>
    <s v="Básica"/>
    <n v="10"/>
    <n v="110"/>
    <n v="18"/>
    <x v="11"/>
    <x v="1"/>
    <x v="140"/>
    <n v="28"/>
    <x v="0"/>
    <x v="0"/>
    <d v="2024-06-28T00:00:00"/>
    <s v="viernes"/>
    <n v="11"/>
    <s v="Francia"/>
    <s v="Francia"/>
    <n v="37"/>
    <s v="Masculino"/>
    <s v="Tablet"/>
    <s v="3 Meses"/>
    <s v="Trimestral"/>
  </r>
  <r>
    <n v="720"/>
    <s v="Básica"/>
    <n v="10"/>
    <n v="110"/>
    <n v="23"/>
    <x v="11"/>
    <x v="1"/>
    <x v="169"/>
    <n v="29"/>
    <x v="0"/>
    <x v="0"/>
    <d v="2024-06-29T00:00:00"/>
    <s v="miércoles"/>
    <n v="11"/>
    <s v="Australia"/>
    <s v="Australia"/>
    <n v="32"/>
    <s v="Femenino"/>
    <s v="Tablet"/>
    <s v="1 Mes"/>
    <s v="Mensual"/>
  </r>
  <r>
    <n v="722"/>
    <s v="Básica"/>
    <n v="10"/>
    <n v="110"/>
    <n v="11"/>
    <x v="11"/>
    <x v="1"/>
    <x v="137"/>
    <n v="30"/>
    <x v="0"/>
    <x v="0"/>
    <d v="2024-06-30T00:00:00"/>
    <s v="viernes"/>
    <n v="11"/>
    <s v=""/>
    <s v="Desconocido"/>
    <n v="45"/>
    <s v="Masculino"/>
    <s v="Smartphone"/>
    <s v="1 Mes"/>
    <s v="Mensual"/>
  </r>
  <r>
    <n v="725"/>
    <s v="Básica"/>
    <n v="10"/>
    <n v="110"/>
    <n v="1"/>
    <x v="11"/>
    <x v="1"/>
    <x v="112"/>
    <n v="29"/>
    <x v="0"/>
    <x v="0"/>
    <d v="2024-06-29T00:00:00"/>
    <s v="martes"/>
    <n v="11"/>
    <s v="España"/>
    <s v="España"/>
    <n v="29"/>
    <s v="Femenino"/>
    <s v="Tablet"/>
    <s v="12 Meses"/>
    <s v="Anual"/>
  </r>
  <r>
    <n v="727"/>
    <s v="Básica"/>
    <n v="10"/>
    <n v="110"/>
    <n v="4"/>
    <x v="11"/>
    <x v="1"/>
    <x v="102"/>
    <n v="29"/>
    <x v="0"/>
    <x v="0"/>
    <d v="2024-06-29T00:00:00"/>
    <s v="viernes"/>
    <n v="11"/>
    <s v="EEUU"/>
    <s v="EEUU"/>
    <n v="32"/>
    <s v="Femenino"/>
    <s v="Ordenador"/>
    <s v="6 Meses"/>
    <s v="Semestral"/>
  </r>
  <r>
    <n v="755"/>
    <s v="Básica"/>
    <n v="10"/>
    <n v="110"/>
    <n v="16"/>
    <x v="11"/>
    <x v="1"/>
    <x v="135"/>
    <n v="30"/>
    <x v="0"/>
    <x v="0"/>
    <d v="2024-06-30T00:00:00"/>
    <s v="miércoles"/>
    <n v="11"/>
    <s v="Reino Unido"/>
    <s v="Reino Unido"/>
    <n v="32"/>
    <s v="Masculino"/>
    <s v="Tablet"/>
    <s v="12 Meses"/>
    <s v="Anual"/>
  </r>
  <r>
    <n v="790"/>
    <s v="Básica"/>
    <n v="10"/>
    <n v="110"/>
    <n v="30"/>
    <x v="11"/>
    <x v="1"/>
    <x v="158"/>
    <n v="30"/>
    <x v="0"/>
    <x v="0"/>
    <d v="2024-06-30T00:00:00"/>
    <s v="miércoles"/>
    <n v="11"/>
    <s v="EEUU"/>
    <s v="EEUU"/>
    <n v="37"/>
    <s v="Femenino"/>
    <s v="Smartphone"/>
    <s v="3 Meses"/>
    <s v="Trimestral"/>
  </r>
  <r>
    <n v="792"/>
    <s v="Básica"/>
    <n v="10"/>
    <n v="110"/>
    <n v="11"/>
    <x v="11"/>
    <x v="1"/>
    <x v="137"/>
    <n v="30"/>
    <x v="0"/>
    <x v="0"/>
    <d v="2024-06-30T00:00:00"/>
    <s v="viernes"/>
    <n v="11"/>
    <s v="Francia"/>
    <s v="Francia"/>
    <n v="45"/>
    <s v="Masculino"/>
    <s v="Smart TV"/>
    <s v="6 Meses"/>
    <s v="Semestral"/>
  </r>
  <r>
    <n v="797"/>
    <s v="Básica"/>
    <n v="10"/>
    <n v="110"/>
    <n v="5"/>
    <x v="11"/>
    <x v="1"/>
    <x v="118"/>
    <n v="30"/>
    <x v="0"/>
    <x v="0"/>
    <d v="2024-06-30T00:00:00"/>
    <s v="sábado"/>
    <n v="11"/>
    <s v="Francia"/>
    <s v="Francia"/>
    <n v="35"/>
    <s v="Masculino"/>
    <s v="Tablet"/>
    <s v="1 Mes"/>
    <s v="Mensual"/>
  </r>
  <r>
    <n v="825"/>
    <s v="Básica"/>
    <n v="10"/>
    <n v="110"/>
    <n v="9"/>
    <x v="11"/>
    <x v="1"/>
    <x v="146"/>
    <n v="30"/>
    <x v="0"/>
    <x v="0"/>
    <d v="2024-06-30T00:00:00"/>
    <s v="miércoles"/>
    <n v="11"/>
    <s v="Italia"/>
    <s v="Italia"/>
    <n v="30"/>
    <s v="Femenino"/>
    <s v="Ordenador"/>
    <s v="1 Mes"/>
    <s v="Mensual"/>
  </r>
  <r>
    <n v="895"/>
    <s v="Básica"/>
    <n v="10"/>
    <n v="110"/>
    <n v="15"/>
    <x v="11"/>
    <x v="1"/>
    <x v="149"/>
    <n v="30"/>
    <x v="0"/>
    <x v="0"/>
    <d v="2024-06-30T00:00:00"/>
    <s v="martes"/>
    <n v="11"/>
    <s v="Alemania"/>
    <s v="Alemania"/>
    <n v="30"/>
    <s v="Masculino"/>
    <s v="Smartphone"/>
    <s v="1 Mes"/>
    <s v="Mensual"/>
  </r>
  <r>
    <n v="897"/>
    <s v="Básica"/>
    <n v="10"/>
    <n v="110"/>
    <n v="21"/>
    <x v="11"/>
    <x v="1"/>
    <x v="142"/>
    <n v="30"/>
    <x v="0"/>
    <x v="0"/>
    <d v="2024-06-30T00:00:00"/>
    <s v="lunes"/>
    <n v="11"/>
    <s v="Brasil"/>
    <s v="Brasil"/>
    <n v="32"/>
    <s v="Femenino"/>
    <s v="Ordenador"/>
    <s v="1 Mes"/>
    <s v="Mensual"/>
  </r>
  <r>
    <n v="965"/>
    <s v="Básica"/>
    <n v="10"/>
    <n v="110"/>
    <n v="14"/>
    <x v="11"/>
    <x v="1"/>
    <x v="132"/>
    <n v="30"/>
    <x v="0"/>
    <x v="0"/>
    <d v="2024-06-30T00:00:00"/>
    <s v="lunes"/>
    <n v="11"/>
    <s v="EEUU"/>
    <s v="EEUU"/>
    <n v="46"/>
    <s v="Masculino"/>
    <s v="Ordenador"/>
    <s v="1 Mes"/>
    <s v="Mensual"/>
  </r>
  <r>
    <n v="967"/>
    <s v="Básica"/>
    <n v="10"/>
    <n v="110"/>
    <n v="26"/>
    <x v="11"/>
    <x v="1"/>
    <x v="156"/>
    <n v="30"/>
    <x v="0"/>
    <x v="0"/>
    <d v="2024-06-30T00:00:00"/>
    <s v="sábado"/>
    <n v="11"/>
    <s v="EEUU"/>
    <s v="EEUU"/>
    <n v="42"/>
    <s v="Femenino"/>
    <s v="Smartphone"/>
    <s v="3 Meses"/>
    <s v="Trimestral"/>
  </r>
  <r>
    <n v="1037"/>
    <s v="Básica"/>
    <n v="10"/>
    <n v="110"/>
    <n v="29"/>
    <x v="11"/>
    <x v="1"/>
    <x v="139"/>
    <n v="30"/>
    <x v="0"/>
    <x v="0"/>
    <d v="2024-06-30T00:00:00"/>
    <s v="martes"/>
    <n v="11"/>
    <s v="Italia"/>
    <s v="Italia"/>
    <n v="37"/>
    <s v="Femenino"/>
    <s v="Tablet"/>
    <s v="12 Meses"/>
    <s v="Anual"/>
  </r>
  <r>
    <n v="628"/>
    <s v="Estándar"/>
    <n v="12"/>
    <n v="108"/>
    <n v="9"/>
    <x v="1"/>
    <x v="1"/>
    <x v="212"/>
    <n v="1"/>
    <x v="1"/>
    <x v="0"/>
    <d v="2024-07-01T00:00:00"/>
    <s v="lunes"/>
    <n v="9"/>
    <s v="Francia"/>
    <s v="Francia"/>
    <n v="42"/>
    <s v="Masculino"/>
    <s v="Smartphone"/>
    <s v="6 Meses"/>
    <s v="Semestral"/>
  </r>
  <r>
    <n v="698"/>
    <s v="Estándar"/>
    <n v="12"/>
    <n v="108"/>
    <n v="12"/>
    <x v="1"/>
    <x v="1"/>
    <x v="223"/>
    <n v="2"/>
    <x v="1"/>
    <x v="0"/>
    <d v="2024-07-02T00:00:00"/>
    <s v="jueves"/>
    <n v="9"/>
    <s v="Alemania"/>
    <s v="Alemania"/>
    <n v="28"/>
    <s v="Masculino"/>
    <s v="Ordenador"/>
    <s v="1 Mes"/>
    <s v="Mensual"/>
  </r>
  <r>
    <n v="768"/>
    <s v="Estándar"/>
    <n v="12"/>
    <n v="108"/>
    <n v="8"/>
    <x v="1"/>
    <x v="1"/>
    <x v="206"/>
    <n v="2"/>
    <x v="1"/>
    <x v="0"/>
    <d v="2024-07-02T00:00:00"/>
    <s v="domingo"/>
    <n v="9"/>
    <s v="Australia"/>
    <s v="Australia"/>
    <n v="38"/>
    <s v="Femenino"/>
    <s v="Ordenador"/>
    <s v="1 Mes"/>
    <s v="Mensual"/>
  </r>
  <r>
    <n v="774"/>
    <s v="Estándar"/>
    <n v="12"/>
    <n v="108"/>
    <n v="3"/>
    <x v="1"/>
    <x v="1"/>
    <x v="179"/>
    <n v="2"/>
    <x v="1"/>
    <x v="0"/>
    <d v="2024-07-02T00:00:00"/>
    <s v="martes"/>
    <n v="9"/>
    <s v=""/>
    <s v="Desconocido"/>
    <n v="49"/>
    <s v="Masculino"/>
    <s v="Smartphone"/>
    <s v="12 Meses"/>
    <s v="Anual"/>
  </r>
  <r>
    <n v="838"/>
    <s v="Estándar"/>
    <n v="12"/>
    <n v="108"/>
    <n v="7"/>
    <x v="1"/>
    <x v="1"/>
    <x v="189"/>
    <n v="2"/>
    <x v="1"/>
    <x v="0"/>
    <d v="2024-07-02T00:00:00"/>
    <s v="sábado"/>
    <n v="9"/>
    <s v="Francia"/>
    <s v="Francia"/>
    <n v="38"/>
    <s v="Masculino"/>
    <s v="Smartphone"/>
    <s v="1 Mes"/>
    <s v="Mensual"/>
  </r>
  <r>
    <n v="840"/>
    <s v="Estándar"/>
    <n v="12"/>
    <n v="108"/>
    <n v="7"/>
    <x v="1"/>
    <x v="1"/>
    <x v="189"/>
    <n v="3"/>
    <x v="1"/>
    <x v="0"/>
    <d v="2024-07-03T00:00:00"/>
    <s v="sábado"/>
    <n v="9"/>
    <s v="Australia"/>
    <s v="Australia"/>
    <n v="49"/>
    <s v="Masculino"/>
    <s v="Smartphone"/>
    <s v="3 Meses"/>
    <s v="Trimestral"/>
  </r>
  <r>
    <n v="843"/>
    <s v="Estándar"/>
    <n v="12"/>
    <n v="108"/>
    <n v="4"/>
    <x v="1"/>
    <x v="1"/>
    <x v="184"/>
    <n v="1"/>
    <x v="1"/>
    <x v="0"/>
    <d v="2024-07-01T00:00:00"/>
    <s v="miércoles"/>
    <n v="9"/>
    <s v="Brasil"/>
    <s v="Brasil"/>
    <n v="39"/>
    <s v="Femenino"/>
    <s v="Smartphone"/>
    <s v="6 Meses"/>
    <s v="Semestral"/>
  </r>
  <r>
    <n v="848"/>
    <s v="Estándar"/>
    <n v="12"/>
    <n v="108"/>
    <n v="1"/>
    <x v="4"/>
    <x v="1"/>
    <x v="225"/>
    <n v="2"/>
    <x v="1"/>
    <x v="0"/>
    <d v="2024-07-02T00:00:00"/>
    <s v="miércoles"/>
    <n v="9"/>
    <s v="Reino Unido"/>
    <s v="Reino Unido"/>
    <n v="40"/>
    <s v="Masculino"/>
    <s v="Tablet"/>
    <s v="1 Mes"/>
    <s v="Mensual"/>
  </r>
  <r>
    <n v="909"/>
    <s v="Estándar"/>
    <n v="12"/>
    <n v="108"/>
    <n v="8"/>
    <x v="1"/>
    <x v="1"/>
    <x v="206"/>
    <n v="1"/>
    <x v="1"/>
    <x v="0"/>
    <d v="2024-07-01T00:00:00"/>
    <s v="domingo"/>
    <n v="9"/>
    <s v="Reino Unido"/>
    <s v="Reino Unido"/>
    <n v="30"/>
    <s v="Masculino"/>
    <s v="Tablet"/>
    <s v="1 Mes"/>
    <s v="Mensual"/>
  </r>
  <r>
    <n v="913"/>
    <s v="Estándar"/>
    <n v="12"/>
    <n v="108"/>
    <n v="10"/>
    <x v="1"/>
    <x v="1"/>
    <x v="215"/>
    <n v="1"/>
    <x v="1"/>
    <x v="0"/>
    <d v="2024-07-01T00:00:00"/>
    <s v="martes"/>
    <n v="9"/>
    <s v="España"/>
    <s v="España"/>
    <n v="32"/>
    <s v="Masculino"/>
    <s v="Ordenador"/>
    <s v="1 Mes"/>
    <s v="Mensual"/>
  </r>
  <r>
    <n v="918"/>
    <s v="Estándar"/>
    <n v="12"/>
    <n v="108"/>
    <n v="31"/>
    <x v="1"/>
    <x v="1"/>
    <x v="210"/>
    <n v="2"/>
    <x v="1"/>
    <x v="0"/>
    <d v="2024-07-02T00:00:00"/>
    <s v="martes"/>
    <n v="9"/>
    <s v="Australia"/>
    <s v="Australia"/>
    <n v="34"/>
    <s v="Femenino"/>
    <s v="Smart TV"/>
    <s v="1 Mes"/>
    <s v="Mensual"/>
  </r>
  <r>
    <n v="928"/>
    <s v="Estándar"/>
    <n v="12"/>
    <n v="108"/>
    <n v="14"/>
    <x v="1"/>
    <x v="1"/>
    <x v="204"/>
    <n v="1"/>
    <x v="1"/>
    <x v="0"/>
    <d v="2024-07-01T00:00:00"/>
    <s v="sábado"/>
    <n v="9"/>
    <s v="EEUU"/>
    <s v="EEUU"/>
    <n v="49"/>
    <s v="Masculino"/>
    <s v="Smartphone"/>
    <s v="1 Mes"/>
    <s v="Mensual"/>
  </r>
  <r>
    <n v="978"/>
    <s v="Estándar"/>
    <n v="12"/>
    <n v="108"/>
    <n v="8"/>
    <x v="1"/>
    <x v="1"/>
    <x v="206"/>
    <n v="3"/>
    <x v="1"/>
    <x v="0"/>
    <d v="2024-07-03T00:00:00"/>
    <s v="domingo"/>
    <n v="9"/>
    <s v="España"/>
    <s v="España"/>
    <n v="29"/>
    <s v="Masculino"/>
    <s v="Smart TV"/>
    <s v="1 Mes"/>
    <s v="Mensual"/>
  </r>
  <r>
    <n v="979"/>
    <s v="Estándar"/>
    <n v="12"/>
    <n v="108"/>
    <n v="8"/>
    <x v="1"/>
    <x v="1"/>
    <x v="206"/>
    <n v="1"/>
    <x v="1"/>
    <x v="0"/>
    <d v="2024-07-01T00:00:00"/>
    <s v="domingo"/>
    <n v="9"/>
    <s v="Alemania"/>
    <s v="Alemania"/>
    <n v="45"/>
    <s v="Masculino"/>
    <s v="Smartphone"/>
    <s v="1 Mes"/>
    <s v="Mensual"/>
  </r>
  <r>
    <n v="982"/>
    <s v="Estándar"/>
    <n v="12"/>
    <n v="108"/>
    <n v="10"/>
    <x v="1"/>
    <x v="1"/>
    <x v="215"/>
    <n v="2"/>
    <x v="1"/>
    <x v="0"/>
    <d v="2024-07-02T00:00:00"/>
    <s v="martes"/>
    <n v="9"/>
    <s v="EEUU"/>
    <s v="EEUU"/>
    <n v="42"/>
    <s v="Femenino"/>
    <s v="Smart TV"/>
    <s v="1 Mes"/>
    <s v="Mensual"/>
  </r>
  <r>
    <n v="984"/>
    <s v="Estándar"/>
    <n v="12"/>
    <n v="108"/>
    <n v="16"/>
    <x v="1"/>
    <x v="1"/>
    <x v="228"/>
    <n v="3"/>
    <x v="1"/>
    <x v="0"/>
    <d v="2024-07-03T00:00:00"/>
    <s v="lunes"/>
    <n v="9"/>
    <s v="Australia"/>
    <s v="Australia"/>
    <n v="39"/>
    <s v="Masculino"/>
    <s v="Smart TV"/>
    <s v="1 Mes"/>
    <s v="Mensual"/>
  </r>
  <r>
    <n v="988"/>
    <s v="Estándar"/>
    <n v="12"/>
    <n v="108"/>
    <n v="31"/>
    <x v="1"/>
    <x v="1"/>
    <x v="210"/>
    <n v="2"/>
    <x v="1"/>
    <x v="0"/>
    <d v="2024-07-02T00:00:00"/>
    <s v="martes"/>
    <n v="9"/>
    <s v="Reino Unido"/>
    <s v="Reino Unido"/>
    <n v="40"/>
    <s v="Femenino"/>
    <s v="Smartphone"/>
    <s v="1 Mes"/>
    <s v="Mensual"/>
  </r>
  <r>
    <n v="1048"/>
    <s v="Estándar"/>
    <n v="12"/>
    <n v="108"/>
    <n v="8"/>
    <x v="1"/>
    <x v="1"/>
    <x v="206"/>
    <n v="3"/>
    <x v="1"/>
    <x v="0"/>
    <d v="2024-07-03T00:00:00"/>
    <s v="domingo"/>
    <n v="9"/>
    <s v="Canadá"/>
    <s v="Canadá"/>
    <n v="51"/>
    <s v="Masculino"/>
    <s v="Tablet"/>
    <s v="1 Mes"/>
    <s v="Mensual"/>
  </r>
  <r>
    <n v="1053"/>
    <s v="Estándar"/>
    <n v="12"/>
    <n v="108"/>
    <n v="15"/>
    <x v="1"/>
    <x v="1"/>
    <x v="221"/>
    <n v="1"/>
    <x v="1"/>
    <x v="0"/>
    <d v="2024-07-01T00:00:00"/>
    <s v="domingo"/>
    <n v="9"/>
    <s v="Francia"/>
    <s v="Francia"/>
    <n v="49"/>
    <s v="Masculino"/>
    <s v="Smartphone"/>
    <s v="3 Meses"/>
    <s v="Trimestral"/>
  </r>
  <r>
    <n v="1054"/>
    <s v="Estándar"/>
    <n v="12"/>
    <n v="108"/>
    <n v="17"/>
    <x v="1"/>
    <x v="1"/>
    <x v="216"/>
    <n v="3"/>
    <x v="1"/>
    <x v="0"/>
    <d v="2024-07-03T00:00:00"/>
    <s v="martes"/>
    <n v="9"/>
    <s v="EEUU"/>
    <s v="EEUU"/>
    <n v="39"/>
    <s v="Femenino"/>
    <s v="Tablet"/>
    <s v="6 Meses"/>
    <s v="Semestral"/>
  </r>
  <r>
    <n v="1057"/>
    <s v="Estándar"/>
    <n v="12"/>
    <n v="108"/>
    <n v="29"/>
    <x v="1"/>
    <x v="1"/>
    <x v="222"/>
    <n v="2"/>
    <x v="1"/>
    <x v="0"/>
    <d v="2024-07-02T00:00:00"/>
    <s v="domingo"/>
    <n v="9"/>
    <s v="Francia"/>
    <s v="Francia"/>
    <n v="42"/>
    <s v="Femenino"/>
    <s v="Tablet"/>
    <s v="1 Mes"/>
    <s v="Mensual"/>
  </r>
  <r>
    <n v="1063"/>
    <s v="Estándar"/>
    <n v="12"/>
    <n v="108"/>
    <n v="2"/>
    <x v="4"/>
    <x v="1"/>
    <x v="219"/>
    <n v="3"/>
    <x v="1"/>
    <x v="0"/>
    <d v="2024-07-03T00:00:00"/>
    <s v="jueves"/>
    <n v="9"/>
    <s v="Canadá"/>
    <s v="Canadá"/>
    <n v="35"/>
    <s v="Femenino"/>
    <s v="Ordenador"/>
    <s v="12 Meses"/>
    <s v="Anual"/>
  </r>
  <r>
    <n v="1065"/>
    <s v="Estándar"/>
    <n v="12"/>
    <n v="108"/>
    <n v="29"/>
    <x v="1"/>
    <x v="1"/>
    <x v="222"/>
    <n v="2"/>
    <x v="1"/>
    <x v="0"/>
    <d v="2024-07-02T00:00:00"/>
    <s v="domingo"/>
    <n v="9"/>
    <s v="Francia"/>
    <s v="Francia"/>
    <n v="33"/>
    <s v="Masculino"/>
    <s v="Smart TV"/>
    <s v="1 Mes"/>
    <s v="Mensual"/>
  </r>
  <r>
    <n v="1068"/>
    <s v="Estándar"/>
    <n v="12"/>
    <n v="108"/>
    <n v="21"/>
    <x v="1"/>
    <x v="1"/>
    <x v="203"/>
    <n v="4"/>
    <x v="1"/>
    <x v="0"/>
    <d v="2024-07-04T00:00:00"/>
    <s v="sábado"/>
    <n v="9"/>
    <s v=""/>
    <s v="Desconocido"/>
    <n v="34"/>
    <s v="Femenino"/>
    <s v="Tablet"/>
    <s v="12 Meses"/>
    <s v="Anual"/>
  </r>
  <r>
    <n v="1118"/>
    <s v="Estándar"/>
    <n v="12"/>
    <n v="108"/>
    <n v="9"/>
    <x v="1"/>
    <x v="1"/>
    <x v="212"/>
    <n v="3"/>
    <x v="1"/>
    <x v="0"/>
    <d v="2024-07-03T00:00:00"/>
    <s v="lunes"/>
    <n v="9"/>
    <s v=""/>
    <s v="Desconocido"/>
    <n v="35"/>
    <s v="Masculino"/>
    <s v="Smart TV"/>
    <s v="6 Meses"/>
    <s v="Semestral"/>
  </r>
  <r>
    <n v="1123"/>
    <s v="Estándar"/>
    <n v="12"/>
    <n v="108"/>
    <n v="15"/>
    <x v="1"/>
    <x v="1"/>
    <x v="221"/>
    <n v="2"/>
    <x v="1"/>
    <x v="0"/>
    <d v="2024-07-02T00:00:00"/>
    <s v="domingo"/>
    <n v="9"/>
    <s v="EEUU"/>
    <s v="EEUU"/>
    <n v="35"/>
    <s v="Femenino"/>
    <s v="Ordenador"/>
    <s v="1 Mes"/>
    <s v="Mensual"/>
  </r>
  <r>
    <n v="1134"/>
    <s v="Estándar"/>
    <n v="12"/>
    <n v="108"/>
    <n v="3"/>
    <x v="4"/>
    <x v="1"/>
    <x v="220"/>
    <n v="5"/>
    <x v="1"/>
    <x v="0"/>
    <d v="2024-07-05T00:00:00"/>
    <s v="viernes"/>
    <n v="9"/>
    <s v="Australia"/>
    <s v="Australia"/>
    <n v="46"/>
    <s v="Femenino"/>
    <s v="Smart TV"/>
    <s v="1 Mes"/>
    <s v="Mensual"/>
  </r>
  <r>
    <n v="1138"/>
    <s v="Estándar"/>
    <n v="12"/>
    <n v="108"/>
    <n v="21"/>
    <x v="1"/>
    <x v="1"/>
    <x v="203"/>
    <n v="4"/>
    <x v="1"/>
    <x v="0"/>
    <d v="2024-07-04T00:00:00"/>
    <s v="sábado"/>
    <n v="9"/>
    <s v="España"/>
    <s v="España"/>
    <n v="45"/>
    <s v="Femenino"/>
    <s v="Smartphone"/>
    <s v="1 Mes"/>
    <s v="Mensual"/>
  </r>
  <r>
    <n v="1188"/>
    <s v="Estándar"/>
    <n v="12"/>
    <n v="108"/>
    <n v="10"/>
    <x v="1"/>
    <x v="1"/>
    <x v="215"/>
    <n v="3"/>
    <x v="1"/>
    <x v="0"/>
    <d v="2024-07-03T00:00:00"/>
    <s v="martes"/>
    <n v="9"/>
    <s v="España"/>
    <s v="España"/>
    <n v="44"/>
    <s v="Masculino"/>
    <s v="Tablet"/>
    <s v="1 Mes"/>
    <s v="Mensual"/>
  </r>
  <r>
    <n v="1189"/>
    <s v="Estándar"/>
    <n v="12"/>
    <n v="108"/>
    <n v="11"/>
    <x v="1"/>
    <x v="1"/>
    <x v="194"/>
    <n v="3"/>
    <x v="1"/>
    <x v="0"/>
    <d v="2024-07-03T00:00:00"/>
    <s v="miércoles"/>
    <n v="9"/>
    <s v="Brasil"/>
    <s v="Brasil"/>
    <n v="33"/>
    <s v="Masculino"/>
    <s v="Smartphone"/>
    <s v="6 Meses"/>
    <s v="Semestral"/>
  </r>
  <r>
    <n v="1193"/>
    <s v="Estándar"/>
    <n v="12"/>
    <n v="108"/>
    <n v="16"/>
    <x v="1"/>
    <x v="1"/>
    <x v="228"/>
    <n v="3"/>
    <x v="1"/>
    <x v="0"/>
    <d v="2024-07-03T00:00:00"/>
    <s v="lunes"/>
    <n v="9"/>
    <s v="Reino Unido"/>
    <s v="Reino Unido"/>
    <n v="34"/>
    <s v="Masculino"/>
    <s v="Tablet"/>
    <s v="12 Meses"/>
    <s v="Anual"/>
  </r>
  <r>
    <n v="1198"/>
    <s v="Estándar"/>
    <n v="12"/>
    <n v="108"/>
    <n v="1"/>
    <x v="4"/>
    <x v="1"/>
    <x v="225"/>
    <n v="4"/>
    <x v="1"/>
    <x v="0"/>
    <d v="2024-07-04T00:00:00"/>
    <s v="miércoles"/>
    <n v="9"/>
    <s v="Canadá"/>
    <s v="Canadá"/>
    <n v="38"/>
    <s v="Femenino"/>
    <s v="Ordenador"/>
    <s v="1 Mes"/>
    <s v="Mensual"/>
  </r>
  <r>
    <n v="1203"/>
    <s v="Estándar"/>
    <n v="12"/>
    <n v="108"/>
    <n v="4"/>
    <x v="4"/>
    <x v="1"/>
    <x v="227"/>
    <n v="4"/>
    <x v="1"/>
    <x v="0"/>
    <d v="2024-07-04T00:00:00"/>
    <s v="sábado"/>
    <n v="9"/>
    <s v="Francia"/>
    <s v="Francia"/>
    <n v="41"/>
    <s v="Masculino"/>
    <s v="Smart TV"/>
    <s v="1 Mes"/>
    <s v="Mensual"/>
  </r>
  <r>
    <n v="1204"/>
    <s v="Estándar"/>
    <n v="12"/>
    <n v="108"/>
    <n v="30"/>
    <x v="1"/>
    <x v="1"/>
    <x v="209"/>
    <n v="5"/>
    <x v="1"/>
    <x v="0"/>
    <d v="2024-07-05T00:00:00"/>
    <s v="lunes"/>
    <n v="9"/>
    <s v="Alemania"/>
    <s v="Alemania"/>
    <n v="42"/>
    <s v="Masculino"/>
    <s v="Ordenador"/>
    <s v="3 Meses"/>
    <s v="Trimestral"/>
  </r>
  <r>
    <n v="1207"/>
    <s v="Estándar"/>
    <n v="12"/>
    <n v="108"/>
    <n v="23"/>
    <x v="1"/>
    <x v="1"/>
    <x v="208"/>
    <n v="4"/>
    <x v="1"/>
    <x v="0"/>
    <d v="2024-07-04T00:00:00"/>
    <s v="lunes"/>
    <n v="9"/>
    <s v="Canadá"/>
    <s v="Canadá"/>
    <n v="33"/>
    <s v="Masculino"/>
    <s v="Smart TV"/>
    <s v="12 Meses"/>
    <s v="Anual"/>
  </r>
  <r>
    <n v="1258"/>
    <s v="Estándar"/>
    <n v="12"/>
    <n v="108"/>
    <n v="10"/>
    <x v="1"/>
    <x v="1"/>
    <x v="215"/>
    <n v="3"/>
    <x v="1"/>
    <x v="0"/>
    <d v="2024-07-03T00:00:00"/>
    <s v="martes"/>
    <n v="9"/>
    <s v="Reino Unido"/>
    <s v="Reino Unido"/>
    <n v="42"/>
    <s v="Femenino"/>
    <s v="Tablet"/>
    <s v="6 Meses"/>
    <s v="Semestral"/>
  </r>
  <r>
    <n v="1263"/>
    <s v="Estándar"/>
    <n v="12"/>
    <n v="108"/>
    <n v="18"/>
    <x v="1"/>
    <x v="1"/>
    <x v="226"/>
    <n v="3"/>
    <x v="1"/>
    <x v="0"/>
    <d v="2024-07-03T00:00:00"/>
    <s v="miércoles"/>
    <n v="9"/>
    <s v=""/>
    <s v="Desconocido"/>
    <n v="30"/>
    <s v="Femenino"/>
    <s v="Tablet"/>
    <s v="1 Mes"/>
    <s v="Mensual"/>
  </r>
  <r>
    <n v="1264"/>
    <s v="Estándar"/>
    <n v="12"/>
    <n v="108"/>
    <n v="22"/>
    <x v="1"/>
    <x v="1"/>
    <x v="214"/>
    <n v="5"/>
    <x v="1"/>
    <x v="0"/>
    <d v="2024-07-05T00:00:00"/>
    <s v="domingo"/>
    <n v="9"/>
    <s v="Canadá"/>
    <s v="Canadá"/>
    <n v="30"/>
    <s v="Femenino"/>
    <s v="Smart TV"/>
    <s v="1 Mes"/>
    <s v="Mensual"/>
  </r>
  <r>
    <n v="1268"/>
    <s v="Estándar"/>
    <n v="12"/>
    <n v="108"/>
    <n v="2"/>
    <x v="4"/>
    <x v="1"/>
    <x v="219"/>
    <n v="4"/>
    <x v="1"/>
    <x v="0"/>
    <d v="2024-07-04T00:00:00"/>
    <s v="jueves"/>
    <n v="9"/>
    <s v="España"/>
    <s v="España"/>
    <n v="42"/>
    <s v="Femenino"/>
    <s v="Ordenador"/>
    <s v="3 Meses"/>
    <s v="Trimestral"/>
  </r>
  <r>
    <n v="1273"/>
    <s v="Estándar"/>
    <n v="12"/>
    <n v="108"/>
    <n v="31"/>
    <x v="1"/>
    <x v="1"/>
    <x v="210"/>
    <n v="4"/>
    <x v="1"/>
    <x v="0"/>
    <d v="2024-07-04T00:00:00"/>
    <s v="martes"/>
    <n v="9"/>
    <s v="Italia"/>
    <s v="Italia"/>
    <n v="38"/>
    <s v="Masculino"/>
    <s v="Tablet"/>
    <s v="1 Mes"/>
    <s v="Mensual"/>
  </r>
  <r>
    <n v="1328"/>
    <s v="Estándar"/>
    <n v="12"/>
    <n v="108"/>
    <n v="9"/>
    <x v="1"/>
    <x v="1"/>
    <x v="212"/>
    <n v="4"/>
    <x v="1"/>
    <x v="0"/>
    <d v="2024-07-04T00:00:00"/>
    <s v="lunes"/>
    <n v="9"/>
    <s v="Australia"/>
    <s v="Australia"/>
    <n v="35"/>
    <s v="Femenino"/>
    <s v="Tablet"/>
    <s v="3 Meses"/>
    <s v="Trimestral"/>
  </r>
  <r>
    <n v="1329"/>
    <s v="Estándar"/>
    <n v="12"/>
    <n v="108"/>
    <n v="11"/>
    <x v="1"/>
    <x v="1"/>
    <x v="194"/>
    <n v="4"/>
    <x v="1"/>
    <x v="0"/>
    <d v="2024-07-04T00:00:00"/>
    <s v="miércoles"/>
    <n v="9"/>
    <s v="Alemania"/>
    <s v="Alemania"/>
    <n v="29"/>
    <s v="Masculino"/>
    <s v="Ordenador"/>
    <s v="1 Mes"/>
    <s v="Mensual"/>
  </r>
  <r>
    <n v="1333"/>
    <s v="Estándar"/>
    <n v="12"/>
    <n v="108"/>
    <n v="21"/>
    <x v="1"/>
    <x v="1"/>
    <x v="203"/>
    <n v="4"/>
    <x v="1"/>
    <x v="0"/>
    <d v="2024-07-04T00:00:00"/>
    <s v="sábado"/>
    <n v="9"/>
    <s v="Reino Unido"/>
    <s v="Reino Unido"/>
    <n v="51"/>
    <s v="Masculino"/>
    <s v="Tablet"/>
    <s v="1 Mes"/>
    <s v="Mensual"/>
  </r>
  <r>
    <n v="1338"/>
    <s v="Estándar"/>
    <n v="12"/>
    <n v="108"/>
    <n v="3"/>
    <x v="4"/>
    <x v="1"/>
    <x v="220"/>
    <n v="4"/>
    <x v="1"/>
    <x v="0"/>
    <d v="2024-07-04T00:00:00"/>
    <s v="viernes"/>
    <n v="9"/>
    <s v=""/>
    <s v="Desconocido"/>
    <n v="45"/>
    <s v="Femenino"/>
    <s v="Ordenador"/>
    <s v="3 Meses"/>
    <s v="Trimestral"/>
  </r>
  <r>
    <n v="1339"/>
    <s v="Estándar"/>
    <n v="12"/>
    <n v="108"/>
    <n v="4"/>
    <x v="4"/>
    <x v="1"/>
    <x v="227"/>
    <n v="5"/>
    <x v="1"/>
    <x v="0"/>
    <d v="2024-07-05T00:00:00"/>
    <s v="sábado"/>
    <n v="9"/>
    <s v="España"/>
    <s v="España"/>
    <n v="30"/>
    <s v="Masculino"/>
    <s v="Ordenador"/>
    <s v="6 Meses"/>
    <s v="Semestral"/>
  </r>
  <r>
    <n v="1343"/>
    <s v="Estándar"/>
    <n v="12"/>
    <n v="108"/>
    <n v="1"/>
    <x v="4"/>
    <x v="1"/>
    <x v="225"/>
    <n v="5"/>
    <x v="1"/>
    <x v="0"/>
    <d v="2024-07-05T00:00:00"/>
    <s v="miércoles"/>
    <n v="9"/>
    <s v="EEUU"/>
    <s v="EEUU"/>
    <n v="36"/>
    <s v="Masculino"/>
    <s v="Tablet"/>
    <s v="1 Mes"/>
    <s v="Mensual"/>
  </r>
  <r>
    <n v="1398"/>
    <s v="Estándar"/>
    <n v="12"/>
    <n v="108"/>
    <n v="10"/>
    <x v="1"/>
    <x v="1"/>
    <x v="215"/>
    <n v="4"/>
    <x v="1"/>
    <x v="0"/>
    <d v="2024-07-04T00:00:00"/>
    <s v="martes"/>
    <n v="9"/>
    <s v="Australia"/>
    <s v="Australia"/>
    <n v="43"/>
    <s v="Masculino"/>
    <s v="Smart TV"/>
    <s v="1 Mes"/>
    <s v="Mensual"/>
  </r>
  <r>
    <n v="1403"/>
    <s v="Estándar"/>
    <n v="12"/>
    <n v="108"/>
    <n v="23"/>
    <x v="1"/>
    <x v="1"/>
    <x v="208"/>
    <n v="5"/>
    <x v="1"/>
    <x v="0"/>
    <d v="2024-07-05T00:00:00"/>
    <s v="lunes"/>
    <n v="9"/>
    <s v="Italia"/>
    <s v="Italia"/>
    <n v="48"/>
    <s v="Masculino"/>
    <s v="Ordenador"/>
    <s v="1 Mes"/>
    <s v="Mensual"/>
  </r>
  <r>
    <n v="1404"/>
    <s v="Estándar"/>
    <n v="12"/>
    <n v="108"/>
    <n v="24"/>
    <x v="1"/>
    <x v="1"/>
    <x v="202"/>
    <n v="5"/>
    <x v="1"/>
    <x v="0"/>
    <d v="2024-07-05T00:00:00"/>
    <s v="martes"/>
    <n v="9"/>
    <s v="Reino Unido"/>
    <s v="Reino Unido"/>
    <n v="42"/>
    <s v="Femenino"/>
    <s v="Tablet"/>
    <s v="3 Meses"/>
    <s v="Trimestral"/>
  </r>
  <r>
    <n v="1408"/>
    <s v="Estándar"/>
    <n v="12"/>
    <n v="108"/>
    <n v="3"/>
    <x v="4"/>
    <x v="1"/>
    <x v="220"/>
    <n v="4"/>
    <x v="1"/>
    <x v="0"/>
    <d v="2024-07-04T00:00:00"/>
    <s v="viernes"/>
    <n v="9"/>
    <s v="Australia"/>
    <s v="Australia"/>
    <n v="40"/>
    <s v="Femenino"/>
    <s v="Smart TV"/>
    <s v="3 Meses"/>
    <s v="Trimestral"/>
  </r>
  <r>
    <n v="1413"/>
    <s v="Estándar"/>
    <n v="12"/>
    <n v="108"/>
    <n v="2"/>
    <x v="4"/>
    <x v="1"/>
    <x v="219"/>
    <n v="5"/>
    <x v="1"/>
    <x v="0"/>
    <d v="2024-07-05T00:00:00"/>
    <s v="jueves"/>
    <n v="9"/>
    <s v="Canadá"/>
    <s v="Canadá"/>
    <n v="47"/>
    <s v="Masculino"/>
    <s v="Smartphone"/>
    <s v="1 Mes"/>
    <s v="Mensual"/>
  </r>
  <r>
    <n v="1414"/>
    <s v="Estándar"/>
    <n v="12"/>
    <n v="108"/>
    <n v="1"/>
    <x v="4"/>
    <x v="1"/>
    <x v="225"/>
    <n v="6"/>
    <x v="1"/>
    <x v="0"/>
    <d v="2024-07-06T00:00:00"/>
    <s v="miércoles"/>
    <n v="9"/>
    <s v="Reino Unido"/>
    <s v="Reino Unido"/>
    <n v="41"/>
    <s v="Masculino"/>
    <s v="Tablet"/>
    <s v="3 Meses"/>
    <s v="Trimestral"/>
  </r>
  <r>
    <n v="1468"/>
    <s v="Estándar"/>
    <n v="12"/>
    <n v="108"/>
    <n v="11"/>
    <x v="1"/>
    <x v="1"/>
    <x v="194"/>
    <n v="5"/>
    <x v="1"/>
    <x v="0"/>
    <d v="2024-07-05T00:00:00"/>
    <s v="miércoles"/>
    <n v="9"/>
    <s v="Italia"/>
    <s v="Italia"/>
    <n v="51"/>
    <s v="Masculino"/>
    <s v="Ordenador"/>
    <s v="1 Mes"/>
    <s v="Mensual"/>
  </r>
  <r>
    <n v="1469"/>
    <s v="Estándar"/>
    <n v="12"/>
    <n v="108"/>
    <n v="13"/>
    <x v="1"/>
    <x v="1"/>
    <x v="217"/>
    <n v="4"/>
    <x v="1"/>
    <x v="0"/>
    <d v="2024-07-04T00:00:00"/>
    <s v="viernes"/>
    <n v="9"/>
    <s v="Italia"/>
    <s v="Italia"/>
    <n v="46"/>
    <s v="Femenino"/>
    <s v="Smart TV"/>
    <s v="3 Meses"/>
    <s v="Trimestral"/>
  </r>
  <r>
    <n v="1473"/>
    <s v="Estándar"/>
    <n v="12"/>
    <n v="108"/>
    <n v="23"/>
    <x v="1"/>
    <x v="1"/>
    <x v="208"/>
    <n v="5"/>
    <x v="1"/>
    <x v="0"/>
    <d v="2024-07-05T00:00:00"/>
    <s v="lunes"/>
    <n v="9"/>
    <s v="Canadá"/>
    <s v="Canadá"/>
    <n v="33"/>
    <s v="Masculino"/>
    <s v="Smartphone"/>
    <s v="1 Mes"/>
    <s v="Mensual"/>
  </r>
  <r>
    <n v="1478"/>
    <s v="Estándar"/>
    <n v="12"/>
    <n v="108"/>
    <n v="5"/>
    <x v="4"/>
    <x v="1"/>
    <x v="224"/>
    <n v="6"/>
    <x v="1"/>
    <x v="0"/>
    <d v="2024-07-06T00:00:00"/>
    <s v="domingo"/>
    <n v="9"/>
    <s v="EEUU"/>
    <s v="EEUU"/>
    <n v="47"/>
    <s v="Femenino"/>
    <s v="Smart TV"/>
    <s v="6 Meses"/>
    <s v="Semestral"/>
  </r>
  <r>
    <n v="1479"/>
    <s v="Estándar"/>
    <n v="12"/>
    <n v="108"/>
    <n v="6"/>
    <x v="4"/>
    <x v="1"/>
    <x v="229"/>
    <n v="6"/>
    <x v="1"/>
    <x v="0"/>
    <d v="2024-07-06T00:00:00"/>
    <s v="lunes"/>
    <n v="9"/>
    <s v=""/>
    <s v="Desconocido"/>
    <n v="29"/>
    <s v="Femenino"/>
    <s v="Smart TV"/>
    <s v="1 Mes"/>
    <s v="Mensual"/>
  </r>
  <r>
    <n v="1483"/>
    <s v="Estándar"/>
    <n v="12"/>
    <n v="108"/>
    <n v="2"/>
    <x v="4"/>
    <x v="1"/>
    <x v="219"/>
    <n v="6"/>
    <x v="1"/>
    <x v="0"/>
    <d v="2024-07-06T00:00:00"/>
    <s v="jueves"/>
    <n v="9"/>
    <s v="Australia"/>
    <s v="Australia"/>
    <n v="49"/>
    <s v="Masculino"/>
    <s v="Smart TV"/>
    <s v="1 Mes"/>
    <s v="Mensual"/>
  </r>
  <r>
    <n v="1538"/>
    <s v="Estándar"/>
    <n v="12"/>
    <n v="108"/>
    <n v="11"/>
    <x v="1"/>
    <x v="1"/>
    <x v="194"/>
    <n v="5"/>
    <x v="1"/>
    <x v="0"/>
    <d v="2024-07-05T00:00:00"/>
    <s v="miércoles"/>
    <n v="9"/>
    <s v="Canadá"/>
    <s v="Canadá"/>
    <n v="44"/>
    <s v="Femenino"/>
    <s v="Smart TV"/>
    <s v="6 Meses"/>
    <s v="Semestral"/>
  </r>
  <r>
    <n v="1543"/>
    <s v="Estándar"/>
    <n v="12"/>
    <n v="108"/>
    <n v="23"/>
    <x v="1"/>
    <x v="1"/>
    <x v="208"/>
    <n v="6"/>
    <x v="1"/>
    <x v="0"/>
    <d v="2024-07-06T00:00:00"/>
    <s v="lunes"/>
    <n v="9"/>
    <s v="Alemania"/>
    <s v="Alemania"/>
    <n v="34"/>
    <s v="Femenino"/>
    <s v="Ordenador"/>
    <s v="3 Meses"/>
    <s v="Trimestral"/>
  </r>
  <r>
    <n v="1544"/>
    <s v="Estándar"/>
    <n v="12"/>
    <n v="108"/>
    <n v="25"/>
    <x v="1"/>
    <x v="1"/>
    <x v="211"/>
    <n v="5"/>
    <x v="1"/>
    <x v="0"/>
    <d v="2024-07-05T00:00:00"/>
    <s v="miércoles"/>
    <n v="9"/>
    <s v="Alemania"/>
    <s v="Alemania"/>
    <n v="47"/>
    <s v="Masculino"/>
    <s v="Tablet"/>
    <s v="6 Meses"/>
    <s v="Semestral"/>
  </r>
  <r>
    <n v="1548"/>
    <s v="Estándar"/>
    <n v="12"/>
    <n v="108"/>
    <n v="4"/>
    <x v="4"/>
    <x v="1"/>
    <x v="227"/>
    <n v="6"/>
    <x v="1"/>
    <x v="0"/>
    <d v="2024-07-06T00:00:00"/>
    <s v="sábado"/>
    <n v="9"/>
    <s v="Alemania"/>
    <s v="Alemania"/>
    <n v="39"/>
    <s v="Masculino"/>
    <s v="Tablet"/>
    <s v="1 Mes"/>
    <s v="Mensual"/>
  </r>
  <r>
    <n v="1553"/>
    <s v="Estándar"/>
    <n v="12"/>
    <n v="108"/>
    <n v="3"/>
    <x v="4"/>
    <x v="1"/>
    <x v="220"/>
    <n v="6"/>
    <x v="1"/>
    <x v="0"/>
    <d v="2024-07-06T00:00:00"/>
    <s v="viernes"/>
    <n v="9"/>
    <s v="EEUU"/>
    <s v="EEUU"/>
    <n v="39"/>
    <s v="Masculino"/>
    <s v="Tablet"/>
    <s v="6 Meses"/>
    <s v="Semestral"/>
  </r>
  <r>
    <n v="1554"/>
    <s v="Estándar"/>
    <n v="12"/>
    <n v="108"/>
    <n v="30"/>
    <x v="1"/>
    <x v="1"/>
    <x v="209"/>
    <n v="6"/>
    <x v="1"/>
    <x v="0"/>
    <d v="2024-07-06T00:00:00"/>
    <s v="lunes"/>
    <n v="9"/>
    <s v="Italia"/>
    <s v="Italia"/>
    <n v="30"/>
    <s v="Femenino"/>
    <s v="Ordenador"/>
    <s v="1 Mes"/>
    <s v="Mensual"/>
  </r>
  <r>
    <n v="1608"/>
    <s v="Estándar"/>
    <n v="12"/>
    <n v="108"/>
    <n v="12"/>
    <x v="1"/>
    <x v="1"/>
    <x v="223"/>
    <n v="8"/>
    <x v="1"/>
    <x v="0"/>
    <d v="2024-07-08T00:00:00"/>
    <s v="jueves"/>
    <n v="9"/>
    <s v="Francia"/>
    <s v="Francia"/>
    <n v="32"/>
    <s v="Femenino"/>
    <s v="Smart TV"/>
    <s v="1 Mes"/>
    <s v="Mensual"/>
  </r>
  <r>
    <n v="1609"/>
    <s v="Estándar"/>
    <n v="12"/>
    <n v="108"/>
    <n v="15"/>
    <x v="1"/>
    <x v="1"/>
    <x v="221"/>
    <n v="6"/>
    <x v="1"/>
    <x v="0"/>
    <d v="2024-07-06T00:00:00"/>
    <s v="domingo"/>
    <n v="9"/>
    <s v="Reino Unido"/>
    <s v="Reino Unido"/>
    <n v="41"/>
    <s v="Femenino"/>
    <s v="Smart TV"/>
    <s v="3 Meses"/>
    <s v="Trimestral"/>
  </r>
  <r>
    <n v="1613"/>
    <s v="Estándar"/>
    <n v="12"/>
    <n v="108"/>
    <n v="23"/>
    <x v="1"/>
    <x v="1"/>
    <x v="208"/>
    <n v="6"/>
    <x v="1"/>
    <x v="0"/>
    <d v="2024-07-06T00:00:00"/>
    <s v="lunes"/>
    <n v="9"/>
    <s v=""/>
    <s v="Desconocido"/>
    <n v="40"/>
    <s v="Femenino"/>
    <s v="Smartphone"/>
    <s v="6 Meses"/>
    <s v="Semestral"/>
  </r>
  <r>
    <n v="1618"/>
    <s v="Estándar"/>
    <n v="12"/>
    <n v="108"/>
    <n v="5"/>
    <x v="4"/>
    <x v="1"/>
    <x v="224"/>
    <n v="6"/>
    <x v="1"/>
    <x v="0"/>
    <d v="2024-07-06T00:00:00"/>
    <s v="domingo"/>
    <n v="9"/>
    <s v="EEUU"/>
    <s v="EEUU"/>
    <n v="27"/>
    <s v="Masculino"/>
    <s v="Smart TV"/>
    <s v="1 Mes"/>
    <s v="Mensual"/>
  </r>
  <r>
    <n v="1619"/>
    <s v="Estándar"/>
    <n v="12"/>
    <n v="108"/>
    <n v="4"/>
    <x v="4"/>
    <x v="1"/>
    <x v="227"/>
    <n v="7"/>
    <x v="1"/>
    <x v="0"/>
    <d v="2024-07-07T00:00:00"/>
    <s v="sábado"/>
    <n v="9"/>
    <s v="España"/>
    <s v="España"/>
    <n v="51"/>
    <s v="Femenino"/>
    <s v="Ordenador"/>
    <s v="6 Meses"/>
    <s v="Semestral"/>
  </r>
  <r>
    <n v="1623"/>
    <s v="Estándar"/>
    <n v="12"/>
    <n v="108"/>
    <n v="3"/>
    <x v="4"/>
    <x v="1"/>
    <x v="220"/>
    <n v="6"/>
    <x v="1"/>
    <x v="0"/>
    <d v="2024-07-06T00:00:00"/>
    <s v="viernes"/>
    <n v="9"/>
    <s v="Canadá"/>
    <s v="Canadá"/>
    <n v="29"/>
    <s v="Masculino"/>
    <s v="Ordenador"/>
    <s v="3 Meses"/>
    <s v="Trimestral"/>
  </r>
  <r>
    <n v="1678"/>
    <s v="Estándar"/>
    <n v="12"/>
    <n v="108"/>
    <n v="14"/>
    <x v="1"/>
    <x v="1"/>
    <x v="204"/>
    <n v="9"/>
    <x v="1"/>
    <x v="0"/>
    <d v="2024-07-09T00:00:00"/>
    <s v="sábado"/>
    <n v="9"/>
    <s v=""/>
    <s v="Desconocido"/>
    <n v="48"/>
    <s v="Femenino"/>
    <s v="Smart TV"/>
    <s v="1 Mes"/>
    <s v="Mensual"/>
  </r>
  <r>
    <n v="1683"/>
    <s v="Estándar"/>
    <n v="12"/>
    <n v="108"/>
    <n v="26"/>
    <x v="1"/>
    <x v="1"/>
    <x v="207"/>
    <n v="6"/>
    <x v="1"/>
    <x v="0"/>
    <d v="2024-07-06T00:00:00"/>
    <s v="jueves"/>
    <n v="9"/>
    <s v="Francia"/>
    <s v="Francia"/>
    <n v="33"/>
    <s v="Masculino"/>
    <s v="Ordenador"/>
    <s v="3 Meses"/>
    <s v="Trimestral"/>
  </r>
  <r>
    <n v="1684"/>
    <s v="Estándar"/>
    <n v="12"/>
    <n v="108"/>
    <n v="27"/>
    <x v="1"/>
    <x v="1"/>
    <x v="213"/>
    <n v="7"/>
    <x v="1"/>
    <x v="0"/>
    <d v="2024-07-07T00:00:00"/>
    <s v="viernes"/>
    <n v="9"/>
    <s v="Francia"/>
    <s v="Francia"/>
    <n v="28"/>
    <s v="Masculino"/>
    <s v="Smartphone"/>
    <s v="3 Meses"/>
    <s v="Trimestral"/>
  </r>
  <r>
    <n v="1688"/>
    <s v="Estándar"/>
    <n v="12"/>
    <n v="108"/>
    <n v="4"/>
    <x v="4"/>
    <x v="1"/>
    <x v="227"/>
    <n v="6"/>
    <x v="1"/>
    <x v="0"/>
    <d v="2024-07-06T00:00:00"/>
    <s v="sábado"/>
    <n v="9"/>
    <s v="España"/>
    <s v="España"/>
    <n v="41"/>
    <s v="Femenino"/>
    <s v="Tablet"/>
    <s v="6 Meses"/>
    <s v="Semestral"/>
  </r>
  <r>
    <n v="1693"/>
    <s v="Estándar"/>
    <n v="12"/>
    <n v="108"/>
    <n v="3"/>
    <x v="4"/>
    <x v="1"/>
    <x v="220"/>
    <n v="7"/>
    <x v="1"/>
    <x v="0"/>
    <d v="2024-07-07T00:00:00"/>
    <s v="viernes"/>
    <n v="9"/>
    <s v="Australia"/>
    <s v="Australia"/>
    <n v="41"/>
    <s v="Femenino"/>
    <s v="Tablet"/>
    <s v="6 Meses"/>
    <s v="Semestral"/>
  </r>
  <r>
    <n v="1694"/>
    <s v="Estándar"/>
    <n v="12"/>
    <n v="108"/>
    <n v="27"/>
    <x v="1"/>
    <x v="1"/>
    <x v="213"/>
    <n v="7"/>
    <x v="1"/>
    <x v="0"/>
    <d v="2024-07-07T00:00:00"/>
    <s v="viernes"/>
    <n v="9"/>
    <s v="Canadá"/>
    <s v="Canadá"/>
    <n v="49"/>
    <s v="Masculino"/>
    <s v="Ordenador"/>
    <s v="1 Mes"/>
    <s v="Mensual"/>
  </r>
  <r>
    <n v="1748"/>
    <s v="Estándar"/>
    <n v="12"/>
    <n v="108"/>
    <n v="14"/>
    <x v="1"/>
    <x v="1"/>
    <x v="204"/>
    <n v="10"/>
    <x v="1"/>
    <x v="0"/>
    <d v="2024-07-10T00:00:00"/>
    <s v="sábado"/>
    <n v="9"/>
    <s v="Brasil"/>
    <s v="Brasil"/>
    <n v="48"/>
    <s v="Masculino"/>
    <s v="Smartphone"/>
    <s v="1 Mes"/>
    <s v="Mensual"/>
  </r>
  <r>
    <n v="1749"/>
    <s v="Estándar"/>
    <n v="12"/>
    <n v="108"/>
    <n v="16"/>
    <x v="1"/>
    <x v="1"/>
    <x v="228"/>
    <n v="7"/>
    <x v="1"/>
    <x v="0"/>
    <d v="2024-07-07T00:00:00"/>
    <s v="lunes"/>
    <n v="9"/>
    <s v="EEUU"/>
    <s v="EEUU"/>
    <n v="37"/>
    <s v="Femenino"/>
    <s v="Ordenador"/>
    <s v="12 Meses"/>
    <s v="Anual"/>
  </r>
  <r>
    <n v="1753"/>
    <s v="Estándar"/>
    <n v="12"/>
    <n v="108"/>
    <n v="26"/>
    <x v="1"/>
    <x v="1"/>
    <x v="207"/>
    <n v="6"/>
    <x v="1"/>
    <x v="0"/>
    <d v="2024-07-06T00:00:00"/>
    <s v="jueves"/>
    <n v="9"/>
    <s v="EEUU"/>
    <s v="EEUU"/>
    <n v="47"/>
    <s v="Masculino"/>
    <s v="Ordenador"/>
    <s v="6 Meses"/>
    <s v="Semestral"/>
  </r>
  <r>
    <n v="1758"/>
    <s v="Estándar"/>
    <n v="12"/>
    <n v="108"/>
    <n v="5"/>
    <x v="4"/>
    <x v="1"/>
    <x v="224"/>
    <n v="7"/>
    <x v="1"/>
    <x v="0"/>
    <d v="2024-07-07T00:00:00"/>
    <s v="domingo"/>
    <n v="9"/>
    <s v="Australia"/>
    <s v="Australia"/>
    <n v="35"/>
    <s v="Masculino"/>
    <s v="Ordenador"/>
    <s v="1 Mes"/>
    <s v="Mensual"/>
  </r>
  <r>
    <n v="1759"/>
    <s v="Estándar"/>
    <n v="12"/>
    <n v="108"/>
    <n v="6"/>
    <x v="4"/>
    <x v="1"/>
    <x v="229"/>
    <n v="7"/>
    <x v="1"/>
    <x v="0"/>
    <d v="2024-07-07T00:00:00"/>
    <s v="lunes"/>
    <n v="9"/>
    <s v="Australia"/>
    <s v="Australia"/>
    <n v="51"/>
    <s v="Masculino"/>
    <s v="Smart TV"/>
    <s v="12 Meses"/>
    <s v="Anual"/>
  </r>
  <r>
    <n v="1763"/>
    <s v="Estándar"/>
    <n v="12"/>
    <n v="108"/>
    <n v="2"/>
    <x v="4"/>
    <x v="1"/>
    <x v="219"/>
    <n v="7"/>
    <x v="1"/>
    <x v="0"/>
    <d v="2024-07-07T00:00:00"/>
    <s v="jueves"/>
    <n v="9"/>
    <s v="Australia"/>
    <s v="Australia"/>
    <n v="32"/>
    <s v="Femenino"/>
    <s v="Smartphone"/>
    <s v="1 Mes"/>
    <s v="Mensual"/>
  </r>
  <r>
    <n v="1815"/>
    <s v="Estándar"/>
    <n v="12"/>
    <n v="108"/>
    <n v="9"/>
    <x v="1"/>
    <x v="1"/>
    <x v="212"/>
    <n v="7"/>
    <x v="1"/>
    <x v="0"/>
    <d v="2024-07-07T00:00:00"/>
    <s v="lunes"/>
    <n v="9"/>
    <s v="España"/>
    <s v="España"/>
    <n v="42"/>
    <s v="Femenino"/>
    <s v="Tablet"/>
    <s v="12 Meses"/>
    <s v="Anual"/>
  </r>
  <r>
    <n v="1818"/>
    <s v="Estándar"/>
    <n v="12"/>
    <n v="108"/>
    <n v="14"/>
    <x v="1"/>
    <x v="1"/>
    <x v="204"/>
    <n v="10"/>
    <x v="1"/>
    <x v="0"/>
    <d v="2024-07-10T00:00:00"/>
    <s v="sábado"/>
    <n v="9"/>
    <s v="Australia"/>
    <s v="Australia"/>
    <n v="45"/>
    <s v="Femenino"/>
    <s v="Smart TV"/>
    <s v="12 Meses"/>
    <s v="Anual"/>
  </r>
  <r>
    <n v="1823"/>
    <s v="Estándar"/>
    <n v="12"/>
    <n v="108"/>
    <n v="28"/>
    <x v="1"/>
    <x v="1"/>
    <x v="201"/>
    <n v="6"/>
    <x v="1"/>
    <x v="0"/>
    <d v="2024-07-06T00:00:00"/>
    <s v="sábado"/>
    <n v="9"/>
    <s v="España"/>
    <s v="España"/>
    <n v="28"/>
    <s v="Masculino"/>
    <s v="Tablet"/>
    <s v="3 Meses"/>
    <s v="Trimestral"/>
  </r>
  <r>
    <n v="1824"/>
    <s v="Estándar"/>
    <n v="12"/>
    <n v="108"/>
    <n v="30"/>
    <x v="1"/>
    <x v="1"/>
    <x v="209"/>
    <n v="8"/>
    <x v="1"/>
    <x v="0"/>
    <d v="2024-07-08T00:00:00"/>
    <s v="lunes"/>
    <n v="9"/>
    <s v=""/>
    <s v="Desconocido"/>
    <n v="46"/>
    <s v="Femenino"/>
    <s v="Ordenador"/>
    <s v="12 Meses"/>
    <s v="Anual"/>
  </r>
  <r>
    <n v="1828"/>
    <s v="Estándar"/>
    <n v="12"/>
    <n v="108"/>
    <n v="5"/>
    <x v="4"/>
    <x v="1"/>
    <x v="224"/>
    <n v="7"/>
    <x v="1"/>
    <x v="0"/>
    <d v="2024-07-07T00:00:00"/>
    <s v="domingo"/>
    <n v="9"/>
    <s v="Canadá"/>
    <s v="Canadá"/>
    <n v="46"/>
    <s v="Masculino"/>
    <s v="Ordenador"/>
    <s v="12 Meses"/>
    <s v="Anual"/>
  </r>
  <r>
    <n v="1833"/>
    <s v="Estándar"/>
    <n v="12"/>
    <n v="108"/>
    <n v="6"/>
    <x v="4"/>
    <x v="1"/>
    <x v="229"/>
    <n v="8"/>
    <x v="1"/>
    <x v="0"/>
    <d v="2024-07-08T00:00:00"/>
    <s v="lunes"/>
    <n v="9"/>
    <s v="Australia"/>
    <s v="Australia"/>
    <n v="36"/>
    <s v="Femenino"/>
    <s v="Smartphone"/>
    <s v="3 Meses"/>
    <s v="Trimestral"/>
  </r>
  <r>
    <n v="1834"/>
    <s v="Estándar"/>
    <n v="12"/>
    <n v="108"/>
    <n v="3"/>
    <x v="4"/>
    <x v="1"/>
    <x v="220"/>
    <n v="7"/>
    <x v="1"/>
    <x v="0"/>
    <d v="2024-07-07T00:00:00"/>
    <s v="viernes"/>
    <n v="9"/>
    <s v="EEUU"/>
    <s v="EEUU"/>
    <n v="44"/>
    <s v="Masculino"/>
    <s v="Smart TV"/>
    <s v="1 Mes"/>
    <s v="Mensual"/>
  </r>
  <r>
    <n v="1888"/>
    <s v="Estándar"/>
    <n v="12"/>
    <n v="108"/>
    <n v="15"/>
    <x v="1"/>
    <x v="1"/>
    <x v="221"/>
    <n v="10"/>
    <x v="1"/>
    <x v="0"/>
    <d v="2024-07-10T00:00:00"/>
    <s v="domingo"/>
    <n v="9"/>
    <s v=""/>
    <s v="Desconocido"/>
    <n v="50"/>
    <s v="Masculino"/>
    <s v="Ordenador"/>
    <s v="1 Mes"/>
    <s v="Mensual"/>
  </r>
  <r>
    <n v="1890"/>
    <s v="Estándar"/>
    <n v="12"/>
    <n v="108"/>
    <n v="21"/>
    <x v="1"/>
    <x v="1"/>
    <x v="203"/>
    <n v="8"/>
    <x v="1"/>
    <x v="0"/>
    <d v="2024-07-08T00:00:00"/>
    <s v="sábado"/>
    <n v="9"/>
    <s v=""/>
    <s v="Desconocido"/>
    <n v="33"/>
    <s v="Femenino"/>
    <s v="Ordenador"/>
    <s v="6 Meses"/>
    <s v="Semestral"/>
  </r>
  <r>
    <n v="1893"/>
    <s v="Estándar"/>
    <n v="12"/>
    <n v="108"/>
    <n v="27"/>
    <x v="1"/>
    <x v="1"/>
    <x v="213"/>
    <n v="7"/>
    <x v="1"/>
    <x v="0"/>
    <d v="2024-07-07T00:00:00"/>
    <s v="viernes"/>
    <n v="9"/>
    <s v="Brasil"/>
    <s v="Brasil"/>
    <n v="28"/>
    <s v="Masculino"/>
    <s v="Smartphone"/>
    <s v="1 Mes"/>
    <s v="Mensual"/>
  </r>
  <r>
    <n v="1898"/>
    <s v="Estándar"/>
    <n v="12"/>
    <n v="108"/>
    <n v="6"/>
    <x v="4"/>
    <x v="1"/>
    <x v="229"/>
    <n v="7"/>
    <x v="1"/>
    <x v="0"/>
    <d v="2024-07-07T00:00:00"/>
    <s v="lunes"/>
    <n v="9"/>
    <s v="Australia"/>
    <s v="Australia"/>
    <n v="41"/>
    <s v="Femenino"/>
    <s v="Tablet"/>
    <s v="12 Meses"/>
    <s v="Anual"/>
  </r>
  <r>
    <n v="1899"/>
    <s v="Estándar"/>
    <n v="12"/>
    <n v="108"/>
    <n v="7"/>
    <x v="4"/>
    <x v="1"/>
    <x v="230"/>
    <n v="9"/>
    <x v="1"/>
    <x v="0"/>
    <d v="2024-07-09T00:00:00"/>
    <s v="martes"/>
    <n v="9"/>
    <s v="Canadá"/>
    <s v="Canadá"/>
    <n v="39"/>
    <s v="Femenino"/>
    <s v="Smartphone"/>
    <s v="12 Meses"/>
    <s v="Anual"/>
  </r>
  <r>
    <n v="1903"/>
    <s v="Estándar"/>
    <n v="12"/>
    <n v="108"/>
    <n v="3"/>
    <x v="4"/>
    <x v="1"/>
    <x v="220"/>
    <n v="8"/>
    <x v="1"/>
    <x v="0"/>
    <d v="2024-07-08T00:00:00"/>
    <s v="viernes"/>
    <n v="9"/>
    <s v="Reino Unido"/>
    <s v="Reino Unido"/>
    <n v="27"/>
    <s v="Femenino"/>
    <s v="Smart TV"/>
    <s v="3 Meses"/>
    <s v="Trimestral"/>
  </r>
  <r>
    <n v="1957"/>
    <s v="Estándar"/>
    <n v="12"/>
    <n v="108"/>
    <n v="13"/>
    <x v="1"/>
    <x v="1"/>
    <x v="217"/>
    <n v="9"/>
    <x v="1"/>
    <x v="0"/>
    <d v="2024-07-09T00:00:00"/>
    <s v="viernes"/>
    <n v="9"/>
    <s v="Reino Unido"/>
    <s v="Reino Unido"/>
    <n v="33"/>
    <s v="Femenino"/>
    <s v="Smartphone"/>
    <s v="6 Meses"/>
    <s v="Semestral"/>
  </r>
  <r>
    <n v="1959"/>
    <s v="Estándar"/>
    <n v="12"/>
    <n v="108"/>
    <n v="21"/>
    <x v="1"/>
    <x v="1"/>
    <x v="203"/>
    <n v="7"/>
    <x v="1"/>
    <x v="0"/>
    <d v="2024-07-07T00:00:00"/>
    <s v="sábado"/>
    <n v="9"/>
    <s v="Australia"/>
    <s v="Australia"/>
    <n v="35"/>
    <s v="Femenino"/>
    <s v="Smartphone"/>
    <s v="12 Meses"/>
    <s v="Anual"/>
  </r>
  <r>
    <n v="1963"/>
    <s v="Estándar"/>
    <n v="12"/>
    <n v="108"/>
    <n v="27"/>
    <x v="1"/>
    <x v="1"/>
    <x v="213"/>
    <n v="7"/>
    <x v="1"/>
    <x v="0"/>
    <d v="2024-07-07T00:00:00"/>
    <s v="viernes"/>
    <n v="9"/>
    <s v="Reino Unido"/>
    <s v="Reino Unido"/>
    <n v="31"/>
    <s v="Masculino"/>
    <s v="Smart TV"/>
    <s v="3 Meses"/>
    <s v="Trimestral"/>
  </r>
  <r>
    <n v="1965"/>
    <s v="Estándar"/>
    <n v="12"/>
    <n v="108"/>
    <n v="2"/>
    <x v="4"/>
    <x v="1"/>
    <x v="219"/>
    <n v="9"/>
    <x v="1"/>
    <x v="0"/>
    <d v="2024-07-09T00:00:00"/>
    <s v="jueves"/>
    <n v="9"/>
    <s v="España"/>
    <s v="España"/>
    <n v="44"/>
    <s v="Femenino"/>
    <s v="Tablet"/>
    <s v="1 Mes"/>
    <s v="Mensual"/>
  </r>
  <r>
    <n v="1968"/>
    <s v="Estándar"/>
    <n v="12"/>
    <n v="108"/>
    <n v="6"/>
    <x v="4"/>
    <x v="1"/>
    <x v="229"/>
    <n v="9"/>
    <x v="1"/>
    <x v="0"/>
    <d v="2024-07-09T00:00:00"/>
    <s v="lunes"/>
    <n v="9"/>
    <s v="Australia"/>
    <s v="Australia"/>
    <n v="32"/>
    <s v="Femenino"/>
    <s v="Tablet"/>
    <s v="12 Meses"/>
    <s v="Anual"/>
  </r>
  <r>
    <n v="1973"/>
    <s v="Estándar"/>
    <n v="12"/>
    <n v="108"/>
    <n v="9"/>
    <x v="4"/>
    <x v="1"/>
    <x v="233"/>
    <n v="9"/>
    <x v="1"/>
    <x v="0"/>
    <d v="2024-07-09T00:00:00"/>
    <s v="jueves"/>
    <n v="9"/>
    <s v="Italia"/>
    <s v="Italia"/>
    <n v="37"/>
    <s v="Femenino"/>
    <s v="Tablet"/>
    <s v="3 Meses"/>
    <s v="Trimestral"/>
  </r>
  <r>
    <n v="1974"/>
    <s v="Estándar"/>
    <n v="12"/>
    <n v="108"/>
    <n v="5"/>
    <x v="4"/>
    <x v="1"/>
    <x v="224"/>
    <n v="8"/>
    <x v="1"/>
    <x v="0"/>
    <d v="2024-07-08T00:00:00"/>
    <s v="domingo"/>
    <n v="9"/>
    <s v="EEUU"/>
    <s v="EEUU"/>
    <n v="42"/>
    <s v="Masculino"/>
    <s v="Smartphone"/>
    <s v="12 Meses"/>
    <s v="Anual"/>
  </r>
  <r>
    <n v="2028"/>
    <s v="Estándar"/>
    <n v="12"/>
    <n v="108"/>
    <n v="19"/>
    <x v="1"/>
    <x v="1"/>
    <x v="218"/>
    <n v="10"/>
    <x v="1"/>
    <x v="0"/>
    <d v="2024-07-10T00:00:00"/>
    <s v="jueves"/>
    <n v="9"/>
    <s v="Méjico"/>
    <s v="Méjico"/>
    <n v="41"/>
    <s v="Femenino"/>
    <s v="Smartphone"/>
    <s v="3 Meses"/>
    <s v="Trimestral"/>
  </r>
  <r>
    <n v="2029"/>
    <s v="Estándar"/>
    <n v="12"/>
    <n v="108"/>
    <n v="21"/>
    <x v="1"/>
    <x v="1"/>
    <x v="203"/>
    <n v="7"/>
    <x v="1"/>
    <x v="0"/>
    <d v="2024-07-07T00:00:00"/>
    <s v="sábado"/>
    <n v="9"/>
    <s v="Canadá"/>
    <s v="Canadá"/>
    <n v="28"/>
    <s v="Masculino"/>
    <s v="Smart TV"/>
    <s v="12 Meses"/>
    <s v="Anual"/>
  </r>
  <r>
    <n v="2032"/>
    <s v="Estándar"/>
    <n v="12"/>
    <n v="108"/>
    <n v="27"/>
    <x v="1"/>
    <x v="1"/>
    <x v="213"/>
    <n v="9"/>
    <x v="1"/>
    <x v="0"/>
    <d v="2024-07-09T00:00:00"/>
    <s v="viernes"/>
    <n v="9"/>
    <s v="EEUU"/>
    <s v="EEUU"/>
    <n v="45"/>
    <s v="Masculino"/>
    <s v="Smart TV"/>
    <s v="6 Meses"/>
    <s v="Semestral"/>
  </r>
  <r>
    <n v="2034"/>
    <s v="Estándar"/>
    <n v="12"/>
    <n v="108"/>
    <n v="2"/>
    <x v="4"/>
    <x v="1"/>
    <x v="219"/>
    <n v="9"/>
    <x v="1"/>
    <x v="0"/>
    <d v="2024-07-09T00:00:00"/>
    <s v="jueves"/>
    <n v="9"/>
    <s v="Alemania"/>
    <s v="Alemania"/>
    <n v="30"/>
    <s v="Masculino"/>
    <s v="Ordenador"/>
    <s v="1 Mes"/>
    <s v="Mensual"/>
  </r>
  <r>
    <n v="2038"/>
    <s v="Estándar"/>
    <n v="12"/>
    <n v="108"/>
    <n v="7"/>
    <x v="4"/>
    <x v="1"/>
    <x v="230"/>
    <n v="10"/>
    <x v="1"/>
    <x v="0"/>
    <d v="2024-07-10T00:00:00"/>
    <s v="martes"/>
    <n v="9"/>
    <s v="Australia"/>
    <s v="Australia"/>
    <n v="37"/>
    <s v="Femenino"/>
    <s v="Smartphone"/>
    <s v="3 Meses"/>
    <s v="Trimestral"/>
  </r>
  <r>
    <n v="2040"/>
    <s v="Estándar"/>
    <n v="12"/>
    <n v="108"/>
    <n v="8"/>
    <x v="4"/>
    <x v="1"/>
    <x v="234"/>
    <n v="8"/>
    <x v="1"/>
    <x v="0"/>
    <d v="2024-07-08T00:00:00"/>
    <s v="miércoles"/>
    <n v="9"/>
    <s v="Australia"/>
    <s v="Australia"/>
    <n v="51"/>
    <s v="Masculino"/>
    <s v="Ordenador"/>
    <s v="6 Meses"/>
    <s v="Semestral"/>
  </r>
  <r>
    <n v="2043"/>
    <s v="Estándar"/>
    <n v="12"/>
    <n v="108"/>
    <n v="5"/>
    <x v="4"/>
    <x v="1"/>
    <x v="224"/>
    <n v="9"/>
    <x v="1"/>
    <x v="0"/>
    <d v="2024-07-09T00:00:00"/>
    <s v="domingo"/>
    <n v="9"/>
    <s v="Reino Unido"/>
    <s v="Reino Unido"/>
    <n v="45"/>
    <s v="Femenino"/>
    <s v="Smart TV"/>
    <s v="1 Mes"/>
    <s v="Mensual"/>
  </r>
  <r>
    <n v="2048"/>
    <s v="Estándar"/>
    <n v="12"/>
    <n v="108"/>
    <n v="24"/>
    <x v="1"/>
    <x v="1"/>
    <x v="202"/>
    <n v="9"/>
    <x v="1"/>
    <x v="0"/>
    <d v="2024-07-09T00:00:00"/>
    <s v="martes"/>
    <n v="9"/>
    <s v="Reino Unido"/>
    <s v="Reino Unido"/>
    <n v="41"/>
    <s v="Masculino"/>
    <s v="Tablet"/>
    <s v="1 Mes"/>
    <s v="Mensual"/>
  </r>
  <r>
    <n v="2098"/>
    <s v="Estándar"/>
    <n v="12"/>
    <n v="108"/>
    <n v="18"/>
    <x v="1"/>
    <x v="1"/>
    <x v="226"/>
    <n v="10"/>
    <x v="1"/>
    <x v="0"/>
    <d v="2024-07-10T00:00:00"/>
    <s v="miércoles"/>
    <n v="9"/>
    <s v="Australia"/>
    <s v="Australia"/>
    <n v="29"/>
    <s v="Femenino"/>
    <s v="Tablet"/>
    <s v="1 Mes"/>
    <s v="Mensual"/>
  </r>
  <r>
    <n v="2103"/>
    <s v="Estándar"/>
    <n v="12"/>
    <n v="108"/>
    <n v="1"/>
    <x v="4"/>
    <x v="1"/>
    <x v="225"/>
    <n v="7"/>
    <x v="1"/>
    <x v="0"/>
    <d v="2024-07-07T00:00:00"/>
    <s v="miércoles"/>
    <n v="9"/>
    <s v="EEUU"/>
    <s v="EEUU"/>
    <n v="32"/>
    <s v="Femenino"/>
    <s v="Ordenador"/>
    <s v="3 Meses"/>
    <s v="Trimestral"/>
  </r>
  <r>
    <n v="2104"/>
    <s v="Estándar"/>
    <n v="12"/>
    <n v="108"/>
    <n v="2"/>
    <x v="4"/>
    <x v="1"/>
    <x v="219"/>
    <n v="11"/>
    <x v="1"/>
    <x v="0"/>
    <d v="2024-07-11T00:00:00"/>
    <s v="jueves"/>
    <n v="9"/>
    <s v=""/>
    <s v="Desconocido"/>
    <n v="28"/>
    <s v="Femenino"/>
    <s v="Tablet"/>
    <s v="12 Meses"/>
    <s v="Anual"/>
  </r>
  <r>
    <n v="2107"/>
    <s v="Estándar"/>
    <n v="12"/>
    <n v="108"/>
    <n v="7"/>
    <x v="4"/>
    <x v="1"/>
    <x v="230"/>
    <n v="7"/>
    <x v="1"/>
    <x v="0"/>
    <d v="2024-07-07T00:00:00"/>
    <s v="martes"/>
    <n v="9"/>
    <s v="Brasil"/>
    <s v="Brasil"/>
    <n v="32"/>
    <s v="Femenino"/>
    <s v="Smart TV"/>
    <s v="6 Meses"/>
    <s v="Semestral"/>
  </r>
  <r>
    <n v="2109"/>
    <s v="Estándar"/>
    <n v="12"/>
    <n v="108"/>
    <n v="9"/>
    <x v="4"/>
    <x v="1"/>
    <x v="233"/>
    <n v="10"/>
    <x v="1"/>
    <x v="0"/>
    <d v="2024-07-10T00:00:00"/>
    <s v="jueves"/>
    <n v="9"/>
    <s v="EEUU"/>
    <s v="EEUU"/>
    <n v="44"/>
    <s v="Masculino"/>
    <s v="Tablet"/>
    <s v="6 Meses"/>
    <s v="Semestral"/>
  </r>
  <r>
    <n v="2113"/>
    <s v="Estándar"/>
    <n v="12"/>
    <n v="108"/>
    <n v="7"/>
    <x v="4"/>
    <x v="1"/>
    <x v="230"/>
    <n v="10"/>
    <x v="1"/>
    <x v="0"/>
    <d v="2024-07-10T00:00:00"/>
    <s v="martes"/>
    <n v="9"/>
    <s v="Australia"/>
    <s v="Australia"/>
    <n v="44"/>
    <s v="Femenino"/>
    <s v="Tablet"/>
    <s v="3 Meses"/>
    <s v="Trimestral"/>
  </r>
  <r>
    <n v="2115"/>
    <s v="Estándar"/>
    <n v="12"/>
    <n v="108"/>
    <n v="4"/>
    <x v="4"/>
    <x v="1"/>
    <x v="227"/>
    <n v="8"/>
    <x v="1"/>
    <x v="0"/>
    <d v="2024-07-08T00:00:00"/>
    <s v="sábado"/>
    <n v="9"/>
    <s v="Alemania"/>
    <s v="Alemania"/>
    <n v="31"/>
    <s v="Femenino"/>
    <s v="Ordenador"/>
    <s v="3 Meses"/>
    <s v="Trimestral"/>
  </r>
  <r>
    <n v="2118"/>
    <s v="Estándar"/>
    <n v="12"/>
    <n v="108"/>
    <n v="23"/>
    <x v="1"/>
    <x v="1"/>
    <x v="208"/>
    <n v="10"/>
    <x v="1"/>
    <x v="0"/>
    <d v="2024-07-10T00:00:00"/>
    <s v="lunes"/>
    <n v="9"/>
    <s v="Francia"/>
    <s v="Francia"/>
    <n v="34"/>
    <s v="Masculino"/>
    <s v="Smart TV"/>
    <s v="12 Meses"/>
    <s v="Anual"/>
  </r>
  <r>
    <n v="2164"/>
    <s v="Estándar"/>
    <n v="12"/>
    <n v="108"/>
    <n v="12"/>
    <x v="1"/>
    <x v="1"/>
    <x v="223"/>
    <n v="11"/>
    <x v="1"/>
    <x v="0"/>
    <d v="2024-07-11T00:00:00"/>
    <s v="jueves"/>
    <n v="9"/>
    <s v="Reino Unido"/>
    <s v="Reino Unido"/>
    <n v="32"/>
    <s v="Femenino"/>
    <s v="Smartphone"/>
    <s v="3 Meses"/>
    <s v="Trimestral"/>
  </r>
  <r>
    <n v="2168"/>
    <s v="Estándar"/>
    <n v="12"/>
    <n v="108"/>
    <n v="20"/>
    <x v="1"/>
    <x v="1"/>
    <x v="231"/>
    <n v="10"/>
    <x v="1"/>
    <x v="0"/>
    <d v="2024-07-10T00:00:00"/>
    <s v="viernes"/>
    <n v="9"/>
    <s v="Canadá"/>
    <s v="Canadá"/>
    <n v="27"/>
    <s v="Masculino"/>
    <s v="Smart TV"/>
    <s v="3 Meses"/>
    <s v="Trimestral"/>
  </r>
  <r>
    <n v="2173"/>
    <s v="Estándar"/>
    <n v="12"/>
    <n v="108"/>
    <n v="31"/>
    <x v="1"/>
    <x v="1"/>
    <x v="210"/>
    <n v="7"/>
    <x v="1"/>
    <x v="0"/>
    <d v="2024-07-07T00:00:00"/>
    <s v="martes"/>
    <n v="9"/>
    <s v="Italia"/>
    <s v="Italia"/>
    <n v="46"/>
    <s v="Femenino"/>
    <s v="Smartphone"/>
    <s v="12 Meses"/>
    <s v="Anual"/>
  </r>
  <r>
    <n v="2178"/>
    <s v="Estándar"/>
    <n v="12"/>
    <n v="108"/>
    <n v="9"/>
    <x v="4"/>
    <x v="1"/>
    <x v="233"/>
    <n v="11"/>
    <x v="1"/>
    <x v="0"/>
    <d v="2024-07-11T00:00:00"/>
    <s v="jueves"/>
    <n v="9"/>
    <s v="Méjico"/>
    <s v="Méjico"/>
    <n v="28"/>
    <s v="Femenino"/>
    <s v="Tablet"/>
    <s v="1 Mes"/>
    <s v="Mensual"/>
  </r>
  <r>
    <n v="2179"/>
    <s v="Estándar"/>
    <n v="12"/>
    <n v="108"/>
    <n v="10"/>
    <x v="4"/>
    <x v="1"/>
    <x v="232"/>
    <n v="10"/>
    <x v="1"/>
    <x v="0"/>
    <d v="2024-07-10T00:00:00"/>
    <s v="viernes"/>
    <n v="9"/>
    <s v="Canadá"/>
    <s v="Canadá"/>
    <n v="40"/>
    <s v="Masculino"/>
    <s v="Smart TV"/>
    <s v="3 Meses"/>
    <s v="Trimestral"/>
  </r>
  <r>
    <n v="2182"/>
    <s v="Estándar"/>
    <n v="12"/>
    <n v="108"/>
    <n v="9"/>
    <x v="4"/>
    <x v="1"/>
    <x v="233"/>
    <n v="10"/>
    <x v="1"/>
    <x v="0"/>
    <d v="2024-07-10T00:00:00"/>
    <s v="jueves"/>
    <n v="9"/>
    <s v="Canadá"/>
    <s v="Canadá"/>
    <n v="45"/>
    <s v="Femenino"/>
    <s v="Tablet"/>
    <s v="1 Mes"/>
    <s v="Mensual"/>
  </r>
  <r>
    <n v="2184"/>
    <s v="Estándar"/>
    <n v="12"/>
    <n v="108"/>
    <n v="6"/>
    <x v="4"/>
    <x v="1"/>
    <x v="229"/>
    <n v="11"/>
    <x v="1"/>
    <x v="0"/>
    <d v="2024-07-11T00:00:00"/>
    <s v="lunes"/>
    <n v="9"/>
    <s v=""/>
    <s v="Desconocido"/>
    <n v="28"/>
    <s v="Masculino"/>
    <s v="Tablet"/>
    <s v="12 Meses"/>
    <s v="Anual"/>
  </r>
  <r>
    <n v="2188"/>
    <s v="Estándar"/>
    <n v="12"/>
    <n v="108"/>
    <n v="18"/>
    <x v="1"/>
    <x v="1"/>
    <x v="226"/>
    <n v="10"/>
    <x v="1"/>
    <x v="0"/>
    <d v="2024-07-10T00:00:00"/>
    <s v="miércoles"/>
    <n v="9"/>
    <s v="Canadá"/>
    <s v="Canadá"/>
    <n v="34"/>
    <s v="Femenino"/>
    <s v="Ordenador"/>
    <s v="12 Meses"/>
    <s v="Anual"/>
  </r>
  <r>
    <n v="2238"/>
    <s v="Estándar"/>
    <n v="12"/>
    <n v="108"/>
    <n v="21"/>
    <x v="1"/>
    <x v="1"/>
    <x v="203"/>
    <n v="10"/>
    <x v="1"/>
    <x v="0"/>
    <d v="2024-07-10T00:00:00"/>
    <s v="sábado"/>
    <n v="9"/>
    <s v="Australia"/>
    <s v="Australia"/>
    <n v="49"/>
    <s v="Femenino"/>
    <s v="Smartphone"/>
    <s v="12 Meses"/>
    <s v="Anual"/>
  </r>
  <r>
    <n v="2239"/>
    <s v="Estándar"/>
    <n v="12"/>
    <n v="108"/>
    <n v="22"/>
    <x v="1"/>
    <x v="1"/>
    <x v="214"/>
    <n v="8"/>
    <x v="1"/>
    <x v="0"/>
    <d v="2024-07-08T00:00:00"/>
    <s v="domingo"/>
    <n v="9"/>
    <s v="Australia"/>
    <s v="Australia"/>
    <n v="40"/>
    <s v="Masculino"/>
    <s v="Smart TV"/>
    <s v="1 Mes"/>
    <s v="Mensual"/>
  </r>
  <r>
    <n v="2243"/>
    <s v="Estándar"/>
    <n v="12"/>
    <n v="108"/>
    <n v="4"/>
    <x v="4"/>
    <x v="1"/>
    <x v="227"/>
    <n v="9"/>
    <x v="1"/>
    <x v="0"/>
    <d v="2024-07-09T00:00:00"/>
    <s v="sábado"/>
    <n v="9"/>
    <s v="España"/>
    <s v="España"/>
    <n v="47"/>
    <s v="Femenino"/>
    <s v="Ordenador"/>
    <s v="1 Mes"/>
    <s v="Mensual"/>
  </r>
  <r>
    <n v="2248"/>
    <s v="Estándar"/>
    <n v="12"/>
    <n v="108"/>
    <n v="10"/>
    <x v="4"/>
    <x v="1"/>
    <x v="232"/>
    <n v="11"/>
    <x v="1"/>
    <x v="0"/>
    <d v="2024-07-11T00:00:00"/>
    <s v="viernes"/>
    <n v="9"/>
    <s v="Italia"/>
    <s v="Italia"/>
    <n v="47"/>
    <s v="Femenino"/>
    <s v="Tablet"/>
    <s v="1 Mes"/>
    <s v="Mensual"/>
  </r>
  <r>
    <n v="2253"/>
    <s v="Estándar"/>
    <n v="12"/>
    <n v="108"/>
    <n v="7"/>
    <x v="4"/>
    <x v="1"/>
    <x v="230"/>
    <n v="11"/>
    <x v="1"/>
    <x v="0"/>
    <d v="2024-07-11T00:00:00"/>
    <s v="martes"/>
    <n v="9"/>
    <s v=""/>
    <s v="Desconocido"/>
    <n v="48"/>
    <s v="Femenino"/>
    <s v="Ordenador"/>
    <s v="12 Meses"/>
    <s v="Anual"/>
  </r>
  <r>
    <n v="2254"/>
    <s v="Estándar"/>
    <n v="12"/>
    <n v="108"/>
    <n v="4"/>
    <x v="4"/>
    <x v="1"/>
    <x v="227"/>
    <n v="11"/>
    <x v="1"/>
    <x v="0"/>
    <d v="2024-07-11T00:00:00"/>
    <s v="sábado"/>
    <n v="9"/>
    <s v="Alemania"/>
    <s v="Alemania"/>
    <n v="40"/>
    <s v="Masculino"/>
    <s v="Ordenador"/>
    <s v="12 Meses"/>
    <s v="Anual"/>
  </r>
  <r>
    <n v="2257"/>
    <s v="Estándar"/>
    <n v="12"/>
    <n v="108"/>
    <n v="20"/>
    <x v="1"/>
    <x v="1"/>
    <x v="231"/>
    <n v="10"/>
    <x v="1"/>
    <x v="0"/>
    <d v="2024-07-10T00:00:00"/>
    <s v="viernes"/>
    <n v="9"/>
    <s v=""/>
    <s v="Desconocido"/>
    <n v="28"/>
    <s v="Femenino"/>
    <s v="Ordenador"/>
    <s v="1 Mes"/>
    <s v="Mensual"/>
  </r>
  <r>
    <n v="2259"/>
    <s v="Estándar"/>
    <n v="12"/>
    <n v="108"/>
    <n v="12"/>
    <x v="1"/>
    <x v="1"/>
    <x v="223"/>
    <n v="10"/>
    <x v="1"/>
    <x v="0"/>
    <d v="2024-07-10T00:00:00"/>
    <s v="jueves"/>
    <n v="9"/>
    <s v="Italia"/>
    <s v="Italia"/>
    <n v="32"/>
    <s v="Femenino"/>
    <s v="Ordenador"/>
    <s v="1 Mes"/>
    <s v="Mensual"/>
  </r>
  <r>
    <n v="2304"/>
    <s v="Estándar"/>
    <n v="12"/>
    <n v="108"/>
    <n v="15"/>
    <x v="1"/>
    <x v="1"/>
    <x v="221"/>
    <n v="11"/>
    <x v="1"/>
    <x v="0"/>
    <d v="2024-07-11T00:00:00"/>
    <s v="domingo"/>
    <n v="9"/>
    <s v="Australia"/>
    <s v="Australia"/>
    <n v="31"/>
    <s v="Femenino"/>
    <s v="Tablet"/>
    <s v="12 Meses"/>
    <s v="Anual"/>
  </r>
  <r>
    <n v="2308"/>
    <s v="Estándar"/>
    <n v="12"/>
    <n v="108"/>
    <n v="22"/>
    <x v="1"/>
    <x v="1"/>
    <x v="214"/>
    <n v="11"/>
    <x v="1"/>
    <x v="0"/>
    <d v="2024-07-11T00:00:00"/>
    <s v="domingo"/>
    <n v="9"/>
    <s v="Reino Unido"/>
    <s v="Reino Unido"/>
    <n v="37"/>
    <s v="Masculino"/>
    <s v="Smart TV"/>
    <s v="1 Mes"/>
    <s v="Mensual"/>
  </r>
  <r>
    <n v="2313"/>
    <s v="Estándar"/>
    <n v="12"/>
    <n v="108"/>
    <n v="4"/>
    <x v="4"/>
    <x v="1"/>
    <x v="227"/>
    <n v="9"/>
    <x v="1"/>
    <x v="0"/>
    <d v="2024-07-09T00:00:00"/>
    <s v="sábado"/>
    <n v="9"/>
    <s v="Reino Unido"/>
    <s v="Reino Unido"/>
    <n v="36"/>
    <s v="Femenino"/>
    <s v="Tablet"/>
    <s v="12 Meses"/>
    <s v="Anual"/>
  </r>
  <r>
    <n v="2314"/>
    <s v="Estándar"/>
    <n v="12"/>
    <n v="108"/>
    <n v="5"/>
    <x v="4"/>
    <x v="1"/>
    <x v="224"/>
    <n v="12"/>
    <x v="1"/>
    <x v="0"/>
    <d v="2024-07-12T00:00:00"/>
    <s v="domingo"/>
    <n v="9"/>
    <s v="EEUU"/>
    <s v="EEUU"/>
    <n v="47"/>
    <s v="Femenino"/>
    <s v="Smart TV"/>
    <s v="12 Meses"/>
    <s v="Anual"/>
  </r>
  <r>
    <n v="2318"/>
    <s v="Estándar"/>
    <n v="12"/>
    <n v="108"/>
    <n v="11"/>
    <x v="4"/>
    <x v="1"/>
    <x v="235"/>
    <n v="12"/>
    <x v="1"/>
    <x v="0"/>
    <d v="2024-07-12T00:00:00"/>
    <s v="sábado"/>
    <n v="9"/>
    <s v=""/>
    <s v="Desconocido"/>
    <n v="34"/>
    <s v="Masculino"/>
    <s v="Smart TV"/>
    <s v="12 Meses"/>
    <s v="Anual"/>
  </r>
  <r>
    <n v="2323"/>
    <s v="Estándar"/>
    <n v="12"/>
    <n v="108"/>
    <n v="7"/>
    <x v="4"/>
    <x v="1"/>
    <x v="230"/>
    <n v="11"/>
    <x v="1"/>
    <x v="0"/>
    <d v="2024-07-11T00:00:00"/>
    <s v="martes"/>
    <n v="9"/>
    <s v="Brasil"/>
    <s v="Brasil"/>
    <n v="34"/>
    <s v="Masculino"/>
    <s v="Ordenador"/>
    <s v="1 Mes"/>
    <s v="Mensual"/>
  </r>
  <r>
    <n v="2328"/>
    <s v="Estándar"/>
    <n v="12"/>
    <n v="108"/>
    <n v="26"/>
    <x v="1"/>
    <x v="1"/>
    <x v="207"/>
    <n v="11"/>
    <x v="1"/>
    <x v="0"/>
    <d v="2024-07-11T00:00:00"/>
    <s v="jueves"/>
    <n v="9"/>
    <s v="Reino Unido"/>
    <s v="Reino Unido"/>
    <n v="40"/>
    <s v="Femenino"/>
    <s v="Ordenador"/>
    <s v="1 Mes"/>
    <s v="Mensual"/>
  </r>
  <r>
    <n v="2329"/>
    <s v="Estándar"/>
    <n v="12"/>
    <n v="108"/>
    <n v="25"/>
    <x v="1"/>
    <x v="1"/>
    <x v="211"/>
    <n v="10"/>
    <x v="1"/>
    <x v="0"/>
    <d v="2024-07-10T00:00:00"/>
    <s v="miércoles"/>
    <n v="9"/>
    <s v="Canadá"/>
    <s v="Canadá"/>
    <n v="33"/>
    <s v="Masculino"/>
    <s v="Smart TV"/>
    <s v="1 Mes"/>
    <s v="Mensual"/>
  </r>
  <r>
    <n v="2332"/>
    <s v="Estándar"/>
    <n v="12"/>
    <n v="108"/>
    <n v="15"/>
    <x v="1"/>
    <x v="1"/>
    <x v="221"/>
    <n v="10"/>
    <x v="1"/>
    <x v="0"/>
    <d v="2024-07-10T00:00:00"/>
    <s v="domingo"/>
    <n v="9"/>
    <s v="Canadá"/>
    <s v="Canadá"/>
    <n v="30"/>
    <s v="Femenino"/>
    <s v="Smart TV"/>
    <s v="1 Mes"/>
    <s v="Mensual"/>
  </r>
  <r>
    <n v="2373"/>
    <s v="Estándar"/>
    <n v="12"/>
    <n v="108"/>
    <n v="14"/>
    <x v="1"/>
    <x v="1"/>
    <x v="204"/>
    <n v="13"/>
    <x v="1"/>
    <x v="0"/>
    <d v="2024-07-13T00:00:00"/>
    <s v="sábado"/>
    <n v="9"/>
    <s v="Canadá"/>
    <s v="Canadá"/>
    <n v="47"/>
    <s v="Masculino"/>
    <s v="Tablet"/>
    <s v="3 Meses"/>
    <s v="Trimestral"/>
  </r>
  <r>
    <n v="2378"/>
    <s v="Estándar"/>
    <n v="12"/>
    <n v="108"/>
    <n v="22"/>
    <x v="1"/>
    <x v="1"/>
    <x v="214"/>
    <n v="11"/>
    <x v="1"/>
    <x v="0"/>
    <d v="2024-07-11T00:00:00"/>
    <s v="domingo"/>
    <n v="9"/>
    <s v="Reino Unido"/>
    <s v="Reino Unido"/>
    <n v="51"/>
    <s v="Masculino"/>
    <s v="Smart TV"/>
    <s v="12 Meses"/>
    <s v="Anual"/>
  </r>
  <r>
    <n v="2379"/>
    <s v="Estándar"/>
    <n v="12"/>
    <n v="108"/>
    <n v="25"/>
    <x v="1"/>
    <x v="1"/>
    <x v="211"/>
    <n v="9"/>
    <x v="1"/>
    <x v="0"/>
    <d v="2024-07-09T00:00:00"/>
    <s v="miércoles"/>
    <n v="9"/>
    <s v="Australia"/>
    <s v="Australia"/>
    <n v="47"/>
    <s v="Masculino"/>
    <s v="Smartphone"/>
    <s v="1 Mes"/>
    <s v="Mensual"/>
  </r>
  <r>
    <n v="2383"/>
    <s v="Estándar"/>
    <n v="12"/>
    <n v="108"/>
    <n v="5"/>
    <x v="4"/>
    <x v="1"/>
    <x v="224"/>
    <n v="10"/>
    <x v="1"/>
    <x v="0"/>
    <d v="2024-07-10T00:00:00"/>
    <s v="domingo"/>
    <n v="9"/>
    <s v="Alemania"/>
    <s v="Alemania"/>
    <n v="35"/>
    <s v="Femenino"/>
    <s v="Tablet"/>
    <s v="12 Meses"/>
    <s v="Anual"/>
  </r>
  <r>
    <n v="2388"/>
    <s v="Estándar"/>
    <n v="12"/>
    <n v="108"/>
    <n v="12"/>
    <x v="4"/>
    <x v="1"/>
    <x v="236"/>
    <n v="12"/>
    <x v="1"/>
    <x v="0"/>
    <d v="2024-07-12T00:00:00"/>
    <s v="domingo"/>
    <n v="9"/>
    <s v="Francia"/>
    <s v="Francia"/>
    <n v="30"/>
    <s v="Masculino"/>
    <s v="Tablet"/>
    <s v="1 Mes"/>
    <s v="Mensual"/>
  </r>
  <r>
    <n v="2389"/>
    <s v="Estándar"/>
    <n v="12"/>
    <n v="108"/>
    <n v="11"/>
    <x v="4"/>
    <x v="1"/>
    <x v="235"/>
    <n v="12"/>
    <x v="1"/>
    <x v="0"/>
    <d v="2024-07-12T00:00:00"/>
    <s v="sábado"/>
    <n v="9"/>
    <s v="Australia"/>
    <s v="Australia"/>
    <n v="36"/>
    <s v="Femenino"/>
    <s v="Smart TV"/>
    <s v="3 Meses"/>
    <s v="Trimestral"/>
  </r>
  <r>
    <n v="2393"/>
    <s v="Estándar"/>
    <n v="12"/>
    <n v="108"/>
    <n v="7"/>
    <x v="4"/>
    <x v="1"/>
    <x v="230"/>
    <n v="11"/>
    <x v="1"/>
    <x v="0"/>
    <d v="2024-07-11T00:00:00"/>
    <s v="martes"/>
    <n v="9"/>
    <s v="EEUU"/>
    <s v="EEUU"/>
    <n v="51"/>
    <s v="Femenino"/>
    <s v="Tablet"/>
    <s v="3 Meses"/>
    <s v="Trimestral"/>
  </r>
  <r>
    <n v="2398"/>
    <s v="Estándar"/>
    <n v="12"/>
    <n v="108"/>
    <n v="25"/>
    <x v="1"/>
    <x v="1"/>
    <x v="211"/>
    <n v="11"/>
    <x v="1"/>
    <x v="0"/>
    <d v="2024-07-11T00:00:00"/>
    <s v="miércoles"/>
    <n v="9"/>
    <s v="EEUU"/>
    <s v="EEUU"/>
    <n v="41"/>
    <s v="Masculino"/>
    <s v="Smart TV"/>
    <s v="6 Meses"/>
    <s v="Semestral"/>
  </r>
  <r>
    <n v="2444"/>
    <s v="Estándar"/>
    <n v="12"/>
    <n v="108"/>
    <n v="14"/>
    <x v="1"/>
    <x v="1"/>
    <x v="204"/>
    <n v="12"/>
    <x v="1"/>
    <x v="0"/>
    <d v="2024-07-12T00:00:00"/>
    <s v="sábado"/>
    <n v="9"/>
    <s v="EEUU"/>
    <s v="EEUU"/>
    <n v="45"/>
    <s v="Femenino"/>
    <s v="Smartphone"/>
    <s v="1 Mes"/>
    <s v="Mensual"/>
  </r>
  <r>
    <n v="2448"/>
    <s v="Estándar"/>
    <n v="12"/>
    <n v="108"/>
    <n v="24"/>
    <x v="1"/>
    <x v="1"/>
    <x v="202"/>
    <n v="12"/>
    <x v="1"/>
    <x v="0"/>
    <d v="2024-07-12T00:00:00"/>
    <s v="martes"/>
    <n v="9"/>
    <s v="Brasil"/>
    <s v="Brasil"/>
    <n v="43"/>
    <s v="Masculino"/>
    <s v="Tablet"/>
    <s v="1 Mes"/>
    <s v="Mensual"/>
  </r>
  <r>
    <n v="2453"/>
    <s v="Estándar"/>
    <n v="12"/>
    <n v="108"/>
    <n v="6"/>
    <x v="4"/>
    <x v="1"/>
    <x v="229"/>
    <n v="11"/>
    <x v="1"/>
    <x v="0"/>
    <d v="2024-07-11T00:00:00"/>
    <s v="lunes"/>
    <n v="9"/>
    <s v="Brasil"/>
    <s v="Brasil"/>
    <n v="48"/>
    <s v="Femenino"/>
    <s v="Smartphone"/>
    <s v="6 Meses"/>
    <s v="Semestral"/>
  </r>
  <r>
    <n v="2454"/>
    <s v="Estándar"/>
    <n v="12"/>
    <n v="108"/>
    <n v="8"/>
    <x v="4"/>
    <x v="1"/>
    <x v="234"/>
    <n v="13"/>
    <x v="1"/>
    <x v="0"/>
    <d v="2024-07-13T00:00:00"/>
    <s v="miércoles"/>
    <n v="9"/>
    <s v="Reino Unido"/>
    <s v="Reino Unido"/>
    <n v="36"/>
    <s v="Masculino"/>
    <s v="Smartphone"/>
    <s v="1 Mes"/>
    <s v="Mensual"/>
  </r>
  <r>
    <n v="2458"/>
    <s v="Estándar"/>
    <n v="12"/>
    <n v="108"/>
    <n v="12"/>
    <x v="4"/>
    <x v="1"/>
    <x v="236"/>
    <n v="12"/>
    <x v="1"/>
    <x v="0"/>
    <d v="2024-07-12T00:00:00"/>
    <s v="domingo"/>
    <n v="9"/>
    <s v="Francia"/>
    <s v="Francia"/>
    <n v="30"/>
    <s v="Femenino"/>
    <s v="Smart TV"/>
    <s v="1 Mes"/>
    <s v="Mensual"/>
  </r>
  <r>
    <n v="2464"/>
    <s v="Estándar"/>
    <n v="12"/>
    <n v="108"/>
    <n v="5"/>
    <x v="4"/>
    <x v="1"/>
    <x v="224"/>
    <n v="12"/>
    <x v="1"/>
    <x v="0"/>
    <d v="2024-07-12T00:00:00"/>
    <s v="domingo"/>
    <n v="9"/>
    <s v="Australia"/>
    <s v="Australia"/>
    <n v="42"/>
    <s v="Femenino"/>
    <s v="Smartphone"/>
    <s v="1 Mes"/>
    <s v="Mensual"/>
  </r>
  <r>
    <n v="2468"/>
    <s v="Estándar"/>
    <n v="12"/>
    <n v="108"/>
    <n v="24"/>
    <x v="1"/>
    <x v="1"/>
    <x v="202"/>
    <n v="12"/>
    <x v="1"/>
    <x v="0"/>
    <d v="2024-07-12T00:00:00"/>
    <s v="martes"/>
    <n v="9"/>
    <s v="Canadá"/>
    <s v="Canadá"/>
    <n v="47"/>
    <s v="Femenino"/>
    <s v="Smartphone"/>
    <s v="12 Meses"/>
    <s v="Anual"/>
  </r>
  <r>
    <n v="9"/>
    <s v="Estándar"/>
    <n v="12"/>
    <n v="108"/>
    <n v="20"/>
    <x v="1"/>
    <x v="1"/>
    <x v="231"/>
    <n v="23"/>
    <x v="0"/>
    <x v="0"/>
    <d v="2024-06-23T00:00:00"/>
    <s v="viernes"/>
    <n v="9"/>
    <s v="España"/>
    <s v="España"/>
    <n v="37"/>
    <s v="Masculino"/>
    <s v="Smartphone"/>
    <s v="6 Meses"/>
    <s v="Semestral"/>
  </r>
  <r>
    <n v="73"/>
    <s v="Estándar"/>
    <n v="12"/>
    <n v="108"/>
    <n v="27"/>
    <x v="0"/>
    <x v="1"/>
    <x v="192"/>
    <n v="26"/>
    <x v="0"/>
    <x v="0"/>
    <d v="2024-06-26T00:00:00"/>
    <s v="miércoles"/>
    <n v="9"/>
    <s v="Australia"/>
    <s v="Australia"/>
    <n v="28"/>
    <s v="Femenino"/>
    <s v="Ordenador"/>
    <s v="12 Meses"/>
    <s v="Anual"/>
  </r>
  <r>
    <n v="128"/>
    <s v="Estándar"/>
    <n v="12"/>
    <n v="108"/>
    <n v="6"/>
    <x v="1"/>
    <x v="1"/>
    <x v="205"/>
    <n v="27"/>
    <x v="0"/>
    <x v="0"/>
    <d v="2024-06-27T00:00:00"/>
    <s v="viernes"/>
    <n v="9"/>
    <s v="Italia"/>
    <s v="Italia"/>
    <n v="48"/>
    <s v="Masculino"/>
    <s v="Smartphone"/>
    <s v="1 Mes"/>
    <s v="Mensual"/>
  </r>
  <r>
    <n v="157"/>
    <s v="Estándar"/>
    <n v="12"/>
    <n v="108"/>
    <n v="27"/>
    <x v="0"/>
    <x v="1"/>
    <x v="192"/>
    <n v="24"/>
    <x v="0"/>
    <x v="0"/>
    <d v="2024-06-24T00:00:00"/>
    <s v="miércoles"/>
    <n v="9"/>
    <s v="Reino Unido"/>
    <s v="Reino Unido"/>
    <n v="30"/>
    <s v="Masculino"/>
    <s v="Ordenador"/>
    <s v="1 Mes"/>
    <s v="Mensual"/>
  </r>
  <r>
    <n v="178"/>
    <s v="Estándar"/>
    <n v="12"/>
    <n v="108"/>
    <n v="19"/>
    <x v="1"/>
    <x v="1"/>
    <x v="218"/>
    <n v="26"/>
    <x v="0"/>
    <x v="0"/>
    <d v="2024-06-26T00:00:00"/>
    <s v="jueves"/>
    <n v="9"/>
    <s v="España"/>
    <s v="España"/>
    <n v="49"/>
    <s v="Femenino"/>
    <s v="Ordenador"/>
    <s v="3 Meses"/>
    <s v="Trimestral"/>
  </r>
  <r>
    <n v="198"/>
    <s v="Estándar"/>
    <n v="12"/>
    <n v="108"/>
    <n v="18"/>
    <x v="1"/>
    <x v="1"/>
    <x v="226"/>
    <n v="27"/>
    <x v="0"/>
    <x v="0"/>
    <d v="2024-06-27T00:00:00"/>
    <s v="miércoles"/>
    <n v="9"/>
    <s v="Australia"/>
    <s v="Australia"/>
    <n v="49"/>
    <s v="Femenino"/>
    <s v="Ordenador"/>
    <s v="12 Meses"/>
    <s v="Anual"/>
  </r>
  <r>
    <n v="268"/>
    <s v="Estándar"/>
    <n v="12"/>
    <n v="108"/>
    <n v="16"/>
    <x v="1"/>
    <x v="1"/>
    <x v="228"/>
    <n v="28"/>
    <x v="0"/>
    <x v="0"/>
    <d v="2024-06-28T00:00:00"/>
    <s v="lunes"/>
    <n v="9"/>
    <s v="Francia"/>
    <s v="Francia"/>
    <n v="34"/>
    <s v="Femenino"/>
    <s v="Smart TV"/>
    <s v="6 Meses"/>
    <s v="Semestral"/>
  </r>
  <r>
    <n v="269"/>
    <s v="Estándar"/>
    <n v="12"/>
    <n v="108"/>
    <n v="15"/>
    <x v="1"/>
    <x v="1"/>
    <x v="221"/>
    <n v="25"/>
    <x v="0"/>
    <x v="0"/>
    <d v="2024-06-25T00:00:00"/>
    <s v="domingo"/>
    <n v="9"/>
    <s v="EEUU"/>
    <s v="EEUU"/>
    <n v="29"/>
    <s v="Femenino"/>
    <s v="Ordenador"/>
    <s v="1 Mes"/>
    <s v="Mensual"/>
  </r>
  <r>
    <n v="278"/>
    <s v="Estándar"/>
    <n v="12"/>
    <n v="108"/>
    <n v="27"/>
    <x v="0"/>
    <x v="1"/>
    <x v="192"/>
    <n v="26"/>
    <x v="0"/>
    <x v="0"/>
    <d v="2024-06-26T00:00:00"/>
    <s v="miércoles"/>
    <n v="9"/>
    <s v="Italia"/>
    <s v="Italia"/>
    <n v="34"/>
    <s v="Femenino"/>
    <s v="Ordenador"/>
    <s v="3 Meses"/>
    <s v="Trimestral"/>
  </r>
  <r>
    <n v="288"/>
    <s v="Estándar"/>
    <n v="12"/>
    <n v="108"/>
    <n v="20"/>
    <x v="1"/>
    <x v="1"/>
    <x v="231"/>
    <n v="28"/>
    <x v="0"/>
    <x v="0"/>
    <d v="2024-06-28T00:00:00"/>
    <s v="viernes"/>
    <n v="9"/>
    <s v=""/>
    <s v="Desconocido"/>
    <n v="51"/>
    <s v="Masculino"/>
    <s v="Smart TV"/>
    <s v="1 Mes"/>
    <s v="Mensual"/>
  </r>
  <r>
    <n v="338"/>
    <s v="Estándar"/>
    <n v="12"/>
    <n v="108"/>
    <n v="15"/>
    <x v="1"/>
    <x v="1"/>
    <x v="221"/>
    <n v="27"/>
    <x v="0"/>
    <x v="0"/>
    <d v="2024-06-27T00:00:00"/>
    <s v="domingo"/>
    <n v="9"/>
    <s v="Australia"/>
    <s v="Australia"/>
    <n v="33"/>
    <s v="Masculino"/>
    <s v="Tablet"/>
    <s v="3 Meses"/>
    <s v="Trimestral"/>
  </r>
  <r>
    <n v="348"/>
    <s v="Estándar"/>
    <n v="12"/>
    <n v="108"/>
    <n v="5"/>
    <x v="1"/>
    <x v="1"/>
    <x v="182"/>
    <n v="26"/>
    <x v="0"/>
    <x v="0"/>
    <d v="2024-06-26T00:00:00"/>
    <s v="jueves"/>
    <n v="9"/>
    <s v="Canadá"/>
    <s v="Canadá"/>
    <n v="30"/>
    <s v="Masculino"/>
    <s v="Smart TV"/>
    <s v="6 Meses"/>
    <s v="Semestral"/>
  </r>
  <r>
    <n v="364"/>
    <s v="Estándar"/>
    <n v="12"/>
    <n v="108"/>
    <n v="12"/>
    <x v="1"/>
    <x v="1"/>
    <x v="223"/>
    <n v="29"/>
    <x v="0"/>
    <x v="0"/>
    <d v="2024-06-29T00:00:00"/>
    <s v="jueves"/>
    <n v="9"/>
    <s v="Alemania"/>
    <s v="Alemania"/>
    <n v="48"/>
    <s v="Masculino"/>
    <s v="Smart TV"/>
    <s v="12 Meses"/>
    <s v="Anual"/>
  </r>
  <r>
    <n v="368"/>
    <s v="Estándar"/>
    <n v="12"/>
    <n v="108"/>
    <n v="24"/>
    <x v="1"/>
    <x v="1"/>
    <x v="202"/>
    <n v="28"/>
    <x v="0"/>
    <x v="0"/>
    <d v="2024-06-28T00:00:00"/>
    <s v="martes"/>
    <n v="9"/>
    <s v="España"/>
    <s v="España"/>
    <n v="28"/>
    <s v="Masculino"/>
    <s v="Smartphone"/>
    <s v="12 Meses"/>
    <s v="Anual"/>
  </r>
  <r>
    <n v="418"/>
    <s v="Estándar"/>
    <n v="12"/>
    <n v="108"/>
    <n v="21"/>
    <x v="1"/>
    <x v="1"/>
    <x v="203"/>
    <n v="27"/>
    <x v="0"/>
    <x v="0"/>
    <d v="2024-06-27T00:00:00"/>
    <s v="sábado"/>
    <n v="9"/>
    <s v="Australia"/>
    <s v="Australia"/>
    <n v="47"/>
    <s v="Femenino"/>
    <s v="Smart TV"/>
    <s v="1 Mes"/>
    <s v="Mensual"/>
  </r>
  <r>
    <n v="438"/>
    <s v="Estándar"/>
    <n v="12"/>
    <n v="108"/>
    <n v="24"/>
    <x v="1"/>
    <x v="1"/>
    <x v="202"/>
    <n v="28"/>
    <x v="0"/>
    <x v="0"/>
    <d v="2024-06-28T00:00:00"/>
    <s v="martes"/>
    <n v="9"/>
    <s v="Australia"/>
    <s v="Australia"/>
    <n v="35"/>
    <s v="Masculino"/>
    <s v="Smart TV"/>
    <s v="1 Mes"/>
    <s v="Mensual"/>
  </r>
  <r>
    <n v="439"/>
    <s v="Estándar"/>
    <n v="12"/>
    <n v="108"/>
    <n v="23"/>
    <x v="1"/>
    <x v="1"/>
    <x v="208"/>
    <n v="27"/>
    <x v="0"/>
    <x v="0"/>
    <d v="2024-06-27T00:00:00"/>
    <s v="lunes"/>
    <n v="9"/>
    <s v="Canadá"/>
    <s v="Canadá"/>
    <n v="37"/>
    <s v="Femenino"/>
    <s v="Smart TV"/>
    <s v="1 Mes"/>
    <s v="Mensual"/>
  </r>
  <r>
    <n v="488"/>
    <s v="Estándar"/>
    <n v="12"/>
    <n v="108"/>
    <n v="8"/>
    <x v="1"/>
    <x v="1"/>
    <x v="206"/>
    <n v="28"/>
    <x v="0"/>
    <x v="0"/>
    <d v="2024-06-28T00:00:00"/>
    <s v="domingo"/>
    <n v="9"/>
    <s v="Reino Unido"/>
    <s v="Reino Unido"/>
    <n v="33"/>
    <s v="Femenino"/>
    <s v="Smart TV"/>
    <s v="3 Meses"/>
    <s v="Trimestral"/>
  </r>
  <r>
    <n v="504"/>
    <s v="Estándar"/>
    <n v="12"/>
    <n v="108"/>
    <n v="21"/>
    <x v="1"/>
    <x v="1"/>
    <x v="203"/>
    <n v="29"/>
    <x v="0"/>
    <x v="0"/>
    <d v="2024-06-29T00:00:00"/>
    <s v="sábado"/>
    <n v="9"/>
    <s v="EEUU"/>
    <s v="EEUU"/>
    <n v="32"/>
    <s v="Femenino"/>
    <s v="Ordenador"/>
    <s v="6 Meses"/>
    <s v="Semestral"/>
  </r>
  <r>
    <n v="508"/>
    <s v="Estándar"/>
    <n v="12"/>
    <n v="108"/>
    <n v="23"/>
    <x v="1"/>
    <x v="1"/>
    <x v="208"/>
    <n v="28"/>
    <x v="0"/>
    <x v="0"/>
    <d v="2024-06-28T00:00:00"/>
    <s v="lunes"/>
    <n v="9"/>
    <s v="Brasil"/>
    <s v="Brasil"/>
    <n v="42"/>
    <s v="Femenino"/>
    <s v="Tablet"/>
    <s v="12 Meses"/>
    <s v="Anual"/>
  </r>
  <r>
    <n v="558"/>
    <s v="Estándar"/>
    <n v="12"/>
    <n v="108"/>
    <n v="18"/>
    <x v="1"/>
    <x v="1"/>
    <x v="226"/>
    <n v="30"/>
    <x v="0"/>
    <x v="0"/>
    <d v="2024-06-30T00:00:00"/>
    <s v="miércoles"/>
    <n v="9"/>
    <s v="España"/>
    <s v="España"/>
    <n v="37"/>
    <s v="Femenino"/>
    <s v="Smart TV"/>
    <s v="1 Mes"/>
    <s v="Mensual"/>
  </r>
  <r>
    <n v="559"/>
    <s v="Estándar"/>
    <n v="12"/>
    <n v="108"/>
    <n v="19"/>
    <x v="1"/>
    <x v="1"/>
    <x v="218"/>
    <n v="28"/>
    <x v="0"/>
    <x v="0"/>
    <d v="2024-06-28T00:00:00"/>
    <s v="jueves"/>
    <n v="9"/>
    <s v="Reino Unido"/>
    <s v="Reino Unido"/>
    <n v="51"/>
    <s v="Femenino"/>
    <s v="Tablet"/>
    <s v="1 Mes"/>
    <s v="Mensual"/>
  </r>
  <r>
    <n v="578"/>
    <s v="Estándar"/>
    <n v="12"/>
    <n v="108"/>
    <n v="23"/>
    <x v="1"/>
    <x v="1"/>
    <x v="208"/>
    <n v="28"/>
    <x v="0"/>
    <x v="0"/>
    <d v="2024-06-28T00:00:00"/>
    <s v="lunes"/>
    <n v="9"/>
    <s v=""/>
    <s v="Desconocido"/>
    <n v="29"/>
    <s v="Femenino"/>
    <s v="Ordenador"/>
    <s v="6 Meses"/>
    <s v="Semestral"/>
  </r>
  <r>
    <n v="579"/>
    <s v="Estándar"/>
    <n v="12"/>
    <n v="108"/>
    <n v="16"/>
    <x v="1"/>
    <x v="1"/>
    <x v="228"/>
    <n v="28"/>
    <x v="0"/>
    <x v="0"/>
    <d v="2024-06-28T00:00:00"/>
    <s v="lunes"/>
    <n v="9"/>
    <s v="España"/>
    <s v="España"/>
    <n v="35"/>
    <s v="Femenino"/>
    <s v="Tablet"/>
    <s v="1 Mes"/>
    <s v="Mensual"/>
  </r>
  <r>
    <n v="644"/>
    <s v="Estándar"/>
    <n v="12"/>
    <n v="108"/>
    <n v="27"/>
    <x v="1"/>
    <x v="1"/>
    <x v="213"/>
    <n v="29"/>
    <x v="0"/>
    <x v="0"/>
    <d v="2024-06-29T00:00:00"/>
    <s v="viernes"/>
    <n v="9"/>
    <s v="Reino Unido"/>
    <s v="Reino Unido"/>
    <n v="47"/>
    <s v="Femenino"/>
    <s v="Ordenador"/>
    <s v="12 Meses"/>
    <s v="Anual"/>
  </r>
  <r>
    <n v="648"/>
    <s v="Estándar"/>
    <n v="12"/>
    <n v="108"/>
    <n v="17"/>
    <x v="1"/>
    <x v="1"/>
    <x v="216"/>
    <n v="28"/>
    <x v="0"/>
    <x v="0"/>
    <d v="2024-06-28T00:00:00"/>
    <s v="martes"/>
    <n v="9"/>
    <s v="Italia"/>
    <s v="Italia"/>
    <n v="38"/>
    <s v="Femenino"/>
    <s v="Smartphone"/>
    <s v="12 Meses"/>
    <s v="Anual"/>
  </r>
  <r>
    <n v="699"/>
    <s v="Estándar"/>
    <n v="12"/>
    <n v="108"/>
    <n v="7"/>
    <x v="1"/>
    <x v="1"/>
    <x v="189"/>
    <n v="30"/>
    <x v="0"/>
    <x v="0"/>
    <d v="2024-06-30T00:00:00"/>
    <s v="sábado"/>
    <n v="9"/>
    <s v="Australia"/>
    <s v="Australia"/>
    <n v="32"/>
    <s v="Femenino"/>
    <s v="Smartphone"/>
    <s v="6 Meses"/>
    <s v="Semestral"/>
  </r>
  <r>
    <n v="773"/>
    <s v="Estándar"/>
    <n v="12"/>
    <n v="108"/>
    <n v="1"/>
    <x v="1"/>
    <x v="1"/>
    <x v="196"/>
    <n v="30"/>
    <x v="0"/>
    <x v="0"/>
    <d v="2024-06-30T00:00:00"/>
    <s v="domingo"/>
    <n v="9"/>
    <s v="Canadá"/>
    <s v="Canadá"/>
    <n v="27"/>
    <s v="Femenino"/>
    <s v="Smart TV"/>
    <s v="12 Meses"/>
    <s v="Anual"/>
  </r>
  <r>
    <n v="907"/>
    <s v="Estándar"/>
    <n v="12"/>
    <n v="108"/>
    <n v="7"/>
    <x v="1"/>
    <x v="1"/>
    <x v="189"/>
    <n v="30"/>
    <x v="0"/>
    <x v="0"/>
    <d v="2024-06-30T00:00:00"/>
    <s v="sábado"/>
    <n v="9"/>
    <s v="España"/>
    <s v="España"/>
    <n v="48"/>
    <s v="Masculino"/>
    <s v="Ordenador"/>
    <s v="3 Meses"/>
    <s v="Trimestral"/>
  </r>
  <r>
    <n v="915"/>
    <s v="Estándar"/>
    <n v="12"/>
    <n v="108"/>
    <n v="20"/>
    <x v="1"/>
    <x v="1"/>
    <x v="231"/>
    <n v="29"/>
    <x v="0"/>
    <x v="0"/>
    <d v="2024-06-29T00:00:00"/>
    <s v="viernes"/>
    <n v="9"/>
    <s v="Italia"/>
    <s v="Italia"/>
    <n v="41"/>
    <s v="Masculino"/>
    <s v="Ordenador"/>
    <s v="1 Mes"/>
    <s v="Mensual"/>
  </r>
  <r>
    <n v="29"/>
    <s v="Premium"/>
    <n v="15"/>
    <n v="105"/>
    <n v="19"/>
    <x v="3"/>
    <x v="1"/>
    <x v="248"/>
    <n v="23"/>
    <x v="0"/>
    <x v="0"/>
    <d v="2024-06-23T00:00:00"/>
    <s v="martes"/>
    <n v="7"/>
    <s v="Australia"/>
    <s v="Australia"/>
    <n v="36"/>
    <s v="Femenino"/>
    <s v="Ordenador"/>
    <s v="1 Mes"/>
    <s v="Mensual"/>
  </r>
  <r>
    <n v="59"/>
    <s v="Premium"/>
    <n v="15"/>
    <n v="105"/>
    <n v="3"/>
    <x v="3"/>
    <x v="1"/>
    <x v="249"/>
    <n v="23"/>
    <x v="0"/>
    <x v="0"/>
    <d v="2024-06-23T00:00:00"/>
    <s v="domingo"/>
    <n v="7"/>
    <s v="EEUU"/>
    <s v="EEUU"/>
    <n v="27"/>
    <s v="Femenino"/>
    <s v="Smart TV"/>
    <s v="12 Meses"/>
    <s v="Anual"/>
  </r>
  <r>
    <n v="69"/>
    <s v="Premium"/>
    <n v="15"/>
    <n v="105"/>
    <n v="23"/>
    <x v="3"/>
    <x v="1"/>
    <x v="250"/>
    <n v="23"/>
    <x v="0"/>
    <x v="0"/>
    <d v="2024-06-23T00:00:00"/>
    <s v="sábado"/>
    <n v="7"/>
    <s v="Australia"/>
    <s v="Australia"/>
    <n v="36"/>
    <s v="Femenino"/>
    <s v="Ordenador"/>
    <s v="1 Mes"/>
    <s v="Mensual"/>
  </r>
  <r>
    <n v="74"/>
    <s v="Premium"/>
    <n v="15"/>
    <n v="105"/>
    <n v="14"/>
    <x v="3"/>
    <x v="1"/>
    <x v="251"/>
    <n v="25"/>
    <x v="0"/>
    <x v="0"/>
    <d v="2024-06-25T00:00:00"/>
    <s v="jueves"/>
    <n v="7"/>
    <s v="Alemania"/>
    <s v="Alemania"/>
    <n v="41"/>
    <s v="Femenino"/>
    <s v="Smartphone"/>
    <s v="6 Meses"/>
    <s v="Semestral"/>
  </r>
  <r>
    <n v="179"/>
    <s v="Premium"/>
    <n v="15"/>
    <n v="105"/>
    <n v="3"/>
    <x v="3"/>
    <x v="1"/>
    <x v="249"/>
    <n v="26"/>
    <x v="0"/>
    <x v="0"/>
    <d v="2024-06-26T00:00:00"/>
    <s v="domingo"/>
    <n v="7"/>
    <s v=""/>
    <s v="Desconocido"/>
    <n v="30"/>
    <s v="Femenino"/>
    <s v="Tablet"/>
    <s v="3 Meses"/>
    <s v="Trimestral"/>
  </r>
  <r>
    <n v="209"/>
    <s v="Premium"/>
    <n v="15"/>
    <n v="105"/>
    <n v="10"/>
    <x v="3"/>
    <x v="1"/>
    <x v="252"/>
    <n v="24"/>
    <x v="0"/>
    <x v="0"/>
    <d v="2024-06-24T00:00:00"/>
    <s v="domingo"/>
    <n v="7"/>
    <s v="Italia"/>
    <s v="Italia"/>
    <n v="41"/>
    <s v="Masculino"/>
    <s v="Ordenador"/>
    <s v="12 Meses"/>
    <s v="Anual"/>
  </r>
  <r>
    <n v="291"/>
    <s v="Premium"/>
    <n v="15"/>
    <n v="105"/>
    <n v="4"/>
    <x v="3"/>
    <x v="1"/>
    <x v="253"/>
    <n v="27"/>
    <x v="0"/>
    <x v="0"/>
    <d v="2024-06-27T00:00:00"/>
    <s v="lunes"/>
    <n v="7"/>
    <s v="Francia"/>
    <s v="Francia"/>
    <n v="29"/>
    <s v="Femenino"/>
    <s v="Tablet"/>
    <s v="12 Meses"/>
    <s v="Anual"/>
  </r>
  <r>
    <n v="431"/>
    <s v="Premium"/>
    <n v="15"/>
    <n v="105"/>
    <n v="4"/>
    <x v="3"/>
    <x v="1"/>
    <x v="253"/>
    <n v="28"/>
    <x v="0"/>
    <x v="0"/>
    <d v="2024-06-28T00:00:00"/>
    <s v="lunes"/>
    <n v="7"/>
    <s v="Australia"/>
    <s v="Australia"/>
    <n v="28"/>
    <s v="Masculino"/>
    <s v="Smart TV"/>
    <s v="6 Meses"/>
    <s v="Semestral"/>
  </r>
  <r>
    <n v="632"/>
    <s v="Básica"/>
    <n v="10"/>
    <n v="100"/>
    <n v="23"/>
    <x v="0"/>
    <x v="1"/>
    <x v="191"/>
    <n v="1"/>
    <x v="1"/>
    <x v="0"/>
    <d v="2024-07-01T00:00:00"/>
    <s v="sábado"/>
    <n v="10"/>
    <s v="Francia"/>
    <s v="Francia"/>
    <n v="39"/>
    <s v="Masculino"/>
    <s v="Smartphone"/>
    <s v="6 Meses"/>
    <s v="Semestral"/>
  </r>
  <r>
    <n v="702"/>
    <s v="Básica"/>
    <n v="10"/>
    <n v="100"/>
    <n v="25"/>
    <x v="0"/>
    <x v="1"/>
    <x v="195"/>
    <n v="1"/>
    <x v="1"/>
    <x v="0"/>
    <d v="2024-07-01T00:00:00"/>
    <s v="lunes"/>
    <n v="10"/>
    <s v="Italia"/>
    <s v="Italia"/>
    <n v="36"/>
    <s v="Masculino"/>
    <s v="Smartphone"/>
    <s v="6 Meses"/>
    <s v="Semestral"/>
  </r>
  <r>
    <n v="764"/>
    <s v="Básica"/>
    <n v="10"/>
    <n v="100"/>
    <n v="18"/>
    <x v="0"/>
    <x v="1"/>
    <x v="193"/>
    <n v="3"/>
    <x v="1"/>
    <x v="0"/>
    <d v="2024-07-03T00:00:00"/>
    <s v="lunes"/>
    <n v="10"/>
    <s v="España"/>
    <s v="España"/>
    <n v="28"/>
    <s v="Masculino"/>
    <s v="Smart TV"/>
    <s v="1 Mes"/>
    <s v="Mensual"/>
  </r>
  <r>
    <n v="971"/>
    <s v="Básica"/>
    <n v="10"/>
    <n v="100"/>
    <n v="5"/>
    <x v="0"/>
    <x v="1"/>
    <x v="147"/>
    <n v="1"/>
    <x v="1"/>
    <x v="0"/>
    <d v="2024-07-01T00:00:00"/>
    <s v="martes"/>
    <n v="10"/>
    <s v="Canadá"/>
    <s v="Canadá"/>
    <n v="36"/>
    <s v="Masculino"/>
    <s v="Tablet"/>
    <s v="1 Mes"/>
    <s v="Mensual"/>
  </r>
  <r>
    <n v="972"/>
    <s v="Básica"/>
    <n v="10"/>
    <n v="100"/>
    <n v="10"/>
    <x v="0"/>
    <x v="1"/>
    <x v="174"/>
    <n v="2"/>
    <x v="1"/>
    <x v="0"/>
    <d v="2024-07-02T00:00:00"/>
    <s v="domingo"/>
    <n v="10"/>
    <s v="Australia"/>
    <s v="Australia"/>
    <n v="37"/>
    <s v="Femenino"/>
    <s v="Ordenador"/>
    <s v="6 Meses"/>
    <s v="Semestral"/>
  </r>
  <r>
    <n v="1042"/>
    <s v="Básica"/>
    <n v="10"/>
    <n v="100"/>
    <n v="10"/>
    <x v="0"/>
    <x v="1"/>
    <x v="174"/>
    <n v="2"/>
    <x v="1"/>
    <x v="0"/>
    <d v="2024-07-02T00:00:00"/>
    <s v="domingo"/>
    <n v="10"/>
    <s v="Alemania"/>
    <s v="Alemania"/>
    <n v="35"/>
    <s v="Femenino"/>
    <s v="Tablet"/>
    <s v="3 Meses"/>
    <s v="Trimestral"/>
  </r>
  <r>
    <n v="1070"/>
    <s v="Básica"/>
    <n v="10"/>
    <n v="100"/>
    <n v="6"/>
    <x v="0"/>
    <x v="1"/>
    <x v="150"/>
    <n v="3"/>
    <x v="1"/>
    <x v="0"/>
    <d v="2024-07-03T00:00:00"/>
    <s v="miércoles"/>
    <n v="10"/>
    <s v="EEUU"/>
    <s v="EEUU"/>
    <n v="31"/>
    <s v="Masculino"/>
    <s v="Tablet"/>
    <s v="3 Meses"/>
    <s v="Trimestral"/>
  </r>
  <r>
    <n v="1110"/>
    <s v="Básica"/>
    <n v="10"/>
    <n v="100"/>
    <n v="5"/>
    <x v="0"/>
    <x v="1"/>
    <x v="147"/>
    <n v="4"/>
    <x v="1"/>
    <x v="0"/>
    <d v="2024-07-04T00:00:00"/>
    <s v="martes"/>
    <n v="10"/>
    <s v="EEUU"/>
    <s v="EEUU"/>
    <n v="41"/>
    <s v="Femenino"/>
    <s v="Tablet"/>
    <s v="6 Meses"/>
    <s v="Semestral"/>
  </r>
  <r>
    <n v="1112"/>
    <s v="Básica"/>
    <n v="10"/>
    <n v="100"/>
    <n v="13"/>
    <x v="0"/>
    <x v="1"/>
    <x v="190"/>
    <n v="3"/>
    <x v="1"/>
    <x v="0"/>
    <d v="2024-07-03T00:00:00"/>
    <s v="miércoles"/>
    <n v="10"/>
    <s v="Italia"/>
    <s v="Italia"/>
    <n v="31"/>
    <s v="Femenino"/>
    <s v="Tablet"/>
    <s v="1 Mes"/>
    <s v="Mensual"/>
  </r>
  <r>
    <n v="1139"/>
    <s v="Básica"/>
    <n v="10"/>
    <n v="100"/>
    <n v="11"/>
    <x v="0"/>
    <x v="1"/>
    <x v="177"/>
    <n v="2"/>
    <x v="1"/>
    <x v="0"/>
    <d v="2024-07-02T00:00:00"/>
    <s v="lunes"/>
    <n v="10"/>
    <s v="Italia"/>
    <s v="Italia"/>
    <n v="33"/>
    <s v="Masculino"/>
    <s v="Smartphone"/>
    <s v="1 Mes"/>
    <s v="Mensual"/>
  </r>
  <r>
    <n v="1180"/>
    <s v="Básica"/>
    <n v="10"/>
    <n v="100"/>
    <n v="9"/>
    <x v="0"/>
    <x v="1"/>
    <x v="157"/>
    <n v="4"/>
    <x v="1"/>
    <x v="0"/>
    <d v="2024-07-04T00:00:00"/>
    <s v="sábado"/>
    <n v="10"/>
    <s v="Alemania"/>
    <s v="Alemania"/>
    <n v="34"/>
    <s v="Femenino"/>
    <s v="Smart TV"/>
    <s v="1 Mes"/>
    <s v="Mensual"/>
  </r>
  <r>
    <n v="1182"/>
    <s v="Básica"/>
    <n v="10"/>
    <n v="100"/>
    <n v="17"/>
    <x v="0"/>
    <x v="1"/>
    <x v="171"/>
    <n v="4"/>
    <x v="1"/>
    <x v="0"/>
    <d v="2024-07-04T00:00:00"/>
    <s v="domingo"/>
    <n v="10"/>
    <s v="Australia"/>
    <s v="Australia"/>
    <n v="28"/>
    <s v="Femenino"/>
    <s v="Smartphone"/>
    <s v="1 Mes"/>
    <s v="Mensual"/>
  </r>
  <r>
    <n v="1208"/>
    <s v="Básica"/>
    <n v="10"/>
    <n v="100"/>
    <n v="24"/>
    <x v="0"/>
    <x v="1"/>
    <x v="199"/>
    <n v="4"/>
    <x v="1"/>
    <x v="0"/>
    <d v="2024-07-04T00:00:00"/>
    <s v="domingo"/>
    <n v="10"/>
    <s v="Francia"/>
    <s v="Francia"/>
    <n v="34"/>
    <s v="Masculino"/>
    <s v="Smartphone"/>
    <s v="3 Meses"/>
    <s v="Trimestral"/>
  </r>
  <r>
    <n v="1250"/>
    <s v="Básica"/>
    <n v="10"/>
    <n v="100"/>
    <n v="8"/>
    <x v="0"/>
    <x v="1"/>
    <x v="148"/>
    <n v="4"/>
    <x v="1"/>
    <x v="0"/>
    <d v="2024-07-04T00:00:00"/>
    <s v="viernes"/>
    <n v="10"/>
    <s v="Canadá"/>
    <s v="Canadá"/>
    <n v="44"/>
    <s v="Femenino"/>
    <s v="Smartphone"/>
    <s v="6 Meses"/>
    <s v="Semestral"/>
  </r>
  <r>
    <n v="1252"/>
    <s v="Básica"/>
    <n v="10"/>
    <n v="100"/>
    <n v="15"/>
    <x v="0"/>
    <x v="1"/>
    <x v="180"/>
    <n v="5"/>
    <x v="1"/>
    <x v="0"/>
    <d v="2024-07-05T00:00:00"/>
    <s v="viernes"/>
    <n v="10"/>
    <s v="Canadá"/>
    <s v="Canadá"/>
    <n v="51"/>
    <s v="Masculino"/>
    <s v="Ordenador"/>
    <s v="1 Mes"/>
    <s v="Mensual"/>
  </r>
  <r>
    <n v="1255"/>
    <s v="Básica"/>
    <n v="10"/>
    <n v="100"/>
    <n v="2"/>
    <x v="1"/>
    <x v="1"/>
    <x v="181"/>
    <n v="4"/>
    <x v="1"/>
    <x v="0"/>
    <d v="2024-07-04T00:00:00"/>
    <s v="lunes"/>
    <n v="10"/>
    <s v="España"/>
    <s v="España"/>
    <n v="50"/>
    <s v="Masculino"/>
    <s v="Smart TV"/>
    <s v="1 Mes"/>
    <s v="Mensual"/>
  </r>
  <r>
    <n v="1320"/>
    <s v="Básica"/>
    <n v="10"/>
    <n v="100"/>
    <n v="14"/>
    <x v="0"/>
    <x v="1"/>
    <x v="178"/>
    <n v="5"/>
    <x v="1"/>
    <x v="0"/>
    <d v="2024-07-05T00:00:00"/>
    <s v="jueves"/>
    <n v="10"/>
    <s v="Reino Unido"/>
    <s v="Reino Unido"/>
    <n v="39"/>
    <s v="Masculino"/>
    <s v="Ordenador"/>
    <s v="1 Mes"/>
    <s v="Mensual"/>
  </r>
  <r>
    <n v="1322"/>
    <s v="Básica"/>
    <n v="10"/>
    <n v="100"/>
    <n v="16"/>
    <x v="0"/>
    <x v="1"/>
    <x v="186"/>
    <n v="6"/>
    <x v="1"/>
    <x v="0"/>
    <d v="2024-07-06T00:00:00"/>
    <s v="sábado"/>
    <n v="10"/>
    <s v="EEUU"/>
    <s v="EEUU"/>
    <n v="40"/>
    <s v="Masculino"/>
    <s v="Smartphone"/>
    <s v="6 Meses"/>
    <s v="Semestral"/>
  </r>
  <r>
    <n v="1325"/>
    <s v="Básica"/>
    <n v="10"/>
    <n v="100"/>
    <n v="3"/>
    <x v="1"/>
    <x v="1"/>
    <x v="179"/>
    <n v="4"/>
    <x v="1"/>
    <x v="0"/>
    <d v="2024-07-04T00:00:00"/>
    <s v="martes"/>
    <n v="10"/>
    <s v="Francia"/>
    <s v="Francia"/>
    <n v="34"/>
    <s v="Masculino"/>
    <s v="Smartphone"/>
    <s v="3 Meses"/>
    <s v="Trimestral"/>
  </r>
  <r>
    <n v="1390"/>
    <s v="Básica"/>
    <n v="10"/>
    <n v="100"/>
    <n v="13"/>
    <x v="0"/>
    <x v="1"/>
    <x v="190"/>
    <n v="5"/>
    <x v="1"/>
    <x v="0"/>
    <d v="2024-07-05T00:00:00"/>
    <s v="miércoles"/>
    <n v="10"/>
    <s v="EEUU"/>
    <s v="EEUU"/>
    <n v="51"/>
    <s v="Femenino"/>
    <s v="Ordenador"/>
    <s v="3 Meses"/>
    <s v="Trimestral"/>
  </r>
  <r>
    <n v="1392"/>
    <s v="Básica"/>
    <n v="10"/>
    <n v="100"/>
    <n v="25"/>
    <x v="0"/>
    <x v="1"/>
    <x v="195"/>
    <n v="6"/>
    <x v="1"/>
    <x v="0"/>
    <d v="2024-07-06T00:00:00"/>
    <s v="lunes"/>
    <n v="10"/>
    <s v="Italia"/>
    <s v="Italia"/>
    <n v="41"/>
    <s v="Femenino"/>
    <s v="Tablet"/>
    <s v="6 Meses"/>
    <s v="Semestral"/>
  </r>
  <r>
    <n v="1417"/>
    <s v="Básica"/>
    <n v="10"/>
    <n v="100"/>
    <n v="28"/>
    <x v="0"/>
    <x v="1"/>
    <x v="175"/>
    <n v="5"/>
    <x v="1"/>
    <x v="0"/>
    <d v="2024-07-05T00:00:00"/>
    <s v="jueves"/>
    <n v="10"/>
    <s v="Canadá"/>
    <s v="Canadá"/>
    <n v="43"/>
    <s v="Femenino"/>
    <s v="Tablet"/>
    <s v="12 Meses"/>
    <s v="Anual"/>
  </r>
  <r>
    <n v="1460"/>
    <s v="Básica"/>
    <n v="10"/>
    <n v="100"/>
    <n v="12"/>
    <x v="0"/>
    <x v="1"/>
    <x v="154"/>
    <n v="5"/>
    <x v="1"/>
    <x v="0"/>
    <d v="2024-07-05T00:00:00"/>
    <s v="martes"/>
    <n v="10"/>
    <s v="Reino Unido"/>
    <s v="Reino Unido"/>
    <n v="45"/>
    <s v="Masculino"/>
    <s v="Smart TV"/>
    <s v="1 Mes"/>
    <s v="Mensual"/>
  </r>
  <r>
    <n v="1462"/>
    <s v="Básica"/>
    <n v="10"/>
    <n v="100"/>
    <n v="21"/>
    <x v="0"/>
    <x v="1"/>
    <x v="185"/>
    <n v="6"/>
    <x v="1"/>
    <x v="0"/>
    <d v="2024-07-06T00:00:00"/>
    <s v="jueves"/>
    <n v="10"/>
    <s v="Australia"/>
    <s v="Australia"/>
    <n v="41"/>
    <s v="Femenino"/>
    <s v="Smartphone"/>
    <s v="1 Mes"/>
    <s v="Mensual"/>
  </r>
  <r>
    <n v="1487"/>
    <s v="Básica"/>
    <n v="10"/>
    <n v="100"/>
    <n v="3"/>
    <x v="1"/>
    <x v="1"/>
    <x v="179"/>
    <n v="5"/>
    <x v="1"/>
    <x v="0"/>
    <d v="2024-07-05T00:00:00"/>
    <s v="martes"/>
    <n v="10"/>
    <s v="Reino Unido"/>
    <s v="Reino Unido"/>
    <n v="29"/>
    <s v="Masculino"/>
    <s v="Smartphone"/>
    <s v="12 Meses"/>
    <s v="Anual"/>
  </r>
  <r>
    <n v="1492"/>
    <s v="Básica"/>
    <n v="10"/>
    <n v="100"/>
    <n v="9"/>
    <x v="0"/>
    <x v="1"/>
    <x v="157"/>
    <n v="5"/>
    <x v="1"/>
    <x v="0"/>
    <d v="2024-07-05T00:00:00"/>
    <s v="sábado"/>
    <n v="10"/>
    <s v="Canadá"/>
    <s v="Canadá"/>
    <n v="48"/>
    <s v="Femenino"/>
    <s v="Ordenador"/>
    <s v="6 Meses"/>
    <s v="Semestral"/>
  </r>
  <r>
    <n v="1530"/>
    <s v="Básica"/>
    <n v="10"/>
    <n v="100"/>
    <n v="14"/>
    <x v="0"/>
    <x v="1"/>
    <x v="178"/>
    <n v="6"/>
    <x v="1"/>
    <x v="0"/>
    <d v="2024-07-06T00:00:00"/>
    <s v="jueves"/>
    <n v="10"/>
    <s v="España"/>
    <s v="España"/>
    <n v="44"/>
    <s v="Masculino"/>
    <s v="Smartphone"/>
    <s v="1 Mes"/>
    <s v="Mensual"/>
  </r>
  <r>
    <n v="1532"/>
    <s v="Básica"/>
    <n v="10"/>
    <n v="100"/>
    <n v="26"/>
    <x v="0"/>
    <x v="1"/>
    <x v="176"/>
    <n v="7"/>
    <x v="1"/>
    <x v="0"/>
    <d v="2024-07-07T00:00:00"/>
    <s v="martes"/>
    <n v="10"/>
    <s v="Alemania"/>
    <s v="Alemania"/>
    <n v="44"/>
    <s v="Femenino"/>
    <s v="Tablet"/>
    <s v="1 Mes"/>
    <s v="Mensual"/>
  </r>
  <r>
    <n v="1557"/>
    <s v="Básica"/>
    <n v="10"/>
    <n v="100"/>
    <n v="26"/>
    <x v="0"/>
    <x v="1"/>
    <x v="176"/>
    <n v="5"/>
    <x v="1"/>
    <x v="0"/>
    <d v="2024-07-05T00:00:00"/>
    <s v="martes"/>
    <n v="10"/>
    <s v="Italia"/>
    <s v="Italia"/>
    <n v="46"/>
    <s v="Masculino"/>
    <s v="Smart TV"/>
    <s v="12 Meses"/>
    <s v="Anual"/>
  </r>
  <r>
    <n v="1560"/>
    <s v="Básica"/>
    <n v="10"/>
    <n v="100"/>
    <n v="12"/>
    <x v="0"/>
    <x v="1"/>
    <x v="154"/>
    <n v="7"/>
    <x v="1"/>
    <x v="0"/>
    <d v="2024-07-07T00:00:00"/>
    <s v="martes"/>
    <n v="10"/>
    <s v="Australia"/>
    <s v="Australia"/>
    <n v="39"/>
    <s v="Femenino"/>
    <s v="Smart TV"/>
    <s v="12 Meses"/>
    <s v="Anual"/>
  </r>
  <r>
    <n v="1600"/>
    <s v="Básica"/>
    <n v="10"/>
    <n v="100"/>
    <n v="15"/>
    <x v="0"/>
    <x v="1"/>
    <x v="180"/>
    <n v="6"/>
    <x v="1"/>
    <x v="0"/>
    <d v="2024-07-06T00:00:00"/>
    <s v="viernes"/>
    <n v="10"/>
    <s v="Alemania"/>
    <s v="Alemania"/>
    <n v="39"/>
    <s v="Masculino"/>
    <s v="Tablet"/>
    <s v="6 Meses"/>
    <s v="Semestral"/>
  </r>
  <r>
    <n v="1602"/>
    <s v="Básica"/>
    <n v="10"/>
    <n v="100"/>
    <n v="22"/>
    <x v="0"/>
    <x v="1"/>
    <x v="183"/>
    <n v="7"/>
    <x v="1"/>
    <x v="0"/>
    <d v="2024-07-07T00:00:00"/>
    <s v="viernes"/>
    <n v="10"/>
    <s v="Italia"/>
    <s v="Italia"/>
    <n v="46"/>
    <s v="Femenino"/>
    <s v="Smart TV"/>
    <s v="12 Meses"/>
    <s v="Anual"/>
  </r>
  <r>
    <n v="1605"/>
    <s v="Básica"/>
    <n v="10"/>
    <n v="100"/>
    <n v="3"/>
    <x v="1"/>
    <x v="1"/>
    <x v="179"/>
    <n v="5"/>
    <x v="1"/>
    <x v="0"/>
    <d v="2024-07-05T00:00:00"/>
    <s v="martes"/>
    <n v="10"/>
    <s v="Reino Unido"/>
    <s v="Reino Unido"/>
    <n v="39"/>
    <s v="Masculino"/>
    <s v="Ordenador"/>
    <s v="1 Mes"/>
    <s v="Mensual"/>
  </r>
  <r>
    <n v="1630"/>
    <s v="Básica"/>
    <n v="10"/>
    <n v="100"/>
    <n v="13"/>
    <x v="0"/>
    <x v="1"/>
    <x v="190"/>
    <n v="7"/>
    <x v="1"/>
    <x v="0"/>
    <d v="2024-07-07T00:00:00"/>
    <s v="miércoles"/>
    <n v="10"/>
    <s v="España"/>
    <s v="España"/>
    <n v="39"/>
    <s v="Masculino"/>
    <s v="Smart TV"/>
    <s v="6 Meses"/>
    <s v="Semestral"/>
  </r>
  <r>
    <n v="1670"/>
    <s v="Básica"/>
    <n v="10"/>
    <n v="100"/>
    <n v="16"/>
    <x v="0"/>
    <x v="1"/>
    <x v="186"/>
    <n v="6"/>
    <x v="1"/>
    <x v="0"/>
    <d v="2024-07-06T00:00:00"/>
    <s v="sábado"/>
    <n v="10"/>
    <s v="Alemania"/>
    <s v="Alemania"/>
    <n v="34"/>
    <s v="Masculino"/>
    <s v="Tablet"/>
    <s v="3 Meses"/>
    <s v="Trimestral"/>
  </r>
  <r>
    <n v="1672"/>
    <s v="Básica"/>
    <n v="10"/>
    <n v="100"/>
    <n v="23"/>
    <x v="0"/>
    <x v="1"/>
    <x v="191"/>
    <n v="7"/>
    <x v="1"/>
    <x v="0"/>
    <d v="2024-07-07T00:00:00"/>
    <s v="sábado"/>
    <n v="10"/>
    <s v="Brasil"/>
    <s v="Brasil"/>
    <n v="30"/>
    <s v="Masculino"/>
    <s v="Tablet"/>
    <s v="1 Mes"/>
    <s v="Mensual"/>
  </r>
  <r>
    <n v="1697"/>
    <s v="Básica"/>
    <n v="10"/>
    <n v="100"/>
    <n v="6"/>
    <x v="1"/>
    <x v="1"/>
    <x v="205"/>
    <n v="7"/>
    <x v="1"/>
    <x v="0"/>
    <d v="2024-07-07T00:00:00"/>
    <s v="viernes"/>
    <n v="10"/>
    <s v="EEUU"/>
    <s v="EEUU"/>
    <n v="47"/>
    <s v="Femenino"/>
    <s v="Tablet"/>
    <s v="12 Meses"/>
    <s v="Anual"/>
  </r>
  <r>
    <n v="1700"/>
    <s v="Básica"/>
    <n v="10"/>
    <n v="100"/>
    <n v="13"/>
    <x v="0"/>
    <x v="1"/>
    <x v="190"/>
    <n v="8"/>
    <x v="1"/>
    <x v="0"/>
    <d v="2024-07-08T00:00:00"/>
    <s v="miércoles"/>
    <n v="10"/>
    <s v="Australia"/>
    <s v="Australia"/>
    <n v="28"/>
    <s v="Femenino"/>
    <s v="Smart TV"/>
    <s v="1 Mes"/>
    <s v="Mensual"/>
  </r>
  <r>
    <n v="1739"/>
    <s v="Básica"/>
    <n v="10"/>
    <n v="100"/>
    <n v="16"/>
    <x v="0"/>
    <x v="1"/>
    <x v="186"/>
    <n v="5"/>
    <x v="1"/>
    <x v="0"/>
    <d v="2024-07-05T00:00:00"/>
    <s v="sábado"/>
    <n v="10"/>
    <s v="Francia"/>
    <s v="Francia"/>
    <n v="35"/>
    <s v="Femenino"/>
    <s v="Smartphone"/>
    <s v="1 Mes"/>
    <s v="Mensual"/>
  </r>
  <r>
    <n v="1742"/>
    <s v="Básica"/>
    <n v="10"/>
    <n v="100"/>
    <n v="29"/>
    <x v="0"/>
    <x v="1"/>
    <x v="172"/>
    <n v="7"/>
    <x v="1"/>
    <x v="0"/>
    <d v="2024-07-07T00:00:00"/>
    <s v="viernes"/>
    <n v="10"/>
    <s v="Canadá"/>
    <s v="Canadá"/>
    <n v="27"/>
    <s v="Masculino"/>
    <s v="Ordenador"/>
    <s v="1 Mes"/>
    <s v="Mensual"/>
  </r>
  <r>
    <n v="1767"/>
    <s v="Básica"/>
    <n v="10"/>
    <n v="100"/>
    <n v="4"/>
    <x v="1"/>
    <x v="1"/>
    <x v="184"/>
    <n v="7"/>
    <x v="1"/>
    <x v="0"/>
    <d v="2024-07-07T00:00:00"/>
    <s v="miércoles"/>
    <n v="10"/>
    <s v="Australia"/>
    <s v="Australia"/>
    <n v="30"/>
    <s v="Femenino"/>
    <s v="Tablet"/>
    <s v="1 Mes"/>
    <s v="Mensual"/>
  </r>
  <r>
    <n v="1770"/>
    <s v="Básica"/>
    <n v="10"/>
    <n v="100"/>
    <n v="10"/>
    <x v="0"/>
    <x v="1"/>
    <x v="174"/>
    <n v="8"/>
    <x v="1"/>
    <x v="0"/>
    <d v="2024-07-08T00:00:00"/>
    <s v="domingo"/>
    <n v="10"/>
    <s v="Brasil"/>
    <s v="Brasil"/>
    <n v="50"/>
    <s v="Femenino"/>
    <s v="Tablet"/>
    <s v="1 Mes"/>
    <s v="Mensual"/>
  </r>
  <r>
    <n v="1772"/>
    <s v="Básica"/>
    <n v="10"/>
    <n v="100"/>
    <n v="9"/>
    <x v="0"/>
    <x v="1"/>
    <x v="157"/>
    <n v="8"/>
    <x v="1"/>
    <x v="0"/>
    <d v="2024-07-08T00:00:00"/>
    <s v="sábado"/>
    <n v="10"/>
    <s v="Reino Unido"/>
    <s v="Reino Unido"/>
    <n v="29"/>
    <s v="Masculino"/>
    <s v="Smart TV"/>
    <s v="12 Meses"/>
    <s v="Anual"/>
  </r>
  <r>
    <n v="1808"/>
    <s v="Básica"/>
    <n v="10"/>
    <n v="100"/>
    <n v="15"/>
    <x v="0"/>
    <x v="1"/>
    <x v="180"/>
    <n v="8"/>
    <x v="1"/>
    <x v="0"/>
    <d v="2024-07-08T00:00:00"/>
    <s v="viernes"/>
    <n v="10"/>
    <s v="Australia"/>
    <s v="Australia"/>
    <n v="43"/>
    <s v="Masculino"/>
    <s v="Ordenador"/>
    <s v="1 Mes"/>
    <s v="Mensual"/>
  </r>
  <r>
    <n v="1811"/>
    <s v="Básica"/>
    <n v="10"/>
    <n v="100"/>
    <n v="23"/>
    <x v="0"/>
    <x v="1"/>
    <x v="191"/>
    <n v="6"/>
    <x v="1"/>
    <x v="0"/>
    <d v="2024-07-06T00:00:00"/>
    <s v="sábado"/>
    <n v="10"/>
    <s v="Francia"/>
    <s v="Francia"/>
    <n v="47"/>
    <s v="Masculino"/>
    <s v="Smart TV"/>
    <s v="3 Meses"/>
    <s v="Trimestral"/>
  </r>
  <r>
    <n v="1814"/>
    <s v="Básica"/>
    <n v="10"/>
    <n v="100"/>
    <n v="7"/>
    <x v="1"/>
    <x v="1"/>
    <x v="189"/>
    <n v="10"/>
    <x v="1"/>
    <x v="0"/>
    <d v="2024-07-10T00:00:00"/>
    <s v="sábado"/>
    <n v="10"/>
    <s v="España"/>
    <s v="España"/>
    <n v="33"/>
    <s v="Masculino"/>
    <s v="Smartphone"/>
    <s v="1 Mes"/>
    <s v="Mensual"/>
  </r>
  <r>
    <n v="1840"/>
    <s v="Básica"/>
    <n v="10"/>
    <n v="100"/>
    <n v="15"/>
    <x v="0"/>
    <x v="1"/>
    <x v="180"/>
    <n v="8"/>
    <x v="1"/>
    <x v="0"/>
    <d v="2024-07-08T00:00:00"/>
    <s v="viernes"/>
    <n v="10"/>
    <s v="Australia"/>
    <s v="Australia"/>
    <n v="40"/>
    <s v="Masculino"/>
    <s v="Ordenador"/>
    <s v="3 Meses"/>
    <s v="Trimestral"/>
  </r>
  <r>
    <n v="1842"/>
    <s v="Básica"/>
    <n v="10"/>
    <n v="100"/>
    <n v="12"/>
    <x v="0"/>
    <x v="1"/>
    <x v="154"/>
    <n v="9"/>
    <x v="1"/>
    <x v="0"/>
    <d v="2024-07-09T00:00:00"/>
    <s v="martes"/>
    <n v="10"/>
    <s v="EEUU"/>
    <s v="EEUU"/>
    <n v="34"/>
    <s v="Femenino"/>
    <s v="Smartphone"/>
    <s v="1 Mes"/>
    <s v="Mensual"/>
  </r>
  <r>
    <n v="1880"/>
    <s v="Básica"/>
    <n v="10"/>
    <n v="100"/>
    <n v="18"/>
    <x v="0"/>
    <x v="1"/>
    <x v="193"/>
    <n v="10"/>
    <x v="1"/>
    <x v="0"/>
    <d v="2024-07-10T00:00:00"/>
    <s v="lunes"/>
    <n v="10"/>
    <s v="EEUU"/>
    <s v="EEUU"/>
    <n v="29"/>
    <s v="Masculino"/>
    <s v="Smart TV"/>
    <s v="6 Meses"/>
    <s v="Semestral"/>
  </r>
  <r>
    <n v="1883"/>
    <s v="Básica"/>
    <n v="10"/>
    <n v="100"/>
    <n v="4"/>
    <x v="1"/>
    <x v="1"/>
    <x v="184"/>
    <n v="8"/>
    <x v="1"/>
    <x v="0"/>
    <d v="2024-07-08T00:00:00"/>
    <s v="miércoles"/>
    <n v="10"/>
    <s v="Brasil"/>
    <s v="Brasil"/>
    <n v="50"/>
    <s v="Femenino"/>
    <s v="Tablet"/>
    <s v="3 Meses"/>
    <s v="Trimestral"/>
  </r>
  <r>
    <n v="1907"/>
    <s v="Básica"/>
    <n v="10"/>
    <n v="100"/>
    <n v="28"/>
    <x v="0"/>
    <x v="1"/>
    <x v="175"/>
    <n v="9"/>
    <x v="1"/>
    <x v="0"/>
    <d v="2024-07-09T00:00:00"/>
    <s v="jueves"/>
    <n v="10"/>
    <s v="Canadá"/>
    <s v="Canadá"/>
    <n v="45"/>
    <s v="Femenino"/>
    <s v="Smartphone"/>
    <s v="3 Meses"/>
    <s v="Trimestral"/>
  </r>
  <r>
    <n v="1910"/>
    <s v="Básica"/>
    <n v="10"/>
    <n v="100"/>
    <n v="17"/>
    <x v="0"/>
    <x v="1"/>
    <x v="171"/>
    <n v="8"/>
    <x v="1"/>
    <x v="0"/>
    <d v="2024-07-08T00:00:00"/>
    <s v="domingo"/>
    <n v="10"/>
    <s v="Australia"/>
    <s v="Australia"/>
    <n v="35"/>
    <s v="Masculino"/>
    <s v="Smartphone"/>
    <s v="1 Mes"/>
    <s v="Mensual"/>
  </r>
  <r>
    <n v="1912"/>
    <s v="Básica"/>
    <n v="10"/>
    <n v="100"/>
    <n v="15"/>
    <x v="0"/>
    <x v="1"/>
    <x v="180"/>
    <n v="9"/>
    <x v="1"/>
    <x v="0"/>
    <d v="2024-07-09T00:00:00"/>
    <s v="viernes"/>
    <n v="10"/>
    <s v="EEUU"/>
    <s v="EEUU"/>
    <n v="41"/>
    <s v="Masculino"/>
    <s v="Ordenador"/>
    <s v="6 Meses"/>
    <s v="Semestral"/>
  </r>
  <r>
    <n v="1915"/>
    <s v="Básica"/>
    <n v="10"/>
    <n v="100"/>
    <n v="13"/>
    <x v="0"/>
    <x v="1"/>
    <x v="190"/>
    <n v="8"/>
    <x v="1"/>
    <x v="0"/>
    <d v="2024-07-08T00:00:00"/>
    <s v="miércoles"/>
    <n v="10"/>
    <s v="Méjico"/>
    <s v="Méjico"/>
    <n v="42"/>
    <s v="Masculino"/>
    <s v="Smartphone"/>
    <s v="12 Meses"/>
    <s v="Anual"/>
  </r>
  <r>
    <n v="1946"/>
    <s v="Básica"/>
    <n v="10"/>
    <n v="100"/>
    <n v="11"/>
    <x v="0"/>
    <x v="1"/>
    <x v="177"/>
    <n v="10"/>
    <x v="1"/>
    <x v="0"/>
    <d v="2024-07-10T00:00:00"/>
    <s v="lunes"/>
    <n v="10"/>
    <s v="Canadá"/>
    <s v="Canadá"/>
    <n v="34"/>
    <s v="Femenino"/>
    <s v="Smart TV"/>
    <s v="3 Meses"/>
    <s v="Trimestral"/>
  </r>
  <r>
    <n v="1947"/>
    <s v="Básica"/>
    <n v="10"/>
    <n v="100"/>
    <n v="12"/>
    <x v="0"/>
    <x v="1"/>
    <x v="154"/>
    <n v="8"/>
    <x v="1"/>
    <x v="0"/>
    <d v="2024-07-08T00:00:00"/>
    <s v="martes"/>
    <n v="10"/>
    <s v="Australia"/>
    <s v="Australia"/>
    <n v="39"/>
    <s v="Masculino"/>
    <s v="Smartphone"/>
    <s v="1 Mes"/>
    <s v="Mensual"/>
  </r>
  <r>
    <n v="1950"/>
    <s v="Básica"/>
    <n v="10"/>
    <n v="100"/>
    <n v="21"/>
    <x v="0"/>
    <x v="1"/>
    <x v="185"/>
    <n v="10"/>
    <x v="1"/>
    <x v="0"/>
    <d v="2024-07-10T00:00:00"/>
    <s v="jueves"/>
    <n v="10"/>
    <s v="Canadá"/>
    <s v="Canadá"/>
    <n v="40"/>
    <s v="Femenino"/>
    <s v="Ordenador"/>
    <s v="3 Meses"/>
    <s v="Trimestral"/>
  </r>
  <r>
    <n v="1951"/>
    <s v="Básica"/>
    <n v="10"/>
    <n v="100"/>
    <n v="23"/>
    <x v="0"/>
    <x v="1"/>
    <x v="191"/>
    <n v="8"/>
    <x v="1"/>
    <x v="0"/>
    <d v="2024-07-08T00:00:00"/>
    <s v="sábado"/>
    <n v="10"/>
    <s v="Canadá"/>
    <s v="Canadá"/>
    <n v="40"/>
    <s v="Masculino"/>
    <s v="Tablet"/>
    <s v="1 Mes"/>
    <s v="Mensual"/>
  </r>
  <r>
    <n v="1980"/>
    <s v="Básica"/>
    <n v="10"/>
    <n v="100"/>
    <n v="17"/>
    <x v="0"/>
    <x v="1"/>
    <x v="171"/>
    <n v="9"/>
    <x v="1"/>
    <x v="0"/>
    <d v="2024-07-09T00:00:00"/>
    <s v="domingo"/>
    <n v="10"/>
    <s v=""/>
    <s v="Desconocido"/>
    <n v="42"/>
    <s v="Femenino"/>
    <s v="Ordenador"/>
    <s v="3 Meses"/>
    <s v="Trimestral"/>
  </r>
  <r>
    <n v="1982"/>
    <s v="Básica"/>
    <n v="10"/>
    <n v="100"/>
    <n v="15"/>
    <x v="0"/>
    <x v="1"/>
    <x v="180"/>
    <n v="9"/>
    <x v="1"/>
    <x v="0"/>
    <d v="2024-07-09T00:00:00"/>
    <s v="viernes"/>
    <n v="10"/>
    <s v="España"/>
    <s v="España"/>
    <n v="44"/>
    <s v="Femenino"/>
    <s v="Smartphone"/>
    <s v="6 Meses"/>
    <s v="Semestral"/>
  </r>
  <r>
    <n v="2017"/>
    <s v="Básica"/>
    <n v="10"/>
    <n v="100"/>
    <n v="14"/>
    <x v="0"/>
    <x v="1"/>
    <x v="178"/>
    <n v="8"/>
    <x v="1"/>
    <x v="0"/>
    <d v="2024-07-08T00:00:00"/>
    <s v="jueves"/>
    <n v="10"/>
    <s v="EEUU"/>
    <s v="EEUU"/>
    <n v="38"/>
    <s v="Masculino"/>
    <s v="Ordenador"/>
    <s v="6 Meses"/>
    <s v="Semestral"/>
  </r>
  <r>
    <n v="2020"/>
    <s v="Básica"/>
    <n v="10"/>
    <n v="100"/>
    <n v="23"/>
    <x v="0"/>
    <x v="1"/>
    <x v="191"/>
    <n v="11"/>
    <x v="1"/>
    <x v="0"/>
    <d v="2024-07-11T00:00:00"/>
    <s v="sábado"/>
    <n v="10"/>
    <s v="España"/>
    <s v="España"/>
    <n v="37"/>
    <s v="Masculino"/>
    <s v="Tablet"/>
    <s v="3 Meses"/>
    <s v="Trimestral"/>
  </r>
  <r>
    <n v="2021"/>
    <s v="Básica"/>
    <n v="10"/>
    <n v="100"/>
    <n v="25"/>
    <x v="0"/>
    <x v="1"/>
    <x v="195"/>
    <n v="8"/>
    <x v="1"/>
    <x v="0"/>
    <d v="2024-07-08T00:00:00"/>
    <s v="lunes"/>
    <n v="10"/>
    <s v="EEUU"/>
    <s v="EEUU"/>
    <n v="50"/>
    <s v="Femenino"/>
    <s v="Ordenador"/>
    <s v="1 Mes"/>
    <s v="Mensual"/>
  </r>
  <r>
    <n v="2022"/>
    <s v="Básica"/>
    <n v="10"/>
    <n v="100"/>
    <n v="6"/>
    <x v="1"/>
    <x v="1"/>
    <x v="205"/>
    <n v="9"/>
    <x v="1"/>
    <x v="0"/>
    <d v="2024-07-09T00:00:00"/>
    <s v="viernes"/>
    <n v="10"/>
    <s v="Australia"/>
    <s v="Australia"/>
    <n v="48"/>
    <s v="Femenino"/>
    <s v="Ordenador"/>
    <s v="1 Mes"/>
    <s v="Mensual"/>
  </r>
  <r>
    <n v="2050"/>
    <s v="Básica"/>
    <n v="10"/>
    <n v="100"/>
    <n v="4"/>
    <x v="1"/>
    <x v="1"/>
    <x v="184"/>
    <n v="9"/>
    <x v="1"/>
    <x v="0"/>
    <d v="2024-07-09T00:00:00"/>
    <s v="miércoles"/>
    <n v="10"/>
    <s v="Australia"/>
    <s v="Australia"/>
    <n v="35"/>
    <s v="Femenino"/>
    <s v="Smartphone"/>
    <s v="1 Mes"/>
    <s v="Mensual"/>
  </r>
  <r>
    <n v="2052"/>
    <s v="Básica"/>
    <n v="10"/>
    <n v="100"/>
    <n v="22"/>
    <x v="0"/>
    <x v="1"/>
    <x v="183"/>
    <n v="9"/>
    <x v="1"/>
    <x v="0"/>
    <d v="2024-07-09T00:00:00"/>
    <s v="viernes"/>
    <n v="10"/>
    <s v="EEUU"/>
    <s v="EEUU"/>
    <n v="39"/>
    <s v="Femenino"/>
    <s v="Smart TV"/>
    <s v="12 Meses"/>
    <s v="Anual"/>
  </r>
  <r>
    <n v="2087"/>
    <s v="Básica"/>
    <n v="10"/>
    <n v="100"/>
    <n v="11"/>
    <x v="0"/>
    <x v="1"/>
    <x v="177"/>
    <n v="9"/>
    <x v="1"/>
    <x v="0"/>
    <d v="2024-07-09T00:00:00"/>
    <s v="lunes"/>
    <n v="10"/>
    <s v="Francia"/>
    <s v="Francia"/>
    <n v="50"/>
    <s v="Masculino"/>
    <s v="Tablet"/>
    <s v="6 Meses"/>
    <s v="Semestral"/>
  </r>
  <r>
    <n v="2090"/>
    <s v="Básica"/>
    <n v="10"/>
    <n v="100"/>
    <n v="20"/>
    <x v="0"/>
    <x v="1"/>
    <x v="188"/>
    <n v="12"/>
    <x v="1"/>
    <x v="0"/>
    <d v="2024-07-12T00:00:00"/>
    <s v="miércoles"/>
    <n v="10"/>
    <s v="Reino Unido"/>
    <s v="Reino Unido"/>
    <n v="31"/>
    <s v="Femenino"/>
    <s v="Tablet"/>
    <s v="1 Mes"/>
    <s v="Mensual"/>
  </r>
  <r>
    <n v="2092"/>
    <s v="Básica"/>
    <n v="10"/>
    <n v="100"/>
    <n v="7"/>
    <x v="1"/>
    <x v="1"/>
    <x v="189"/>
    <n v="9"/>
    <x v="1"/>
    <x v="0"/>
    <d v="2024-07-09T00:00:00"/>
    <s v="sábado"/>
    <n v="10"/>
    <s v="Canadá"/>
    <s v="Canadá"/>
    <n v="44"/>
    <s v="Femenino"/>
    <s v="Ordenador"/>
    <s v="1 Mes"/>
    <s v="Mensual"/>
  </r>
  <r>
    <n v="2120"/>
    <s v="Básica"/>
    <n v="10"/>
    <n v="100"/>
    <n v="28"/>
    <x v="0"/>
    <x v="1"/>
    <x v="175"/>
    <n v="10"/>
    <x v="1"/>
    <x v="0"/>
    <d v="2024-07-10T00:00:00"/>
    <s v="jueves"/>
    <n v="10"/>
    <s v="Australia"/>
    <s v="Australia"/>
    <n v="39"/>
    <s v="Femenino"/>
    <s v="Smart TV"/>
    <s v="3 Meses"/>
    <s v="Trimestral"/>
  </r>
  <r>
    <n v="2122"/>
    <s v="Básica"/>
    <n v="10"/>
    <n v="100"/>
    <n v="23"/>
    <x v="0"/>
    <x v="1"/>
    <x v="191"/>
    <n v="10"/>
    <x v="1"/>
    <x v="0"/>
    <d v="2024-07-10T00:00:00"/>
    <s v="sábado"/>
    <n v="10"/>
    <s v="Reino Unido"/>
    <s v="Reino Unido"/>
    <n v="48"/>
    <s v="Femenino"/>
    <s v="Smart TV"/>
    <s v="12 Meses"/>
    <s v="Anual"/>
  </r>
  <r>
    <n v="2157"/>
    <s v="Básica"/>
    <n v="10"/>
    <n v="100"/>
    <n v="13"/>
    <x v="0"/>
    <x v="1"/>
    <x v="190"/>
    <n v="10"/>
    <x v="1"/>
    <x v="0"/>
    <d v="2024-07-10T00:00:00"/>
    <s v="miércoles"/>
    <n v="10"/>
    <s v="Reino Unido"/>
    <s v="Reino Unido"/>
    <n v="43"/>
    <s v="Masculino"/>
    <s v="Smart TV"/>
    <s v="1 Mes"/>
    <s v="Mensual"/>
  </r>
  <r>
    <n v="2160"/>
    <s v="Básica"/>
    <n v="10"/>
    <n v="100"/>
    <n v="23"/>
    <x v="0"/>
    <x v="1"/>
    <x v="191"/>
    <n v="12"/>
    <x v="1"/>
    <x v="0"/>
    <d v="2024-07-12T00:00:00"/>
    <s v="sábado"/>
    <n v="10"/>
    <s v="Italia"/>
    <s v="Italia"/>
    <n v="45"/>
    <s v="Femenino"/>
    <s v="Smartphone"/>
    <s v="3 Meses"/>
    <s v="Trimestral"/>
  </r>
  <r>
    <n v="2162"/>
    <s v="Básica"/>
    <n v="10"/>
    <n v="100"/>
    <n v="3"/>
    <x v="1"/>
    <x v="1"/>
    <x v="179"/>
    <n v="10"/>
    <x v="1"/>
    <x v="0"/>
    <d v="2024-07-10T00:00:00"/>
    <s v="martes"/>
    <n v="10"/>
    <s v="Canadá"/>
    <s v="Canadá"/>
    <n v="43"/>
    <s v="Femenino"/>
    <s v="Tablet"/>
    <s v="6 Meses"/>
    <s v="Semestral"/>
  </r>
  <r>
    <n v="2189"/>
    <s v="Básica"/>
    <n v="10"/>
    <n v="100"/>
    <n v="4"/>
    <x v="1"/>
    <x v="1"/>
    <x v="184"/>
    <n v="9"/>
    <x v="1"/>
    <x v="0"/>
    <d v="2024-07-09T00:00:00"/>
    <s v="miércoles"/>
    <n v="10"/>
    <s v="España"/>
    <s v="España"/>
    <n v="35"/>
    <s v="Masculino"/>
    <s v="Ordenador"/>
    <s v="3 Meses"/>
    <s v="Trimestral"/>
  </r>
  <r>
    <n v="2192"/>
    <s v="Básica"/>
    <n v="10"/>
    <n v="100"/>
    <n v="23"/>
    <x v="0"/>
    <x v="1"/>
    <x v="191"/>
    <n v="10"/>
    <x v="1"/>
    <x v="0"/>
    <d v="2024-07-10T00:00:00"/>
    <s v="sábado"/>
    <n v="10"/>
    <s v="Italia"/>
    <s v="Italia"/>
    <n v="50"/>
    <s v="Femenino"/>
    <s v="Smart TV"/>
    <s v="6 Meses"/>
    <s v="Semestral"/>
  </r>
  <r>
    <n v="2227"/>
    <s v="Básica"/>
    <n v="10"/>
    <n v="100"/>
    <n v="11"/>
    <x v="0"/>
    <x v="1"/>
    <x v="177"/>
    <n v="10"/>
    <x v="1"/>
    <x v="0"/>
    <d v="2024-07-10T00:00:00"/>
    <s v="lunes"/>
    <n v="10"/>
    <s v="Francia"/>
    <s v="Francia"/>
    <n v="31"/>
    <s v="Masculino"/>
    <s v="Ordenador"/>
    <s v="1 Mes"/>
    <s v="Mensual"/>
  </r>
  <r>
    <n v="2230"/>
    <s v="Básica"/>
    <n v="10"/>
    <n v="100"/>
    <n v="26"/>
    <x v="0"/>
    <x v="1"/>
    <x v="176"/>
    <n v="12"/>
    <x v="1"/>
    <x v="0"/>
    <d v="2024-07-12T00:00:00"/>
    <s v="martes"/>
    <n v="10"/>
    <s v="España"/>
    <s v="España"/>
    <n v="33"/>
    <s v="Femenino"/>
    <s v="Ordenador"/>
    <s v="3 Meses"/>
    <s v="Trimestral"/>
  </r>
  <r>
    <n v="2232"/>
    <s v="Básica"/>
    <n v="10"/>
    <n v="100"/>
    <n v="4"/>
    <x v="1"/>
    <x v="1"/>
    <x v="184"/>
    <n v="10"/>
    <x v="1"/>
    <x v="0"/>
    <d v="2024-07-10T00:00:00"/>
    <s v="miércoles"/>
    <n v="10"/>
    <s v=""/>
    <s v="Desconocido"/>
    <n v="40"/>
    <s v="Femenino"/>
    <s v="Ordenador"/>
    <s v="3 Meses"/>
    <s v="Trimestral"/>
  </r>
  <r>
    <n v="2261"/>
    <s v="Básica"/>
    <n v="10"/>
    <n v="100"/>
    <n v="25"/>
    <x v="0"/>
    <x v="1"/>
    <x v="195"/>
    <n v="10"/>
    <x v="1"/>
    <x v="0"/>
    <d v="2024-07-10T00:00:00"/>
    <s v="lunes"/>
    <n v="10"/>
    <s v="Francia"/>
    <s v="Francia"/>
    <n v="40"/>
    <s v="Femenino"/>
    <s v="Tablet"/>
    <s v="6 Meses"/>
    <s v="Semestral"/>
  </r>
  <r>
    <n v="2297"/>
    <s v="Básica"/>
    <n v="10"/>
    <n v="100"/>
    <n v="13"/>
    <x v="0"/>
    <x v="1"/>
    <x v="190"/>
    <n v="10"/>
    <x v="1"/>
    <x v="0"/>
    <d v="2024-07-10T00:00:00"/>
    <s v="miércoles"/>
    <n v="10"/>
    <s v="Reino Unido"/>
    <s v="Reino Unido"/>
    <n v="30"/>
    <s v="Femenino"/>
    <s v="Ordenador"/>
    <s v="1 Mes"/>
    <s v="Mensual"/>
  </r>
  <r>
    <n v="2300"/>
    <s v="Básica"/>
    <n v="10"/>
    <n v="100"/>
    <n v="28"/>
    <x v="0"/>
    <x v="1"/>
    <x v="175"/>
    <n v="12"/>
    <x v="1"/>
    <x v="0"/>
    <d v="2024-07-12T00:00:00"/>
    <s v="jueves"/>
    <n v="10"/>
    <s v="Australia"/>
    <s v="Australia"/>
    <n v="42"/>
    <s v="Femenino"/>
    <s v="Tablet"/>
    <s v="1 Mes"/>
    <s v="Mensual"/>
  </r>
  <r>
    <n v="2302"/>
    <s v="Básica"/>
    <n v="10"/>
    <n v="100"/>
    <n v="5"/>
    <x v="1"/>
    <x v="1"/>
    <x v="182"/>
    <n v="10"/>
    <x v="1"/>
    <x v="0"/>
    <d v="2024-07-10T00:00:00"/>
    <s v="jueves"/>
    <n v="10"/>
    <s v="España"/>
    <s v="España"/>
    <n v="30"/>
    <s v="Femenino"/>
    <s v="Smartphone"/>
    <s v="6 Meses"/>
    <s v="Semestral"/>
  </r>
  <r>
    <n v="2333"/>
    <s v="Básica"/>
    <n v="10"/>
    <n v="100"/>
    <n v="19"/>
    <x v="0"/>
    <x v="1"/>
    <x v="187"/>
    <n v="11"/>
    <x v="1"/>
    <x v="0"/>
    <d v="2024-07-11T00:00:00"/>
    <s v="martes"/>
    <n v="10"/>
    <s v="Alemania"/>
    <s v="Alemania"/>
    <n v="49"/>
    <s v="Masculino"/>
    <s v="Tablet"/>
    <s v="1 Mes"/>
    <s v="Mensual"/>
  </r>
  <r>
    <n v="2367"/>
    <s v="Básica"/>
    <n v="10"/>
    <n v="100"/>
    <n v="17"/>
    <x v="0"/>
    <x v="1"/>
    <x v="171"/>
    <n v="10"/>
    <x v="1"/>
    <x v="0"/>
    <d v="2024-07-10T00:00:00"/>
    <s v="domingo"/>
    <n v="10"/>
    <s v="Brasil"/>
    <s v="Brasil"/>
    <n v="51"/>
    <s v="Masculino"/>
    <s v="Tablet"/>
    <s v="1 Mes"/>
    <s v="Mensual"/>
  </r>
  <r>
    <n v="2370"/>
    <s v="Básica"/>
    <n v="10"/>
    <n v="100"/>
    <n v="29"/>
    <x v="0"/>
    <x v="1"/>
    <x v="172"/>
    <n v="12"/>
    <x v="1"/>
    <x v="0"/>
    <d v="2024-07-12T00:00:00"/>
    <s v="viernes"/>
    <n v="10"/>
    <s v=""/>
    <s v="Desconocido"/>
    <n v="31"/>
    <s v="Femenino"/>
    <s v="Ordenador"/>
    <s v="12 Meses"/>
    <s v="Anual"/>
  </r>
  <r>
    <n v="2372"/>
    <s v="Básica"/>
    <n v="10"/>
    <n v="100"/>
    <n v="7"/>
    <x v="1"/>
    <x v="1"/>
    <x v="189"/>
    <n v="10"/>
    <x v="1"/>
    <x v="0"/>
    <d v="2024-07-10T00:00:00"/>
    <s v="sábado"/>
    <n v="10"/>
    <s v="Canadá"/>
    <s v="Canadá"/>
    <n v="38"/>
    <s v="Femenino"/>
    <s v="Tablet"/>
    <s v="12 Meses"/>
    <s v="Anual"/>
  </r>
  <r>
    <n v="2437"/>
    <s v="Básica"/>
    <n v="10"/>
    <n v="100"/>
    <n v="18"/>
    <x v="0"/>
    <x v="1"/>
    <x v="193"/>
    <n v="11"/>
    <x v="1"/>
    <x v="0"/>
    <d v="2024-07-11T00:00:00"/>
    <s v="lunes"/>
    <n v="10"/>
    <s v="Reino Unido"/>
    <s v="Reino Unido"/>
    <n v="49"/>
    <s v="Masculino"/>
    <s v="Smart TV"/>
    <s v="12 Meses"/>
    <s v="Anual"/>
  </r>
  <r>
    <n v="2440"/>
    <s v="Básica"/>
    <n v="10"/>
    <n v="100"/>
    <n v="29"/>
    <x v="0"/>
    <x v="1"/>
    <x v="172"/>
    <n v="12"/>
    <x v="1"/>
    <x v="0"/>
    <d v="2024-07-12T00:00:00"/>
    <s v="viernes"/>
    <n v="10"/>
    <s v="Francia"/>
    <s v="Francia"/>
    <n v="50"/>
    <s v="Femenino"/>
    <s v="Ordenador"/>
    <s v="6 Meses"/>
    <s v="Semestral"/>
  </r>
  <r>
    <n v="2442"/>
    <s v="Básica"/>
    <n v="10"/>
    <n v="100"/>
    <n v="8"/>
    <x v="1"/>
    <x v="1"/>
    <x v="206"/>
    <n v="12"/>
    <x v="1"/>
    <x v="0"/>
    <d v="2024-07-12T00:00:00"/>
    <s v="domingo"/>
    <n v="10"/>
    <s v="EEUU"/>
    <s v="EEUU"/>
    <n v="36"/>
    <s v="Masculino"/>
    <s v="Smartphone"/>
    <s v="6 Meses"/>
    <s v="Semestral"/>
  </r>
  <r>
    <n v="2472"/>
    <s v="Básica"/>
    <n v="10"/>
    <n v="100"/>
    <n v="29"/>
    <x v="0"/>
    <x v="1"/>
    <x v="172"/>
    <n v="14"/>
    <x v="1"/>
    <x v="0"/>
    <d v="2024-07-14T00:00:00"/>
    <s v="viernes"/>
    <n v="10"/>
    <s v="Reino Unido"/>
    <s v="Reino Unido"/>
    <n v="27"/>
    <s v="Femenino"/>
    <s v="Tablet"/>
    <s v="3 Meses"/>
    <s v="Trimestral"/>
  </r>
  <r>
    <n v="27"/>
    <s v="Básica"/>
    <n v="10"/>
    <n v="100"/>
    <n v="29"/>
    <x v="11"/>
    <x v="1"/>
    <x v="139"/>
    <n v="25"/>
    <x v="0"/>
    <x v="0"/>
    <d v="2024-06-25T00:00:00"/>
    <s v="martes"/>
    <n v="10"/>
    <s v="España"/>
    <s v="España"/>
    <n v="47"/>
    <s v="Femenino"/>
    <s v="Smart TV"/>
    <s v="1 Mes"/>
    <s v="Mensual"/>
  </r>
  <r>
    <n v="37"/>
    <s v="Básica"/>
    <n v="10"/>
    <n v="100"/>
    <n v="14"/>
    <x v="0"/>
    <x v="1"/>
    <x v="178"/>
    <n v="25"/>
    <x v="0"/>
    <x v="0"/>
    <d v="2024-06-25T00:00:00"/>
    <s v="jueves"/>
    <n v="10"/>
    <s v="España"/>
    <s v="España"/>
    <n v="45"/>
    <s v="Femenino"/>
    <s v="Ordenador"/>
    <s v="6 Meses"/>
    <s v="Semestral"/>
  </r>
  <r>
    <n v="52"/>
    <s v="Básica"/>
    <n v="10"/>
    <n v="100"/>
    <n v="29"/>
    <x v="11"/>
    <x v="1"/>
    <x v="139"/>
    <n v="28"/>
    <x v="0"/>
    <x v="0"/>
    <d v="2024-06-28T00:00:00"/>
    <s v="martes"/>
    <n v="10"/>
    <s v="Alemania"/>
    <s v="Alemania"/>
    <n v="37"/>
    <s v="Masculino"/>
    <s v="Tablet"/>
    <s v="6 Meses"/>
    <s v="Semestral"/>
  </r>
  <r>
    <n v="67"/>
    <s v="Básica"/>
    <n v="10"/>
    <n v="100"/>
    <n v="18"/>
    <x v="0"/>
    <x v="1"/>
    <x v="193"/>
    <n v="25"/>
    <x v="0"/>
    <x v="0"/>
    <d v="2024-06-25T00:00:00"/>
    <s v="lunes"/>
    <n v="10"/>
    <s v="Canadá"/>
    <s v="Canadá"/>
    <n v="47"/>
    <s v="Femenino"/>
    <s v="Smart TV"/>
    <s v="3 Meses"/>
    <s v="Trimestral"/>
  </r>
  <r>
    <n v="190"/>
    <s v="Básica"/>
    <n v="10"/>
    <n v="100"/>
    <n v="18"/>
    <x v="0"/>
    <x v="1"/>
    <x v="193"/>
    <n v="26"/>
    <x v="0"/>
    <x v="0"/>
    <d v="2024-06-26T00:00:00"/>
    <s v="lunes"/>
    <n v="10"/>
    <s v="Australia"/>
    <s v="Australia"/>
    <n v="37"/>
    <s v="Femenino"/>
    <s v="Tablet"/>
    <s v="1 Mes"/>
    <s v="Mensual"/>
  </r>
  <r>
    <n v="195"/>
    <s v="Básica"/>
    <n v="10"/>
    <n v="100"/>
    <n v="26"/>
    <x v="11"/>
    <x v="1"/>
    <x v="156"/>
    <n v="24"/>
    <x v="0"/>
    <x v="0"/>
    <d v="2024-06-24T00:00:00"/>
    <s v="sábado"/>
    <n v="10"/>
    <s v="EEUU"/>
    <s v="EEUU"/>
    <n v="50"/>
    <s v="Femenino"/>
    <s v="Smartphone"/>
    <s v="12 Meses"/>
    <s v="Anual"/>
  </r>
  <r>
    <n v="207"/>
    <s v="Básica"/>
    <n v="10"/>
    <n v="100"/>
    <n v="16"/>
    <x v="0"/>
    <x v="1"/>
    <x v="186"/>
    <n v="24"/>
    <x v="0"/>
    <x v="0"/>
    <d v="2024-06-24T00:00:00"/>
    <s v="sábado"/>
    <n v="10"/>
    <s v="Alemania"/>
    <s v="Alemania"/>
    <n v="45"/>
    <s v="Femenino"/>
    <s v="Smartphone"/>
    <s v="1 Mes"/>
    <s v="Mensual"/>
  </r>
  <r>
    <n v="215"/>
    <s v="Básica"/>
    <n v="10"/>
    <n v="100"/>
    <n v="2"/>
    <x v="0"/>
    <x v="1"/>
    <x v="197"/>
    <n v="27"/>
    <x v="0"/>
    <x v="0"/>
    <d v="2024-06-27T00:00:00"/>
    <s v="sábado"/>
    <n v="10"/>
    <s v="Australia"/>
    <s v="Australia"/>
    <n v="50"/>
    <s v="Femenino"/>
    <s v="Smartphone"/>
    <s v="1 Mes"/>
    <s v="Mensual"/>
  </r>
  <r>
    <n v="267"/>
    <s v="Básica"/>
    <n v="10"/>
    <n v="100"/>
    <n v="8"/>
    <x v="0"/>
    <x v="1"/>
    <x v="148"/>
    <n v="27"/>
    <x v="0"/>
    <x v="0"/>
    <d v="2024-06-27T00:00:00"/>
    <s v="viernes"/>
    <n v="10"/>
    <s v="Australia"/>
    <s v="Australia"/>
    <n v="44"/>
    <s v="Femenino"/>
    <s v="Ordenador"/>
    <s v="3 Meses"/>
    <s v="Trimestral"/>
  </r>
  <r>
    <n v="270"/>
    <s v="Básica"/>
    <n v="10"/>
    <n v="100"/>
    <n v="4"/>
    <x v="0"/>
    <x v="1"/>
    <x v="152"/>
    <n v="25"/>
    <x v="0"/>
    <x v="0"/>
    <d v="2024-06-25T00:00:00"/>
    <s v="lunes"/>
    <n v="10"/>
    <s v="Canadá"/>
    <s v="Canadá"/>
    <n v="47"/>
    <s v="Masculino"/>
    <s v="Smart TV"/>
    <s v="1 Mes"/>
    <s v="Mensual"/>
  </r>
  <r>
    <n v="277"/>
    <s v="Básica"/>
    <n v="10"/>
    <n v="100"/>
    <n v="12"/>
    <x v="0"/>
    <x v="1"/>
    <x v="154"/>
    <n v="26"/>
    <x v="0"/>
    <x v="0"/>
    <d v="2024-06-26T00:00:00"/>
    <s v="martes"/>
    <n v="10"/>
    <s v="EEUU"/>
    <s v="EEUU"/>
    <n v="37"/>
    <s v="Femenino"/>
    <s v="Tablet"/>
    <s v="3 Meses"/>
    <s v="Trimestral"/>
  </r>
  <r>
    <n v="285"/>
    <s v="Básica"/>
    <n v="10"/>
    <n v="100"/>
    <n v="1"/>
    <x v="0"/>
    <x v="1"/>
    <x v="131"/>
    <n v="27"/>
    <x v="0"/>
    <x v="0"/>
    <d v="2024-06-27T00:00:00"/>
    <s v="viernes"/>
    <n v="10"/>
    <s v="Italia"/>
    <s v="Italia"/>
    <n v="42"/>
    <s v="Femenino"/>
    <s v="Ordenador"/>
    <s v="1 Mes"/>
    <s v="Mensual"/>
  </r>
  <r>
    <n v="340"/>
    <s v="Básica"/>
    <n v="10"/>
    <n v="100"/>
    <n v="13"/>
    <x v="0"/>
    <x v="1"/>
    <x v="190"/>
    <n v="25"/>
    <x v="0"/>
    <x v="0"/>
    <d v="2024-06-25T00:00:00"/>
    <s v="miércoles"/>
    <n v="10"/>
    <s v="Alemania"/>
    <s v="Alemania"/>
    <n v="44"/>
    <s v="Femenino"/>
    <s v="Smartphone"/>
    <s v="1 Mes"/>
    <s v="Mensual"/>
  </r>
  <r>
    <n v="347"/>
    <s v="Básica"/>
    <n v="10"/>
    <n v="100"/>
    <n v="21"/>
    <x v="0"/>
    <x v="1"/>
    <x v="185"/>
    <n v="28"/>
    <x v="0"/>
    <x v="0"/>
    <d v="2024-06-28T00:00:00"/>
    <s v="jueves"/>
    <n v="10"/>
    <s v="Alemania"/>
    <s v="Alemania"/>
    <n v="29"/>
    <s v="Masculino"/>
    <s v="Smartphone"/>
    <s v="1 Mes"/>
    <s v="Mensual"/>
  </r>
  <r>
    <n v="352"/>
    <s v="Básica"/>
    <n v="10"/>
    <n v="100"/>
    <n v="20"/>
    <x v="0"/>
    <x v="1"/>
    <x v="188"/>
    <n v="26"/>
    <x v="0"/>
    <x v="0"/>
    <d v="2024-06-26T00:00:00"/>
    <s v="miércoles"/>
    <n v="10"/>
    <s v="Reino Unido"/>
    <s v="Reino Unido"/>
    <n v="38"/>
    <s v="Masculino"/>
    <s v="Ordenador"/>
    <s v="6 Meses"/>
    <s v="Semestral"/>
  </r>
  <r>
    <n v="372"/>
    <s v="Básica"/>
    <n v="10"/>
    <n v="100"/>
    <n v="6"/>
    <x v="0"/>
    <x v="1"/>
    <x v="150"/>
    <n v="27"/>
    <x v="0"/>
    <x v="0"/>
    <d v="2024-06-27T00:00:00"/>
    <s v="miércoles"/>
    <n v="10"/>
    <s v="Canadá"/>
    <s v="Canadá"/>
    <n v="31"/>
    <s v="Femenino"/>
    <s v="Tablet"/>
    <s v="3 Meses"/>
    <s v="Trimestral"/>
  </r>
  <r>
    <n v="410"/>
    <s v="Básica"/>
    <n v="10"/>
    <n v="100"/>
    <n v="2"/>
    <x v="0"/>
    <x v="1"/>
    <x v="197"/>
    <n v="25"/>
    <x v="0"/>
    <x v="0"/>
    <d v="2024-06-25T00:00:00"/>
    <s v="sábado"/>
    <n v="10"/>
    <s v="Australia"/>
    <s v="Australia"/>
    <n v="37"/>
    <s v="Masculino"/>
    <s v="Smart TV"/>
    <s v="1 Mes"/>
    <s v="Mensual"/>
  </r>
  <r>
    <n v="412"/>
    <s v="Básica"/>
    <n v="10"/>
    <n v="100"/>
    <n v="3"/>
    <x v="0"/>
    <x v="1"/>
    <x v="145"/>
    <n v="26"/>
    <x v="0"/>
    <x v="0"/>
    <d v="2024-06-26T00:00:00"/>
    <s v="domingo"/>
    <n v="10"/>
    <s v="EEUU"/>
    <s v="EEUU"/>
    <n v="47"/>
    <s v="Masculino"/>
    <s v="Ordenador"/>
    <s v="1 Mes"/>
    <s v="Mensual"/>
  </r>
  <r>
    <n v="417"/>
    <s v="Básica"/>
    <n v="10"/>
    <n v="100"/>
    <n v="21"/>
    <x v="0"/>
    <x v="1"/>
    <x v="185"/>
    <n v="29"/>
    <x v="0"/>
    <x v="0"/>
    <d v="2024-06-29T00:00:00"/>
    <s v="jueves"/>
    <n v="10"/>
    <s v="Reino Unido"/>
    <s v="Reino Unido"/>
    <n v="31"/>
    <s v="Masculino"/>
    <s v="Smart TV"/>
    <s v="12 Meses"/>
    <s v="Anual"/>
  </r>
  <r>
    <n v="422"/>
    <s v="Básica"/>
    <n v="10"/>
    <n v="100"/>
    <n v="15"/>
    <x v="0"/>
    <x v="1"/>
    <x v="180"/>
    <n v="29"/>
    <x v="0"/>
    <x v="0"/>
    <d v="2024-06-29T00:00:00"/>
    <s v="viernes"/>
    <n v="10"/>
    <s v="Australia"/>
    <s v="Australia"/>
    <n v="29"/>
    <s v="Femenino"/>
    <s v="Tablet"/>
    <s v="1 Mes"/>
    <s v="Mensual"/>
  </r>
  <r>
    <n v="480"/>
    <s v="Básica"/>
    <n v="10"/>
    <n v="100"/>
    <n v="4"/>
    <x v="0"/>
    <x v="1"/>
    <x v="152"/>
    <n v="27"/>
    <x v="0"/>
    <x v="0"/>
    <d v="2024-06-27T00:00:00"/>
    <s v="lunes"/>
    <n v="10"/>
    <s v="Francia"/>
    <s v="Francia"/>
    <n v="37"/>
    <s v="Femenino"/>
    <s v="Ordenador"/>
    <s v="3 Meses"/>
    <s v="Trimestral"/>
  </r>
  <r>
    <n v="485"/>
    <s v="Básica"/>
    <n v="10"/>
    <n v="100"/>
    <n v="1"/>
    <x v="0"/>
    <x v="1"/>
    <x v="131"/>
    <n v="28"/>
    <x v="0"/>
    <x v="0"/>
    <d v="2024-06-28T00:00:00"/>
    <s v="viernes"/>
    <n v="10"/>
    <s v="Brasil"/>
    <s v="Brasil"/>
    <n v="28"/>
    <s v="Femenino"/>
    <s v="Tablet"/>
    <s v="1 Mes"/>
    <s v="Mensual"/>
  </r>
  <r>
    <n v="492"/>
    <s v="Básica"/>
    <n v="10"/>
    <n v="100"/>
    <n v="17"/>
    <x v="0"/>
    <x v="1"/>
    <x v="171"/>
    <n v="30"/>
    <x v="0"/>
    <x v="0"/>
    <d v="2024-06-30T00:00:00"/>
    <s v="domingo"/>
    <n v="10"/>
    <s v="Alemania"/>
    <s v="Alemania"/>
    <n v="51"/>
    <s v="Masculino"/>
    <s v="Tablet"/>
    <s v="1 Mes"/>
    <s v="Mensual"/>
  </r>
  <r>
    <n v="547"/>
    <s v="Básica"/>
    <n v="10"/>
    <n v="100"/>
    <n v="5"/>
    <x v="0"/>
    <x v="1"/>
    <x v="147"/>
    <n v="27"/>
    <x v="0"/>
    <x v="0"/>
    <d v="2024-06-27T00:00:00"/>
    <s v="martes"/>
    <n v="10"/>
    <s v=""/>
    <s v="Desconocido"/>
    <n v="39"/>
    <s v="Masculino"/>
    <s v="Tablet"/>
    <s v="6 Meses"/>
    <s v="Semestral"/>
  </r>
  <r>
    <n v="550"/>
    <s v="Básica"/>
    <n v="10"/>
    <n v="100"/>
    <n v="6"/>
    <x v="0"/>
    <x v="1"/>
    <x v="150"/>
    <n v="27"/>
    <x v="0"/>
    <x v="0"/>
    <d v="2024-06-27T00:00:00"/>
    <s v="miércoles"/>
    <n v="10"/>
    <s v="Australia"/>
    <s v="Australia"/>
    <n v="29"/>
    <s v="Femenino"/>
    <s v="Tablet"/>
    <s v="12 Meses"/>
    <s v="Anual"/>
  </r>
  <r>
    <n v="552"/>
    <s v="Básica"/>
    <n v="10"/>
    <n v="100"/>
    <n v="29"/>
    <x v="11"/>
    <x v="1"/>
    <x v="139"/>
    <n v="27"/>
    <x v="0"/>
    <x v="0"/>
    <d v="2024-06-27T00:00:00"/>
    <s v="martes"/>
    <n v="10"/>
    <s v="Reino Unido"/>
    <s v="Reino Unido"/>
    <n v="48"/>
    <s v="Femenino"/>
    <s v="Tablet"/>
    <s v="6 Meses"/>
    <s v="Semestral"/>
  </r>
  <r>
    <n v="555"/>
    <s v="Básica"/>
    <n v="10"/>
    <n v="100"/>
    <n v="13"/>
    <x v="0"/>
    <x v="1"/>
    <x v="190"/>
    <n v="28"/>
    <x v="0"/>
    <x v="0"/>
    <d v="2024-06-28T00:00:00"/>
    <s v="miércoles"/>
    <n v="10"/>
    <s v="Alemania"/>
    <s v="Alemania"/>
    <n v="37"/>
    <s v="Femenino"/>
    <s v="Smartphone"/>
    <s v="12 Meses"/>
    <s v="Anual"/>
  </r>
  <r>
    <n v="562"/>
    <s v="Básica"/>
    <n v="10"/>
    <n v="100"/>
    <n v="19"/>
    <x v="0"/>
    <x v="1"/>
    <x v="187"/>
    <n v="30"/>
    <x v="0"/>
    <x v="0"/>
    <d v="2024-06-30T00:00:00"/>
    <s v="martes"/>
    <n v="10"/>
    <s v="Australia"/>
    <s v="Australia"/>
    <n v="37"/>
    <s v="Masculino"/>
    <s v="Ordenador"/>
    <s v="1 Mes"/>
    <s v="Mensual"/>
  </r>
  <r>
    <n v="617"/>
    <s v="Básica"/>
    <n v="10"/>
    <n v="100"/>
    <n v="5"/>
    <x v="0"/>
    <x v="1"/>
    <x v="147"/>
    <n v="28"/>
    <x v="0"/>
    <x v="0"/>
    <d v="2024-06-28T00:00:00"/>
    <s v="martes"/>
    <n v="10"/>
    <s v="Canadá"/>
    <s v="Canadá"/>
    <n v="45"/>
    <s v="Femenino"/>
    <s v="Smartphone"/>
    <s v="3 Meses"/>
    <s v="Trimestral"/>
  </r>
  <r>
    <n v="620"/>
    <s v="Básica"/>
    <n v="10"/>
    <n v="100"/>
    <n v="5"/>
    <x v="0"/>
    <x v="1"/>
    <x v="147"/>
    <n v="27"/>
    <x v="0"/>
    <x v="0"/>
    <d v="2024-06-27T00:00:00"/>
    <s v="martes"/>
    <n v="10"/>
    <s v="España"/>
    <s v="España"/>
    <n v="41"/>
    <s v="Femenino"/>
    <s v="Smartphone"/>
    <s v="12 Meses"/>
    <s v="Anual"/>
  </r>
  <r>
    <n v="622"/>
    <s v="Básica"/>
    <n v="10"/>
    <n v="100"/>
    <n v="29"/>
    <x v="11"/>
    <x v="1"/>
    <x v="139"/>
    <n v="28"/>
    <x v="0"/>
    <x v="0"/>
    <d v="2024-06-28T00:00:00"/>
    <s v="martes"/>
    <n v="10"/>
    <s v="Alemania"/>
    <s v="Alemania"/>
    <n v="35"/>
    <s v="Masculino"/>
    <s v="Smartphone"/>
    <s v="1 Mes"/>
    <s v="Mensual"/>
  </r>
  <r>
    <n v="625"/>
    <s v="Básica"/>
    <n v="10"/>
    <n v="100"/>
    <n v="20"/>
    <x v="0"/>
    <x v="1"/>
    <x v="188"/>
    <n v="28"/>
    <x v="0"/>
    <x v="0"/>
    <d v="2024-06-28T00:00:00"/>
    <s v="miércoles"/>
    <n v="10"/>
    <s v="España"/>
    <s v="España"/>
    <n v="33"/>
    <s v="Masculino"/>
    <s v="Tablet"/>
    <s v="12 Meses"/>
    <s v="Anual"/>
  </r>
  <r>
    <n v="627"/>
    <s v="Básica"/>
    <n v="10"/>
    <n v="100"/>
    <n v="29"/>
    <x v="0"/>
    <x v="1"/>
    <x v="172"/>
    <n v="29"/>
    <x v="0"/>
    <x v="0"/>
    <d v="2024-06-29T00:00:00"/>
    <s v="viernes"/>
    <n v="10"/>
    <s v="Australia"/>
    <s v="Australia"/>
    <n v="43"/>
    <s v="Femenino"/>
    <s v="Smart TV"/>
    <s v="3 Meses"/>
    <s v="Trimestral"/>
  </r>
  <r>
    <n v="689"/>
    <s v="Básica"/>
    <n v="10"/>
    <n v="100"/>
    <n v="4"/>
    <x v="0"/>
    <x v="1"/>
    <x v="152"/>
    <n v="29"/>
    <x v="0"/>
    <x v="0"/>
    <d v="2024-06-29T00:00:00"/>
    <s v="lunes"/>
    <n v="10"/>
    <s v=""/>
    <s v="Desconocido"/>
    <n v="37"/>
    <s v="Femenino"/>
    <s v="Smart TV"/>
    <s v="1 Mes"/>
    <s v="Mensual"/>
  </r>
  <r>
    <n v="692"/>
    <s v="Básica"/>
    <n v="10"/>
    <n v="100"/>
    <n v="31"/>
    <x v="11"/>
    <x v="1"/>
    <x v="198"/>
    <n v="30"/>
    <x v="0"/>
    <x v="0"/>
    <d v="2024-06-30T00:00:00"/>
    <s v="jueves"/>
    <n v="10"/>
    <s v="EEUU"/>
    <s v="EEUU"/>
    <n v="36"/>
    <s v="Masculino"/>
    <s v="Tablet"/>
    <s v="6 Meses"/>
    <s v="Semestral"/>
  </r>
  <r>
    <n v="695"/>
    <s v="Básica"/>
    <n v="10"/>
    <n v="100"/>
    <n v="21"/>
    <x v="0"/>
    <x v="1"/>
    <x v="185"/>
    <n v="28"/>
    <x v="0"/>
    <x v="0"/>
    <d v="2024-06-28T00:00:00"/>
    <s v="jueves"/>
    <n v="10"/>
    <s v="Reino Unido"/>
    <s v="Reino Unido"/>
    <n v="28"/>
    <s v="Masculino"/>
    <s v="Ordenador"/>
    <s v="1 Mes"/>
    <s v="Mensual"/>
  </r>
  <r>
    <n v="758"/>
    <s v="Básica"/>
    <n v="10"/>
    <n v="100"/>
    <n v="4"/>
    <x v="0"/>
    <x v="1"/>
    <x v="152"/>
    <n v="29"/>
    <x v="0"/>
    <x v="0"/>
    <d v="2024-06-29T00:00:00"/>
    <s v="lunes"/>
    <n v="10"/>
    <s v="Australia"/>
    <s v="Australia"/>
    <n v="47"/>
    <s v="Masculino"/>
    <s v="Ordenador"/>
    <s v="1 Mes"/>
    <s v="Mensual"/>
  </r>
  <r>
    <n v="761"/>
    <s v="Básica"/>
    <n v="10"/>
    <n v="100"/>
    <n v="31"/>
    <x v="11"/>
    <x v="1"/>
    <x v="198"/>
    <n v="29"/>
    <x v="0"/>
    <x v="0"/>
    <d v="2024-06-29T00:00:00"/>
    <s v="jueves"/>
    <n v="10"/>
    <s v="Australia"/>
    <s v="Australia"/>
    <n v="48"/>
    <s v="Femenino"/>
    <s v="Smart TV"/>
    <s v="6 Meses"/>
    <s v="Semestral"/>
  </r>
  <r>
    <n v="833"/>
    <s v="Básica"/>
    <n v="10"/>
    <n v="100"/>
    <n v="17"/>
    <x v="0"/>
    <x v="1"/>
    <x v="171"/>
    <n v="29"/>
    <x v="0"/>
    <x v="0"/>
    <d v="2024-06-29T00:00:00"/>
    <s v="domingo"/>
    <n v="10"/>
    <s v="Reino Unido"/>
    <s v="Reino Unido"/>
    <n v="29"/>
    <s v="Masculino"/>
    <s v="Smartphone"/>
    <s v="1 Mes"/>
    <s v="Mensual"/>
  </r>
  <r>
    <n v="857"/>
    <s v="Básica"/>
    <n v="10"/>
    <n v="100"/>
    <n v="16"/>
    <x v="0"/>
    <x v="1"/>
    <x v="186"/>
    <n v="30"/>
    <x v="0"/>
    <x v="0"/>
    <d v="2024-06-30T00:00:00"/>
    <s v="sábado"/>
    <n v="10"/>
    <s v="Canadá"/>
    <s v="Canadá"/>
    <n v="40"/>
    <s v="Masculino"/>
    <s v="Smartphone"/>
    <s v="12 Meses"/>
    <s v="Anual"/>
  </r>
  <r>
    <n v="901"/>
    <s v="Básica"/>
    <n v="10"/>
    <n v="100"/>
    <n v="4"/>
    <x v="0"/>
    <x v="1"/>
    <x v="152"/>
    <n v="30"/>
    <x v="0"/>
    <x v="0"/>
    <d v="2024-06-30T00:00:00"/>
    <s v="lunes"/>
    <n v="10"/>
    <s v="Italia"/>
    <s v="Italia"/>
    <n v="29"/>
    <s v="Masculino"/>
    <s v="Smartphone"/>
    <s v="1 Mes"/>
    <s v="Mensual"/>
  </r>
  <r>
    <n v="638"/>
    <s v="Estándar"/>
    <n v="12"/>
    <n v="96"/>
    <n v="16"/>
    <x v="4"/>
    <x v="1"/>
    <x v="242"/>
    <n v="1"/>
    <x v="1"/>
    <x v="0"/>
    <d v="2024-07-01T00:00:00"/>
    <s v="jueves"/>
    <n v="8"/>
    <s v="EEUU"/>
    <s v="EEUU"/>
    <n v="38"/>
    <s v="Masculino"/>
    <s v="Tablet"/>
    <s v="3 Meses"/>
    <s v="Trimestral"/>
  </r>
  <r>
    <n v="708"/>
    <s v="Estándar"/>
    <n v="12"/>
    <n v="96"/>
    <n v="2"/>
    <x v="4"/>
    <x v="1"/>
    <x v="219"/>
    <n v="1"/>
    <x v="1"/>
    <x v="0"/>
    <d v="2024-07-01T00:00:00"/>
    <s v="jueves"/>
    <n v="8"/>
    <s v="Méjico"/>
    <s v="Méjico"/>
    <n v="39"/>
    <s v="Masculino"/>
    <s v="Ordenador"/>
    <s v="1 Mes"/>
    <s v="Mensual"/>
  </r>
  <r>
    <n v="778"/>
    <s v="Estándar"/>
    <n v="12"/>
    <n v="96"/>
    <n v="3"/>
    <x v="4"/>
    <x v="1"/>
    <x v="220"/>
    <n v="1"/>
    <x v="1"/>
    <x v="0"/>
    <d v="2024-07-01T00:00:00"/>
    <s v="viernes"/>
    <n v="8"/>
    <s v="Australia"/>
    <s v="Australia"/>
    <n v="33"/>
    <s v="Masculino"/>
    <s v="Tablet"/>
    <s v="12 Meses"/>
    <s v="Anual"/>
  </r>
  <r>
    <n v="924"/>
    <s v="Estándar"/>
    <n v="12"/>
    <n v="96"/>
    <n v="5"/>
    <x v="4"/>
    <x v="1"/>
    <x v="224"/>
    <n v="1"/>
    <x v="1"/>
    <x v="0"/>
    <d v="2024-07-01T00:00:00"/>
    <s v="domingo"/>
    <n v="8"/>
    <s v="Alemania"/>
    <s v="Alemania"/>
    <n v="37"/>
    <s v="Femenino"/>
    <s v="Smart TV"/>
    <s v="1 Mes"/>
    <s v="Mensual"/>
  </r>
  <r>
    <n v="990"/>
    <s v="Estándar"/>
    <n v="12"/>
    <n v="96"/>
    <n v="9"/>
    <x v="4"/>
    <x v="1"/>
    <x v="233"/>
    <n v="1"/>
    <x v="1"/>
    <x v="0"/>
    <d v="2024-07-01T00:00:00"/>
    <s v="jueves"/>
    <n v="8"/>
    <s v="EEUU"/>
    <s v="EEUU"/>
    <n v="35"/>
    <s v="Masculino"/>
    <s v="Smartphone"/>
    <s v="12 Meses"/>
    <s v="Anual"/>
  </r>
  <r>
    <n v="993"/>
    <s v="Estándar"/>
    <n v="12"/>
    <n v="96"/>
    <n v="8"/>
    <x v="4"/>
    <x v="1"/>
    <x v="234"/>
    <n v="3"/>
    <x v="1"/>
    <x v="0"/>
    <d v="2024-07-03T00:00:00"/>
    <s v="miércoles"/>
    <n v="8"/>
    <s v="Canadá"/>
    <s v="Canadá"/>
    <n v="33"/>
    <s v="Femenino"/>
    <s v="Ordenador"/>
    <s v="6 Meses"/>
    <s v="Semestral"/>
  </r>
  <r>
    <n v="1059"/>
    <s v="Estándar"/>
    <n v="12"/>
    <n v="96"/>
    <n v="7"/>
    <x v="4"/>
    <x v="1"/>
    <x v="230"/>
    <n v="2"/>
    <x v="1"/>
    <x v="0"/>
    <d v="2024-07-02T00:00:00"/>
    <s v="martes"/>
    <n v="8"/>
    <s v="Brasil"/>
    <s v="Brasil"/>
    <n v="43"/>
    <s v="Masculino"/>
    <s v="Tablet"/>
    <s v="6 Meses"/>
    <s v="Semestral"/>
  </r>
  <r>
    <n v="1128"/>
    <s v="Estándar"/>
    <n v="12"/>
    <n v="96"/>
    <n v="5"/>
    <x v="4"/>
    <x v="1"/>
    <x v="224"/>
    <n v="3"/>
    <x v="1"/>
    <x v="0"/>
    <d v="2024-07-03T00:00:00"/>
    <s v="domingo"/>
    <n v="8"/>
    <s v="EEUU"/>
    <s v="EEUU"/>
    <n v="42"/>
    <s v="Masculino"/>
    <s v="Tablet"/>
    <s v="1 Mes"/>
    <s v="Mensual"/>
  </r>
  <r>
    <n v="1129"/>
    <s v="Estándar"/>
    <n v="12"/>
    <n v="96"/>
    <n v="7"/>
    <x v="4"/>
    <x v="1"/>
    <x v="230"/>
    <n v="3"/>
    <x v="1"/>
    <x v="0"/>
    <d v="2024-07-03T00:00:00"/>
    <s v="martes"/>
    <n v="8"/>
    <s v="Canadá"/>
    <s v="Canadá"/>
    <n v="37"/>
    <s v="Femenino"/>
    <s v="Smartphone"/>
    <s v="12 Meses"/>
    <s v="Anual"/>
  </r>
  <r>
    <n v="1132"/>
    <s v="Estándar"/>
    <n v="12"/>
    <n v="96"/>
    <n v="6"/>
    <x v="4"/>
    <x v="1"/>
    <x v="229"/>
    <n v="3"/>
    <x v="1"/>
    <x v="0"/>
    <d v="2024-07-03T00:00:00"/>
    <s v="lunes"/>
    <n v="8"/>
    <s v="Reino Unido"/>
    <s v="Reino Unido"/>
    <n v="51"/>
    <s v="Masculino"/>
    <s v="Ordenador"/>
    <s v="1 Mes"/>
    <s v="Mensual"/>
  </r>
  <r>
    <n v="2463"/>
    <s v="Estándar"/>
    <n v="12"/>
    <n v="96"/>
    <n v="12"/>
    <x v="4"/>
    <x v="1"/>
    <x v="236"/>
    <n v="11"/>
    <x v="1"/>
    <x v="0"/>
    <d v="2024-07-11T00:00:00"/>
    <s v="domingo"/>
    <n v="8"/>
    <s v="EEUU"/>
    <s v="EEUU"/>
    <n v="50"/>
    <s v="Masculino"/>
    <s v="Smart TV"/>
    <s v="1 Mes"/>
    <s v="Mensual"/>
  </r>
  <r>
    <n v="78"/>
    <s v="Estándar"/>
    <n v="12"/>
    <n v="96"/>
    <n v="18"/>
    <x v="4"/>
    <x v="1"/>
    <x v="238"/>
    <n v="28"/>
    <x v="0"/>
    <x v="0"/>
    <d v="2024-06-28T00:00:00"/>
    <s v="sábado"/>
    <n v="8"/>
    <s v="Canadá"/>
    <s v="Canadá"/>
    <n v="49"/>
    <s v="Masculino"/>
    <s v="Tablet"/>
    <s v="6 Meses"/>
    <s v="Semestral"/>
  </r>
  <r>
    <n v="129"/>
    <s v="Estándar"/>
    <n v="12"/>
    <n v="96"/>
    <n v="5"/>
    <x v="4"/>
    <x v="1"/>
    <x v="224"/>
    <n v="23"/>
    <x v="0"/>
    <x v="0"/>
    <d v="2024-06-23T00:00:00"/>
    <s v="domingo"/>
    <n v="8"/>
    <s v="Canadá"/>
    <s v="Canadá"/>
    <n v="38"/>
    <s v="Masculino"/>
    <s v="Smart TV"/>
    <s v="12 Meses"/>
    <s v="Anual"/>
  </r>
  <r>
    <n v="148"/>
    <s v="Estándar"/>
    <n v="12"/>
    <n v="96"/>
    <n v="27"/>
    <x v="4"/>
    <x v="1"/>
    <x v="243"/>
    <n v="28"/>
    <x v="0"/>
    <x v="0"/>
    <d v="2024-06-28T00:00:00"/>
    <s v="lunes"/>
    <n v="8"/>
    <s v="Canadá"/>
    <s v="Canadá"/>
    <n v="39"/>
    <s v="Femenino"/>
    <s v="Smartphone"/>
    <s v="3 Meses"/>
    <s v="Trimestral"/>
  </r>
  <r>
    <n v="218"/>
    <s v="Estándar"/>
    <n v="12"/>
    <n v="96"/>
    <n v="15"/>
    <x v="4"/>
    <x v="1"/>
    <x v="241"/>
    <n v="28"/>
    <x v="0"/>
    <x v="0"/>
    <d v="2024-06-28T00:00:00"/>
    <s v="miércoles"/>
    <n v="8"/>
    <s v="Australia"/>
    <s v="Australia"/>
    <n v="27"/>
    <s v="Masculino"/>
    <s v="Tablet"/>
    <s v="1 Mes"/>
    <s v="Mensual"/>
  </r>
  <r>
    <n v="228"/>
    <s v="Estándar"/>
    <n v="12"/>
    <n v="96"/>
    <n v="4"/>
    <x v="4"/>
    <x v="1"/>
    <x v="227"/>
    <n v="27"/>
    <x v="0"/>
    <x v="0"/>
    <d v="2024-06-27T00:00:00"/>
    <s v="sábado"/>
    <n v="8"/>
    <s v="Alemania"/>
    <s v="Alemania"/>
    <n v="39"/>
    <s v="Masculino"/>
    <s v="Smart TV"/>
    <s v="6 Meses"/>
    <s v="Semestral"/>
  </r>
  <r>
    <n v="229"/>
    <s v="Estándar"/>
    <n v="12"/>
    <n v="96"/>
    <n v="4"/>
    <x v="4"/>
    <x v="1"/>
    <x v="227"/>
    <n v="27"/>
    <x v="0"/>
    <x v="0"/>
    <d v="2024-06-27T00:00:00"/>
    <s v="sábado"/>
    <n v="8"/>
    <s v="EEUU"/>
    <s v="EEUU"/>
    <n v="29"/>
    <s v="Masculino"/>
    <s v="Smartphone"/>
    <s v="1 Mes"/>
    <s v="Mensual"/>
  </r>
  <r>
    <n v="279"/>
    <s v="Estándar"/>
    <n v="12"/>
    <n v="96"/>
    <n v="12"/>
    <x v="4"/>
    <x v="1"/>
    <x v="236"/>
    <n v="24"/>
    <x v="0"/>
    <x v="0"/>
    <d v="2024-06-24T00:00:00"/>
    <s v="domingo"/>
    <n v="8"/>
    <s v="Australia"/>
    <s v="Australia"/>
    <n v="50"/>
    <s v="Femenino"/>
    <s v="Ordenador"/>
    <s v="3 Meses"/>
    <s v="Trimestral"/>
  </r>
  <r>
    <n v="289"/>
    <s v="Estándar"/>
    <n v="12"/>
    <n v="96"/>
    <n v="20"/>
    <x v="4"/>
    <x v="1"/>
    <x v="244"/>
    <n v="25"/>
    <x v="0"/>
    <x v="0"/>
    <d v="2024-06-25T00:00:00"/>
    <s v="lunes"/>
    <n v="8"/>
    <s v="Reino Unido"/>
    <s v="Reino Unido"/>
    <n v="34"/>
    <s v="Femenino"/>
    <s v="Smart TV"/>
    <s v="1 Mes"/>
    <s v="Mensual"/>
  </r>
  <r>
    <n v="298"/>
    <s v="Estándar"/>
    <n v="12"/>
    <n v="96"/>
    <n v="3"/>
    <x v="4"/>
    <x v="1"/>
    <x v="220"/>
    <n v="27"/>
    <x v="0"/>
    <x v="0"/>
    <d v="2024-06-27T00:00:00"/>
    <s v="viernes"/>
    <n v="8"/>
    <s v="Australia"/>
    <s v="Australia"/>
    <n v="41"/>
    <s v="Masculino"/>
    <s v="Tablet"/>
    <s v="12 Meses"/>
    <s v="Anual"/>
  </r>
  <r>
    <n v="358"/>
    <s v="Estándar"/>
    <n v="12"/>
    <n v="96"/>
    <n v="11"/>
    <x v="4"/>
    <x v="1"/>
    <x v="235"/>
    <n v="28"/>
    <x v="0"/>
    <x v="0"/>
    <d v="2024-06-28T00:00:00"/>
    <s v="sábado"/>
    <n v="8"/>
    <s v="Reino Unido"/>
    <s v="Reino Unido"/>
    <n v="34"/>
    <s v="Femenino"/>
    <s v="Smart TV"/>
    <s v="6 Meses"/>
    <s v="Semestral"/>
  </r>
  <r>
    <n v="363"/>
    <s v="Estándar"/>
    <n v="12"/>
    <n v="96"/>
    <n v="1"/>
    <x v="4"/>
    <x v="1"/>
    <x v="225"/>
    <n v="25"/>
    <x v="0"/>
    <x v="0"/>
    <d v="2024-06-25T00:00:00"/>
    <s v="miércoles"/>
    <n v="8"/>
    <s v="Brasil"/>
    <s v="Brasil"/>
    <n v="47"/>
    <s v="Femenino"/>
    <s v="Smart TV"/>
    <s v="12 Meses"/>
    <s v="Anual"/>
  </r>
  <r>
    <n v="419"/>
    <s v="Estándar"/>
    <n v="12"/>
    <n v="96"/>
    <n v="30"/>
    <x v="1"/>
    <x v="1"/>
    <x v="209"/>
    <n v="27"/>
    <x v="0"/>
    <x v="0"/>
    <d v="2024-06-27T00:00:00"/>
    <s v="lunes"/>
    <n v="8"/>
    <s v="EEUU"/>
    <s v="EEUU"/>
    <n v="27"/>
    <s v="Femenino"/>
    <s v="Ordenador"/>
    <s v="1 Mes"/>
    <s v="Mensual"/>
  </r>
  <r>
    <n v="428"/>
    <s v="Estándar"/>
    <n v="12"/>
    <n v="96"/>
    <n v="17"/>
    <x v="4"/>
    <x v="1"/>
    <x v="239"/>
    <n v="28"/>
    <x v="0"/>
    <x v="0"/>
    <d v="2024-06-28T00:00:00"/>
    <s v="viernes"/>
    <n v="8"/>
    <s v="España"/>
    <s v="España"/>
    <n v="45"/>
    <s v="Masculino"/>
    <s v="Smartphone"/>
    <s v="3 Meses"/>
    <s v="Trimestral"/>
  </r>
  <r>
    <n v="429"/>
    <s v="Estándar"/>
    <n v="12"/>
    <n v="96"/>
    <n v="18"/>
    <x v="4"/>
    <x v="1"/>
    <x v="238"/>
    <n v="26"/>
    <x v="0"/>
    <x v="0"/>
    <d v="2024-06-26T00:00:00"/>
    <s v="sábado"/>
    <n v="8"/>
    <s v="EEUU"/>
    <s v="EEUU"/>
    <n v="51"/>
    <s v="Masculino"/>
    <s v="Ordenador"/>
    <s v="1 Mes"/>
    <s v="Mensual"/>
  </r>
  <r>
    <n v="433"/>
    <s v="Estándar"/>
    <n v="12"/>
    <n v="96"/>
    <n v="6"/>
    <x v="4"/>
    <x v="1"/>
    <x v="229"/>
    <n v="25"/>
    <x v="0"/>
    <x v="0"/>
    <d v="2024-06-25T00:00:00"/>
    <s v="lunes"/>
    <n v="8"/>
    <s v="Australia"/>
    <s v="Australia"/>
    <n v="46"/>
    <s v="Femenino"/>
    <s v="Smartphone"/>
    <s v="3 Meses"/>
    <s v="Trimestral"/>
  </r>
  <r>
    <n v="498"/>
    <s v="Estándar"/>
    <n v="12"/>
    <n v="96"/>
    <n v="17"/>
    <x v="4"/>
    <x v="1"/>
    <x v="239"/>
    <n v="28"/>
    <x v="0"/>
    <x v="0"/>
    <d v="2024-06-28T00:00:00"/>
    <s v="viernes"/>
    <n v="8"/>
    <s v="Reino Unido"/>
    <s v="Reino Unido"/>
    <n v="41"/>
    <s v="Femenino"/>
    <s v="Smartphone"/>
    <s v="6 Meses"/>
    <s v="Semestral"/>
  </r>
  <r>
    <n v="503"/>
    <s v="Estándar"/>
    <n v="12"/>
    <n v="96"/>
    <n v="10"/>
    <x v="4"/>
    <x v="1"/>
    <x v="232"/>
    <n v="26"/>
    <x v="0"/>
    <x v="0"/>
    <d v="2024-06-26T00:00:00"/>
    <s v="viernes"/>
    <n v="8"/>
    <s v="España"/>
    <s v="España"/>
    <n v="30"/>
    <s v="Masculino"/>
    <s v="Tablet"/>
    <s v="3 Meses"/>
    <s v="Trimestral"/>
  </r>
  <r>
    <n v="568"/>
    <s v="Estándar"/>
    <n v="12"/>
    <n v="96"/>
    <n v="16"/>
    <x v="4"/>
    <x v="1"/>
    <x v="242"/>
    <n v="28"/>
    <x v="0"/>
    <x v="0"/>
    <d v="2024-06-28T00:00:00"/>
    <s v="jueves"/>
    <n v="8"/>
    <s v="Reino Unido"/>
    <s v="Reino Unido"/>
    <n v="27"/>
    <s v="Femenino"/>
    <s v="Ordenador"/>
    <s v="6 Meses"/>
    <s v="Semestral"/>
  </r>
  <r>
    <n v="569"/>
    <s v="Estándar"/>
    <n v="12"/>
    <n v="96"/>
    <n v="17"/>
    <x v="4"/>
    <x v="1"/>
    <x v="239"/>
    <n v="26"/>
    <x v="0"/>
    <x v="0"/>
    <d v="2024-06-26T00:00:00"/>
    <s v="viernes"/>
    <n v="8"/>
    <s v="Italia"/>
    <s v="Italia"/>
    <n v="31"/>
    <s v="Femenino"/>
    <s v="Ordenador"/>
    <s v="6 Meses"/>
    <s v="Semestral"/>
  </r>
  <r>
    <n v="573"/>
    <s v="Estándar"/>
    <n v="12"/>
    <n v="96"/>
    <n v="18"/>
    <x v="4"/>
    <x v="1"/>
    <x v="238"/>
    <n v="27"/>
    <x v="0"/>
    <x v="0"/>
    <d v="2024-06-27T00:00:00"/>
    <s v="sábado"/>
    <n v="8"/>
    <s v="EEUU"/>
    <s v="EEUU"/>
    <n v="37"/>
    <s v="Femenino"/>
    <s v="Smart TV"/>
    <s v="3 Meses"/>
    <s v="Trimestral"/>
  </r>
  <r>
    <n v="643"/>
    <s v="Estándar"/>
    <n v="12"/>
    <n v="96"/>
    <n v="28"/>
    <x v="1"/>
    <x v="1"/>
    <x v="201"/>
    <n v="27"/>
    <x v="0"/>
    <x v="0"/>
    <d v="2024-06-27T00:00:00"/>
    <s v="sábado"/>
    <n v="8"/>
    <s v="Méjico"/>
    <s v="Méjico"/>
    <n v="50"/>
    <s v="Femenino"/>
    <s v="Smartphone"/>
    <s v="6 Meses"/>
    <s v="Semestral"/>
  </r>
  <r>
    <n v="709"/>
    <s v="Estándar"/>
    <n v="12"/>
    <n v="96"/>
    <n v="7"/>
    <x v="4"/>
    <x v="1"/>
    <x v="230"/>
    <n v="28"/>
    <x v="0"/>
    <x v="0"/>
    <d v="2024-06-28T00:00:00"/>
    <s v="martes"/>
    <n v="8"/>
    <s v="Italia"/>
    <s v="Italia"/>
    <n v="48"/>
    <s v="Femenino"/>
    <s v="Smart TV"/>
    <s v="12 Meses"/>
    <s v="Anual"/>
  </r>
  <r>
    <n v="713"/>
    <s v="Estándar"/>
    <n v="12"/>
    <n v="96"/>
    <n v="1"/>
    <x v="4"/>
    <x v="1"/>
    <x v="225"/>
    <n v="27"/>
    <x v="0"/>
    <x v="0"/>
    <d v="2024-06-27T00:00:00"/>
    <s v="miércoles"/>
    <n v="8"/>
    <s v=""/>
    <s v="Desconocido"/>
    <n v="30"/>
    <s v="Masculino"/>
    <s v="Ordenador"/>
    <s v="3 Meses"/>
    <s v="Trimestral"/>
  </r>
  <r>
    <n v="783"/>
    <s v="Estándar"/>
    <n v="12"/>
    <n v="96"/>
    <n v="1"/>
    <x v="4"/>
    <x v="1"/>
    <x v="225"/>
    <n v="29"/>
    <x v="0"/>
    <x v="0"/>
    <d v="2024-06-29T00:00:00"/>
    <s v="miércoles"/>
    <n v="8"/>
    <s v="Australia"/>
    <s v="Australia"/>
    <n v="37"/>
    <s v="Femenino"/>
    <s v="Ordenador"/>
    <s v="1 Mes"/>
    <s v="Mensual"/>
  </r>
  <r>
    <n v="784"/>
    <s v="Estándar"/>
    <n v="12"/>
    <n v="96"/>
    <n v="31"/>
    <x v="1"/>
    <x v="1"/>
    <x v="210"/>
    <n v="30"/>
    <x v="0"/>
    <x v="0"/>
    <d v="2024-06-30T00:00:00"/>
    <s v="martes"/>
    <n v="8"/>
    <s v="Australia"/>
    <s v="Australia"/>
    <n v="27"/>
    <s v="Masculino"/>
    <s v="Ordenador"/>
    <s v="1 Mes"/>
    <s v="Mensual"/>
  </r>
  <r>
    <n v="849"/>
    <s v="Estándar"/>
    <n v="12"/>
    <n v="96"/>
    <n v="12"/>
    <x v="4"/>
    <x v="1"/>
    <x v="236"/>
    <n v="29"/>
    <x v="0"/>
    <x v="0"/>
    <d v="2024-06-29T00:00:00"/>
    <s v="domingo"/>
    <n v="8"/>
    <s v="Reino Unido"/>
    <s v="Reino Unido"/>
    <n v="30"/>
    <s v="Femenino"/>
    <s v="Smart TV"/>
    <s v="12 Meses"/>
    <s v="Anual"/>
  </r>
  <r>
    <n v="853"/>
    <s v="Estándar"/>
    <n v="12"/>
    <n v="96"/>
    <n v="6"/>
    <x v="4"/>
    <x v="1"/>
    <x v="229"/>
    <n v="30"/>
    <x v="0"/>
    <x v="0"/>
    <d v="2024-06-30T00:00:00"/>
    <s v="lunes"/>
    <n v="8"/>
    <s v="Canadá"/>
    <s v="Canadá"/>
    <n v="39"/>
    <s v="Masculino"/>
    <s v="Tablet"/>
    <s v="3 Meses"/>
    <s v="Trimestral"/>
  </r>
  <r>
    <n v="923"/>
    <s v="Estándar"/>
    <n v="12"/>
    <n v="96"/>
    <n v="8"/>
    <x v="4"/>
    <x v="1"/>
    <x v="234"/>
    <n v="30"/>
    <x v="0"/>
    <x v="0"/>
    <d v="2024-06-30T00:00:00"/>
    <s v="miércoles"/>
    <n v="8"/>
    <s v="EEUU"/>
    <s v="EEUU"/>
    <n v="28"/>
    <s v="Masculino"/>
    <s v="Tablet"/>
    <s v="6 Meses"/>
    <s v="Semestral"/>
  </r>
  <r>
    <n v="79"/>
    <s v="Estándar"/>
    <n v="13"/>
    <n v="91"/>
    <n v="3"/>
    <x v="3"/>
    <x v="1"/>
    <x v="249"/>
    <n v="25"/>
    <x v="0"/>
    <x v="0"/>
    <d v="2024-06-25T00:00:00"/>
    <s v="domingo"/>
    <n v="7"/>
    <s v="Australia"/>
    <s v="Australia"/>
    <n v="43"/>
    <s v="Femenino"/>
    <s v="Ordenador"/>
    <s v="3 Meses"/>
    <s v="Trimestral"/>
  </r>
  <r>
    <n v="82"/>
    <s v="Estándar"/>
    <n v="13"/>
    <n v="91"/>
    <n v="7"/>
    <x v="3"/>
    <x v="1"/>
    <x v="254"/>
    <n v="28"/>
    <x v="0"/>
    <x v="0"/>
    <d v="2024-06-28T00:00:00"/>
    <s v="jueves"/>
    <n v="7"/>
    <s v="Canadá"/>
    <s v="Canadá"/>
    <n v="35"/>
    <s v="Masculino"/>
    <s v="Ordenador"/>
    <s v="1 Mes"/>
    <s v="Mensual"/>
  </r>
  <r>
    <n v="159"/>
    <s v="Estándar"/>
    <n v="13"/>
    <n v="91"/>
    <n v="21"/>
    <x v="3"/>
    <x v="1"/>
    <x v="255"/>
    <n v="26"/>
    <x v="0"/>
    <x v="0"/>
    <d v="2024-06-26T00:00:00"/>
    <s v="jueves"/>
    <n v="7"/>
    <s v="Brasil"/>
    <s v="Brasil"/>
    <n v="51"/>
    <s v="Femenino"/>
    <s v="Smart TV"/>
    <s v="3 Meses"/>
    <s v="Trimestral"/>
  </r>
  <r>
    <n v="168"/>
    <s v="Estándar"/>
    <n v="13"/>
    <n v="91"/>
    <n v="11"/>
    <x v="3"/>
    <x v="1"/>
    <x v="256"/>
    <n v="28"/>
    <x v="0"/>
    <x v="0"/>
    <d v="2024-06-28T00:00:00"/>
    <s v="lunes"/>
    <n v="7"/>
    <s v="Italia"/>
    <s v="Italia"/>
    <n v="29"/>
    <s v="Masculino"/>
    <s v="Tablet"/>
    <s v="6 Meses"/>
    <s v="Semestral"/>
  </r>
  <r>
    <n v="293"/>
    <s v="Estándar"/>
    <n v="13"/>
    <n v="91"/>
    <n v="9"/>
    <x v="3"/>
    <x v="1"/>
    <x v="257"/>
    <n v="25"/>
    <x v="0"/>
    <x v="0"/>
    <d v="2024-06-25T00:00:00"/>
    <s v="sábado"/>
    <n v="7"/>
    <s v="Reino Unido"/>
    <s v="Reino Unido"/>
    <n v="39"/>
    <s v="Femenino"/>
    <s v="Ordenador"/>
    <s v="6 Meses"/>
    <s v="Semestral"/>
  </r>
  <r>
    <n v="770"/>
    <s v="Básica"/>
    <n v="10"/>
    <n v="90"/>
    <n v="3"/>
    <x v="1"/>
    <x v="1"/>
    <x v="179"/>
    <n v="1"/>
    <x v="1"/>
    <x v="0"/>
    <d v="2024-07-01T00:00:00"/>
    <s v="martes"/>
    <n v="9"/>
    <s v="Alemania"/>
    <s v="Alemania"/>
    <n v="42"/>
    <s v="Femenino"/>
    <s v="Ordenador"/>
    <s v="6 Meses"/>
    <s v="Semestral"/>
  </r>
  <r>
    <n v="772"/>
    <s v="Básica"/>
    <n v="10"/>
    <n v="90"/>
    <n v="2"/>
    <x v="1"/>
    <x v="1"/>
    <x v="181"/>
    <n v="1"/>
    <x v="1"/>
    <x v="0"/>
    <d v="2024-07-01T00:00:00"/>
    <s v="lunes"/>
    <n v="9"/>
    <s v="Italia"/>
    <s v="Italia"/>
    <n v="48"/>
    <s v="Masculino"/>
    <s v="Ordenador"/>
    <s v="1 Mes"/>
    <s v="Mensual"/>
  </r>
  <r>
    <n v="836"/>
    <s v="Básica"/>
    <n v="10"/>
    <n v="90"/>
    <n v="4"/>
    <x v="1"/>
    <x v="1"/>
    <x v="184"/>
    <n v="1"/>
    <x v="1"/>
    <x v="0"/>
    <d v="2024-07-01T00:00:00"/>
    <s v="miércoles"/>
    <n v="9"/>
    <s v="Canadá"/>
    <s v="Canadá"/>
    <n v="28"/>
    <s v="Masculino"/>
    <s v="Ordenador"/>
    <s v="1 Mes"/>
    <s v="Mensual"/>
  </r>
  <r>
    <n v="842"/>
    <s v="Básica"/>
    <n v="10"/>
    <n v="90"/>
    <n v="6"/>
    <x v="1"/>
    <x v="1"/>
    <x v="205"/>
    <n v="2"/>
    <x v="1"/>
    <x v="0"/>
    <d v="2024-07-02T00:00:00"/>
    <s v="viernes"/>
    <n v="9"/>
    <s v="Italia"/>
    <s v="Italia"/>
    <n v="37"/>
    <s v="Femenino"/>
    <s v="Ordenador"/>
    <s v="3 Meses"/>
    <s v="Trimestral"/>
  </r>
  <r>
    <n v="908"/>
    <s v="Básica"/>
    <n v="10"/>
    <n v="90"/>
    <n v="8"/>
    <x v="1"/>
    <x v="1"/>
    <x v="206"/>
    <n v="3"/>
    <x v="1"/>
    <x v="0"/>
    <d v="2024-07-03T00:00:00"/>
    <s v="domingo"/>
    <n v="9"/>
    <s v="Canadá"/>
    <s v="Canadá"/>
    <n v="46"/>
    <s v="Femenino"/>
    <s v="Smart TV"/>
    <s v="12 Meses"/>
    <s v="Anual"/>
  </r>
  <r>
    <n v="914"/>
    <s v="Básica"/>
    <n v="10"/>
    <n v="90"/>
    <n v="19"/>
    <x v="1"/>
    <x v="1"/>
    <x v="218"/>
    <n v="2"/>
    <x v="1"/>
    <x v="0"/>
    <d v="2024-07-02T00:00:00"/>
    <s v="jueves"/>
    <n v="9"/>
    <s v="Canadá"/>
    <s v="Canadá"/>
    <n v="44"/>
    <s v="Femenino"/>
    <s v="Smart TV"/>
    <s v="1 Mes"/>
    <s v="Mensual"/>
  </r>
  <r>
    <n v="925"/>
    <s v="Básica"/>
    <n v="10"/>
    <n v="90"/>
    <n v="25"/>
    <x v="1"/>
    <x v="1"/>
    <x v="211"/>
    <n v="1"/>
    <x v="1"/>
    <x v="0"/>
    <d v="2024-07-01T00:00:00"/>
    <s v="miércoles"/>
    <n v="9"/>
    <s v="España"/>
    <s v="España"/>
    <n v="27"/>
    <s v="Femenino"/>
    <s v="Ordenador"/>
    <s v="1 Mes"/>
    <s v="Mensual"/>
  </r>
  <r>
    <n v="927"/>
    <s v="Básica"/>
    <n v="10"/>
    <n v="90"/>
    <n v="20"/>
    <x v="1"/>
    <x v="1"/>
    <x v="231"/>
    <n v="2"/>
    <x v="1"/>
    <x v="0"/>
    <d v="2024-07-02T00:00:00"/>
    <s v="viernes"/>
    <n v="9"/>
    <s v="Méjico"/>
    <s v="Méjico"/>
    <n v="42"/>
    <s v="Masculino"/>
    <s v="Ordenador"/>
    <s v="1 Mes"/>
    <s v="Mensual"/>
  </r>
  <r>
    <n v="976"/>
    <s v="Básica"/>
    <n v="10"/>
    <n v="90"/>
    <n v="5"/>
    <x v="1"/>
    <x v="1"/>
    <x v="182"/>
    <n v="3"/>
    <x v="1"/>
    <x v="0"/>
    <d v="2024-07-03T00:00:00"/>
    <s v="jueves"/>
    <n v="9"/>
    <s v="Canadá"/>
    <s v="Canadá"/>
    <n v="39"/>
    <s v="Femenino"/>
    <s v="Ordenador"/>
    <s v="1 Mes"/>
    <s v="Mensual"/>
  </r>
  <r>
    <n v="980"/>
    <s v="Básica"/>
    <n v="10"/>
    <n v="90"/>
    <n v="9"/>
    <x v="1"/>
    <x v="1"/>
    <x v="212"/>
    <n v="3"/>
    <x v="1"/>
    <x v="0"/>
    <d v="2024-07-03T00:00:00"/>
    <s v="lunes"/>
    <n v="9"/>
    <s v="Brasil"/>
    <s v="Brasil"/>
    <n v="29"/>
    <s v="Masculino"/>
    <s v="Smart TV"/>
    <s v="1 Mes"/>
    <s v="Mensual"/>
  </r>
  <r>
    <n v="983"/>
    <s v="Básica"/>
    <n v="10"/>
    <n v="90"/>
    <n v="14"/>
    <x v="1"/>
    <x v="1"/>
    <x v="204"/>
    <n v="1"/>
    <x v="1"/>
    <x v="0"/>
    <d v="2024-07-01T00:00:00"/>
    <s v="sábado"/>
    <n v="9"/>
    <s v="Australia"/>
    <s v="Australia"/>
    <n v="36"/>
    <s v="Femenino"/>
    <s v="Smartphone"/>
    <s v="12 Meses"/>
    <s v="Anual"/>
  </r>
  <r>
    <n v="986"/>
    <s v="Básica"/>
    <n v="10"/>
    <n v="90"/>
    <n v="25"/>
    <x v="1"/>
    <x v="1"/>
    <x v="211"/>
    <n v="1"/>
    <x v="1"/>
    <x v="0"/>
    <d v="2024-07-01T00:00:00"/>
    <s v="miércoles"/>
    <n v="9"/>
    <s v="España"/>
    <s v="España"/>
    <n v="49"/>
    <s v="Masculino"/>
    <s v="Ordenador"/>
    <s v="3 Meses"/>
    <s v="Trimestral"/>
  </r>
  <r>
    <n v="995"/>
    <s v="Básica"/>
    <n v="10"/>
    <n v="90"/>
    <n v="28"/>
    <x v="1"/>
    <x v="1"/>
    <x v="201"/>
    <n v="1"/>
    <x v="1"/>
    <x v="0"/>
    <d v="2024-07-01T00:00:00"/>
    <s v="sábado"/>
    <n v="9"/>
    <s v="Australia"/>
    <s v="Australia"/>
    <n v="42"/>
    <s v="Femenino"/>
    <s v="Tablet"/>
    <s v="1 Mes"/>
    <s v="Mensual"/>
  </r>
  <r>
    <n v="997"/>
    <s v="Básica"/>
    <n v="10"/>
    <n v="90"/>
    <n v="18"/>
    <x v="1"/>
    <x v="1"/>
    <x v="226"/>
    <n v="2"/>
    <x v="1"/>
    <x v="0"/>
    <d v="2024-07-02T00:00:00"/>
    <s v="miércoles"/>
    <n v="9"/>
    <s v="Francia"/>
    <s v="Francia"/>
    <n v="51"/>
    <s v="Masculino"/>
    <s v="Tablet"/>
    <s v="1 Mes"/>
    <s v="Mensual"/>
  </r>
  <r>
    <n v="1045"/>
    <s v="Básica"/>
    <n v="10"/>
    <n v="90"/>
    <n v="4"/>
    <x v="1"/>
    <x v="1"/>
    <x v="184"/>
    <n v="1"/>
    <x v="1"/>
    <x v="0"/>
    <d v="2024-07-01T00:00:00"/>
    <s v="miércoles"/>
    <n v="9"/>
    <s v="EEUU"/>
    <s v="EEUU"/>
    <n v="27"/>
    <s v="Masculino"/>
    <s v="Tablet"/>
    <s v="6 Meses"/>
    <s v="Semestral"/>
  </r>
  <r>
    <n v="1046"/>
    <s v="Básica"/>
    <n v="10"/>
    <n v="90"/>
    <n v="6"/>
    <x v="1"/>
    <x v="1"/>
    <x v="205"/>
    <n v="3"/>
    <x v="1"/>
    <x v="0"/>
    <d v="2024-07-03T00:00:00"/>
    <s v="viernes"/>
    <n v="9"/>
    <s v="España"/>
    <s v="España"/>
    <n v="27"/>
    <s v="Masculino"/>
    <s v="Ordenador"/>
    <s v="1 Mes"/>
    <s v="Mensual"/>
  </r>
  <r>
    <n v="1047"/>
    <s v="Básica"/>
    <n v="10"/>
    <n v="90"/>
    <n v="7"/>
    <x v="1"/>
    <x v="1"/>
    <x v="189"/>
    <n v="1"/>
    <x v="1"/>
    <x v="0"/>
    <d v="2024-07-01T00:00:00"/>
    <s v="sábado"/>
    <n v="9"/>
    <s v="Francia"/>
    <s v="Francia"/>
    <n v="39"/>
    <s v="Femenino"/>
    <s v="Ordenador"/>
    <s v="3 Meses"/>
    <s v="Trimestral"/>
  </r>
  <r>
    <n v="1050"/>
    <s v="Básica"/>
    <n v="10"/>
    <n v="90"/>
    <n v="10"/>
    <x v="1"/>
    <x v="1"/>
    <x v="215"/>
    <n v="3"/>
    <x v="1"/>
    <x v="0"/>
    <d v="2024-07-03T00:00:00"/>
    <s v="martes"/>
    <n v="9"/>
    <s v="Alemania"/>
    <s v="Alemania"/>
    <n v="30"/>
    <s v="Femenino"/>
    <s v="Smart TV"/>
    <s v="6 Meses"/>
    <s v="Semestral"/>
  </r>
  <r>
    <n v="1055"/>
    <s v="Básica"/>
    <n v="10"/>
    <n v="90"/>
    <n v="23"/>
    <x v="1"/>
    <x v="1"/>
    <x v="208"/>
    <n v="1"/>
    <x v="1"/>
    <x v="0"/>
    <d v="2024-07-01T00:00:00"/>
    <s v="lunes"/>
    <n v="9"/>
    <s v="Brasil"/>
    <s v="Brasil"/>
    <n v="47"/>
    <s v="Masculino"/>
    <s v="Smartphone"/>
    <s v="6 Meses"/>
    <s v="Semestral"/>
  </r>
  <r>
    <n v="1064"/>
    <s v="Básica"/>
    <n v="10"/>
    <n v="90"/>
    <n v="31"/>
    <x v="1"/>
    <x v="1"/>
    <x v="210"/>
    <n v="2"/>
    <x v="1"/>
    <x v="0"/>
    <d v="2024-07-02T00:00:00"/>
    <s v="martes"/>
    <n v="9"/>
    <s v="Reino Unido"/>
    <s v="Reino Unido"/>
    <n v="29"/>
    <s v="Masculino"/>
    <s v="Tablet"/>
    <s v="6 Meses"/>
    <s v="Semestral"/>
  </r>
  <r>
    <n v="1067"/>
    <s v="Básica"/>
    <n v="10"/>
    <n v="90"/>
    <n v="20"/>
    <x v="1"/>
    <x v="1"/>
    <x v="231"/>
    <n v="2"/>
    <x v="1"/>
    <x v="0"/>
    <d v="2024-07-02T00:00:00"/>
    <s v="viernes"/>
    <n v="9"/>
    <s v="EEUU"/>
    <s v="EEUU"/>
    <n v="32"/>
    <s v="Femenino"/>
    <s v="Tablet"/>
    <s v="3 Meses"/>
    <s v="Trimestral"/>
  </r>
  <r>
    <n v="1115"/>
    <s v="Básica"/>
    <n v="10"/>
    <n v="90"/>
    <n v="3"/>
    <x v="1"/>
    <x v="1"/>
    <x v="179"/>
    <n v="1"/>
    <x v="1"/>
    <x v="0"/>
    <d v="2024-07-01T00:00:00"/>
    <s v="martes"/>
    <n v="9"/>
    <s v="Reino Unido"/>
    <s v="Reino Unido"/>
    <n v="33"/>
    <s v="Masculino"/>
    <s v="Ordenador"/>
    <s v="6 Meses"/>
    <s v="Semestral"/>
  </r>
  <r>
    <n v="1117"/>
    <s v="Básica"/>
    <n v="10"/>
    <n v="90"/>
    <n v="8"/>
    <x v="1"/>
    <x v="1"/>
    <x v="206"/>
    <n v="1"/>
    <x v="1"/>
    <x v="0"/>
    <d v="2024-07-01T00:00:00"/>
    <s v="domingo"/>
    <n v="9"/>
    <s v="Italia"/>
    <s v="Italia"/>
    <n v="42"/>
    <s v="Femenino"/>
    <s v="Tablet"/>
    <s v="6 Meses"/>
    <s v="Semestral"/>
  </r>
  <r>
    <n v="1120"/>
    <s v="Básica"/>
    <n v="10"/>
    <n v="90"/>
    <n v="10"/>
    <x v="1"/>
    <x v="1"/>
    <x v="215"/>
    <n v="4"/>
    <x v="1"/>
    <x v="0"/>
    <d v="2024-07-04T00:00:00"/>
    <s v="martes"/>
    <n v="9"/>
    <s v="Canadá"/>
    <s v="Canadá"/>
    <n v="51"/>
    <s v="Femenino"/>
    <s v="Smartphone"/>
    <s v="1 Mes"/>
    <s v="Mensual"/>
  </r>
  <r>
    <n v="1121"/>
    <s v="Básica"/>
    <n v="10"/>
    <n v="90"/>
    <n v="12"/>
    <x v="1"/>
    <x v="1"/>
    <x v="223"/>
    <n v="1"/>
    <x v="1"/>
    <x v="0"/>
    <d v="2024-07-01T00:00:00"/>
    <s v="jueves"/>
    <n v="9"/>
    <s v=""/>
    <s v="Desconocido"/>
    <n v="44"/>
    <s v="Femenino"/>
    <s v="Smart TV"/>
    <s v="6 Meses"/>
    <s v="Semestral"/>
  </r>
  <r>
    <n v="1122"/>
    <s v="Básica"/>
    <n v="10"/>
    <n v="90"/>
    <n v="14"/>
    <x v="1"/>
    <x v="1"/>
    <x v="204"/>
    <n v="2"/>
    <x v="1"/>
    <x v="0"/>
    <d v="2024-07-02T00:00:00"/>
    <s v="sábado"/>
    <n v="9"/>
    <s v="Méjico"/>
    <s v="Méjico"/>
    <n v="37"/>
    <s v="Femenino"/>
    <s v="Smartphone"/>
    <s v="3 Meses"/>
    <s v="Trimestral"/>
  </r>
  <r>
    <n v="1125"/>
    <s v="Básica"/>
    <n v="10"/>
    <n v="90"/>
    <n v="19"/>
    <x v="1"/>
    <x v="1"/>
    <x v="218"/>
    <n v="2"/>
    <x v="1"/>
    <x v="0"/>
    <d v="2024-07-02T00:00:00"/>
    <s v="jueves"/>
    <n v="9"/>
    <s v="Brasil"/>
    <s v="Brasil"/>
    <n v="46"/>
    <s v="Femenino"/>
    <s v="Tablet"/>
    <s v="12 Meses"/>
    <s v="Anual"/>
  </r>
  <r>
    <n v="1126"/>
    <s v="Básica"/>
    <n v="10"/>
    <n v="90"/>
    <n v="25"/>
    <x v="1"/>
    <x v="1"/>
    <x v="211"/>
    <n v="2"/>
    <x v="1"/>
    <x v="0"/>
    <d v="2024-07-02T00:00:00"/>
    <s v="miércoles"/>
    <n v="9"/>
    <s v="Alemania"/>
    <s v="Alemania"/>
    <n v="39"/>
    <s v="Femenino"/>
    <s v="Ordenador"/>
    <s v="12 Meses"/>
    <s v="Anual"/>
  </r>
  <r>
    <n v="1136"/>
    <s v="Básica"/>
    <n v="10"/>
    <n v="90"/>
    <n v="24"/>
    <x v="1"/>
    <x v="1"/>
    <x v="202"/>
    <n v="4"/>
    <x v="1"/>
    <x v="0"/>
    <d v="2024-07-04T00:00:00"/>
    <s v="martes"/>
    <n v="9"/>
    <s v="EEUU"/>
    <s v="EEUU"/>
    <n v="46"/>
    <s v="Masculino"/>
    <s v="Smartphone"/>
    <s v="3 Meses"/>
    <s v="Trimestral"/>
  </r>
  <r>
    <n v="1185"/>
    <s v="Básica"/>
    <n v="10"/>
    <n v="90"/>
    <n v="6"/>
    <x v="1"/>
    <x v="1"/>
    <x v="205"/>
    <n v="2"/>
    <x v="1"/>
    <x v="0"/>
    <d v="2024-07-02T00:00:00"/>
    <s v="viernes"/>
    <n v="9"/>
    <s v="Canadá"/>
    <s v="Canadá"/>
    <n v="49"/>
    <s v="Masculino"/>
    <s v="Smart TV"/>
    <s v="6 Meses"/>
    <s v="Semestral"/>
  </r>
  <r>
    <n v="1187"/>
    <s v="Básica"/>
    <n v="10"/>
    <n v="90"/>
    <n v="9"/>
    <x v="1"/>
    <x v="1"/>
    <x v="212"/>
    <n v="1"/>
    <x v="1"/>
    <x v="0"/>
    <d v="2024-07-01T00:00:00"/>
    <s v="lunes"/>
    <n v="9"/>
    <s v="Canadá"/>
    <s v="Canadá"/>
    <n v="47"/>
    <s v="Femenino"/>
    <s v="Smart TV"/>
    <s v="3 Meses"/>
    <s v="Trimestral"/>
  </r>
  <r>
    <n v="1190"/>
    <s v="Básica"/>
    <n v="10"/>
    <n v="90"/>
    <n v="12"/>
    <x v="1"/>
    <x v="1"/>
    <x v="223"/>
    <n v="4"/>
    <x v="1"/>
    <x v="0"/>
    <d v="2024-07-04T00:00:00"/>
    <s v="jueves"/>
    <n v="9"/>
    <s v="Italia"/>
    <s v="Italia"/>
    <n v="32"/>
    <s v="Masculino"/>
    <s v="Ordenador"/>
    <s v="3 Meses"/>
    <s v="Trimestral"/>
  </r>
  <r>
    <n v="1192"/>
    <s v="Básica"/>
    <n v="10"/>
    <n v="90"/>
    <n v="14"/>
    <x v="1"/>
    <x v="1"/>
    <x v="204"/>
    <n v="3"/>
    <x v="1"/>
    <x v="0"/>
    <d v="2024-07-03T00:00:00"/>
    <s v="sábado"/>
    <n v="9"/>
    <s v="Italia"/>
    <s v="Italia"/>
    <n v="37"/>
    <s v="Masculino"/>
    <s v="Ordenador"/>
    <s v="1 Mes"/>
    <s v="Mensual"/>
  </r>
  <r>
    <n v="1195"/>
    <s v="Básica"/>
    <n v="10"/>
    <n v="90"/>
    <n v="23"/>
    <x v="1"/>
    <x v="1"/>
    <x v="208"/>
    <n v="2"/>
    <x v="1"/>
    <x v="0"/>
    <d v="2024-07-02T00:00:00"/>
    <s v="lunes"/>
    <n v="9"/>
    <s v="Australia"/>
    <s v="Australia"/>
    <n v="45"/>
    <s v="Femenino"/>
    <s v="Smart TV"/>
    <s v="1 Mes"/>
    <s v="Mensual"/>
  </r>
  <r>
    <n v="1196"/>
    <s v="Básica"/>
    <n v="10"/>
    <n v="90"/>
    <n v="24"/>
    <x v="1"/>
    <x v="1"/>
    <x v="202"/>
    <n v="3"/>
    <x v="1"/>
    <x v="0"/>
    <d v="2024-07-03T00:00:00"/>
    <s v="martes"/>
    <n v="9"/>
    <s v="Francia"/>
    <s v="Francia"/>
    <n v="29"/>
    <s v="Femenino"/>
    <s v="Tablet"/>
    <s v="1 Mes"/>
    <s v="Mensual"/>
  </r>
  <r>
    <n v="1197"/>
    <s v="Básica"/>
    <n v="10"/>
    <n v="90"/>
    <n v="25"/>
    <x v="1"/>
    <x v="1"/>
    <x v="211"/>
    <n v="3"/>
    <x v="1"/>
    <x v="0"/>
    <d v="2024-07-03T00:00:00"/>
    <s v="miércoles"/>
    <n v="9"/>
    <s v="Alemania"/>
    <s v="Alemania"/>
    <n v="84"/>
    <s v="Masculino"/>
    <s v="Smart TV"/>
    <s v="3 Meses"/>
    <s v="Trimestral"/>
  </r>
  <r>
    <n v="1200"/>
    <s v="Básica"/>
    <n v="10"/>
    <n v="90"/>
    <n v="4"/>
    <x v="4"/>
    <x v="1"/>
    <x v="227"/>
    <n v="6"/>
    <x v="1"/>
    <x v="0"/>
    <d v="2024-07-06T00:00:00"/>
    <s v="sábado"/>
    <n v="9"/>
    <s v="Australia"/>
    <s v="Australia"/>
    <n v="36"/>
    <s v="Masculino"/>
    <s v="Smartphone"/>
    <s v="6 Meses"/>
    <s v="Semestral"/>
  </r>
  <r>
    <n v="1205"/>
    <s v="Básica"/>
    <n v="10"/>
    <n v="90"/>
    <n v="27"/>
    <x v="1"/>
    <x v="1"/>
    <x v="213"/>
    <n v="3"/>
    <x v="1"/>
    <x v="0"/>
    <d v="2024-07-03T00:00:00"/>
    <s v="viernes"/>
    <n v="9"/>
    <s v=""/>
    <s v="Desconocido"/>
    <n v="40"/>
    <s v="Femenino"/>
    <s v="Ordenador"/>
    <s v="12 Meses"/>
    <s v="Anual"/>
  </r>
  <r>
    <n v="1257"/>
    <s v="Básica"/>
    <n v="10"/>
    <n v="90"/>
    <n v="5"/>
    <x v="1"/>
    <x v="1"/>
    <x v="182"/>
    <n v="1"/>
    <x v="1"/>
    <x v="0"/>
    <d v="2024-07-01T00:00:00"/>
    <s v="jueves"/>
    <n v="9"/>
    <s v="EEUU"/>
    <s v="EEUU"/>
    <n v="32"/>
    <s v="Masculino"/>
    <s v="Smart TV"/>
    <s v="12 Meses"/>
    <s v="Anual"/>
  </r>
  <r>
    <n v="1260"/>
    <s v="Básica"/>
    <n v="10"/>
    <n v="90"/>
    <n v="13"/>
    <x v="1"/>
    <x v="1"/>
    <x v="217"/>
    <n v="4"/>
    <x v="1"/>
    <x v="0"/>
    <d v="2024-07-04T00:00:00"/>
    <s v="viernes"/>
    <n v="9"/>
    <s v="Australia"/>
    <s v="Australia"/>
    <n v="31"/>
    <s v="Masculino"/>
    <s v="Ordenador"/>
    <s v="1 Mes"/>
    <s v="Mensual"/>
  </r>
  <r>
    <n v="1262"/>
    <s v="Básica"/>
    <n v="10"/>
    <n v="90"/>
    <n v="16"/>
    <x v="1"/>
    <x v="1"/>
    <x v="228"/>
    <n v="3"/>
    <x v="1"/>
    <x v="0"/>
    <d v="2024-07-03T00:00:00"/>
    <s v="lunes"/>
    <n v="9"/>
    <s v="Méjico"/>
    <s v="Méjico"/>
    <n v="46"/>
    <s v="Masculino"/>
    <s v="Smart TV"/>
    <s v="3 Meses"/>
    <s v="Trimestral"/>
  </r>
  <r>
    <n v="1265"/>
    <s v="Básica"/>
    <n v="10"/>
    <n v="90"/>
    <n v="24"/>
    <x v="1"/>
    <x v="1"/>
    <x v="202"/>
    <n v="3"/>
    <x v="1"/>
    <x v="0"/>
    <d v="2024-07-03T00:00:00"/>
    <s v="martes"/>
    <n v="9"/>
    <s v="EEUU"/>
    <s v="EEUU"/>
    <n v="34"/>
    <s v="Femenino"/>
    <s v="Tablet"/>
    <s v="1 Mes"/>
    <s v="Mensual"/>
  </r>
  <r>
    <n v="1267"/>
    <s v="Básica"/>
    <n v="10"/>
    <n v="90"/>
    <n v="29"/>
    <x v="1"/>
    <x v="1"/>
    <x v="222"/>
    <n v="3"/>
    <x v="1"/>
    <x v="0"/>
    <d v="2024-07-03T00:00:00"/>
    <s v="domingo"/>
    <n v="9"/>
    <s v="Brasil"/>
    <s v="Brasil"/>
    <n v="41"/>
    <s v="Masculino"/>
    <s v="Tablet"/>
    <s v="1 Mes"/>
    <s v="Mensual"/>
  </r>
  <r>
    <n v="1270"/>
    <s v="Básica"/>
    <n v="10"/>
    <n v="90"/>
    <n v="4"/>
    <x v="4"/>
    <x v="1"/>
    <x v="227"/>
    <n v="6"/>
    <x v="1"/>
    <x v="0"/>
    <d v="2024-07-06T00:00:00"/>
    <s v="sábado"/>
    <n v="9"/>
    <s v="Méjico"/>
    <s v="Méjico"/>
    <n v="30"/>
    <s v="Femenino"/>
    <s v="Smart TV"/>
    <s v="12 Meses"/>
    <s v="Anual"/>
  </r>
  <r>
    <n v="1275"/>
    <s v="Básica"/>
    <n v="10"/>
    <n v="90"/>
    <n v="25"/>
    <x v="1"/>
    <x v="1"/>
    <x v="211"/>
    <n v="3"/>
    <x v="1"/>
    <x v="0"/>
    <d v="2024-07-03T00:00:00"/>
    <s v="miércoles"/>
    <n v="9"/>
    <s v="EEUU"/>
    <s v="EEUU"/>
    <n v="40"/>
    <s v="Femenino"/>
    <s v="Smartphone"/>
    <s v="12 Meses"/>
    <s v="Anual"/>
  </r>
  <r>
    <n v="1276"/>
    <s v="Básica"/>
    <n v="10"/>
    <n v="90"/>
    <n v="26"/>
    <x v="1"/>
    <x v="1"/>
    <x v="207"/>
    <n v="4"/>
    <x v="1"/>
    <x v="0"/>
    <d v="2024-07-04T00:00:00"/>
    <s v="jueves"/>
    <n v="9"/>
    <s v=""/>
    <s v="Desconocido"/>
    <n v="31"/>
    <s v="Femenino"/>
    <s v="Ordenador"/>
    <s v="1 Mes"/>
    <s v="Mensual"/>
  </r>
  <r>
    <n v="1327"/>
    <s v="Básica"/>
    <n v="10"/>
    <n v="90"/>
    <n v="7"/>
    <x v="1"/>
    <x v="1"/>
    <x v="189"/>
    <n v="2"/>
    <x v="1"/>
    <x v="0"/>
    <d v="2024-07-02T00:00:00"/>
    <s v="sábado"/>
    <n v="9"/>
    <s v="Australia"/>
    <s v="Australia"/>
    <n v="48"/>
    <s v="Masculino"/>
    <s v="Ordenador"/>
    <s v="12 Meses"/>
    <s v="Anual"/>
  </r>
  <r>
    <n v="1330"/>
    <s v="Básica"/>
    <n v="10"/>
    <n v="90"/>
    <n v="13"/>
    <x v="1"/>
    <x v="1"/>
    <x v="217"/>
    <n v="5"/>
    <x v="1"/>
    <x v="0"/>
    <d v="2024-07-05T00:00:00"/>
    <s v="viernes"/>
    <n v="9"/>
    <s v="Reino Unido"/>
    <s v="Reino Unido"/>
    <n v="47"/>
    <s v="Femenino"/>
    <s v="Smart TV"/>
    <s v="12 Meses"/>
    <s v="Anual"/>
  </r>
  <r>
    <n v="1332"/>
    <s v="Básica"/>
    <n v="10"/>
    <n v="90"/>
    <n v="17"/>
    <x v="1"/>
    <x v="1"/>
    <x v="216"/>
    <n v="4"/>
    <x v="1"/>
    <x v="0"/>
    <d v="2024-07-04T00:00:00"/>
    <s v="martes"/>
    <n v="9"/>
    <s v="Canadá"/>
    <s v="Canadá"/>
    <n v="40"/>
    <s v="Femenino"/>
    <s v="Smartphone"/>
    <s v="1 Mes"/>
    <s v="Mensual"/>
  </r>
  <r>
    <n v="1335"/>
    <s v="Básica"/>
    <n v="10"/>
    <n v="90"/>
    <n v="24"/>
    <x v="1"/>
    <x v="1"/>
    <x v="202"/>
    <n v="6"/>
    <x v="1"/>
    <x v="0"/>
    <d v="2024-07-06T00:00:00"/>
    <s v="martes"/>
    <n v="9"/>
    <s v="España"/>
    <s v="España"/>
    <n v="36"/>
    <s v="Masculino"/>
    <s v="Tablet"/>
    <s v="1 Mes"/>
    <s v="Mensual"/>
  </r>
  <r>
    <n v="1337"/>
    <s v="Básica"/>
    <n v="10"/>
    <n v="90"/>
    <n v="31"/>
    <x v="1"/>
    <x v="1"/>
    <x v="210"/>
    <n v="4"/>
    <x v="1"/>
    <x v="0"/>
    <d v="2024-07-04T00:00:00"/>
    <s v="martes"/>
    <n v="9"/>
    <s v="Francia"/>
    <s v="Francia"/>
    <n v="31"/>
    <s v="Femenino"/>
    <s v="Tablet"/>
    <s v="1 Mes"/>
    <s v="Mensual"/>
  </r>
  <r>
    <n v="1340"/>
    <s v="Básica"/>
    <n v="10"/>
    <n v="90"/>
    <n v="5"/>
    <x v="4"/>
    <x v="1"/>
    <x v="224"/>
    <n v="6"/>
    <x v="1"/>
    <x v="0"/>
    <d v="2024-07-06T00:00:00"/>
    <s v="domingo"/>
    <n v="9"/>
    <s v="Canadá"/>
    <s v="Canadá"/>
    <n v="40"/>
    <s v="Femenino"/>
    <s v="Smartphone"/>
    <s v="12 Meses"/>
    <s v="Anual"/>
  </r>
  <r>
    <n v="1342"/>
    <s v="Básica"/>
    <n v="10"/>
    <n v="90"/>
    <n v="1"/>
    <x v="4"/>
    <x v="1"/>
    <x v="225"/>
    <n v="5"/>
    <x v="1"/>
    <x v="0"/>
    <d v="2024-07-05T00:00:00"/>
    <s v="miércoles"/>
    <n v="9"/>
    <s v="Reino Unido"/>
    <s v="Reino Unido"/>
    <n v="36"/>
    <s v="Femenino"/>
    <s v="Ordenador"/>
    <s v="1 Mes"/>
    <s v="Mensual"/>
  </r>
  <r>
    <n v="1345"/>
    <s v="Básica"/>
    <n v="10"/>
    <n v="90"/>
    <n v="27"/>
    <x v="1"/>
    <x v="1"/>
    <x v="213"/>
    <n v="3"/>
    <x v="1"/>
    <x v="0"/>
    <d v="2024-07-03T00:00:00"/>
    <s v="viernes"/>
    <n v="9"/>
    <s v="EEUU"/>
    <s v="EEUU"/>
    <n v="46"/>
    <s v="Masculino"/>
    <s v="Smart TV"/>
    <s v="6 Meses"/>
    <s v="Semestral"/>
  </r>
  <r>
    <n v="1346"/>
    <s v="Básica"/>
    <n v="10"/>
    <n v="90"/>
    <n v="16"/>
    <x v="1"/>
    <x v="1"/>
    <x v="228"/>
    <n v="4"/>
    <x v="1"/>
    <x v="0"/>
    <d v="2024-07-04T00:00:00"/>
    <s v="lunes"/>
    <n v="9"/>
    <s v="Reino Unido"/>
    <s v="Reino Unido"/>
    <n v="39"/>
    <s v="Femenino"/>
    <s v="Smart TV"/>
    <s v="3 Meses"/>
    <s v="Trimestral"/>
  </r>
  <r>
    <n v="1347"/>
    <s v="Básica"/>
    <n v="10"/>
    <n v="90"/>
    <n v="14"/>
    <x v="1"/>
    <x v="1"/>
    <x v="204"/>
    <n v="4"/>
    <x v="1"/>
    <x v="0"/>
    <d v="2024-07-04T00:00:00"/>
    <s v="sábado"/>
    <n v="9"/>
    <s v="Australia"/>
    <s v="Australia"/>
    <n v="30"/>
    <s v="Masculino"/>
    <s v="Smart TV"/>
    <s v="1 Mes"/>
    <s v="Mensual"/>
  </r>
  <r>
    <n v="1395"/>
    <s v="Básica"/>
    <n v="10"/>
    <n v="90"/>
    <n v="5"/>
    <x v="1"/>
    <x v="1"/>
    <x v="182"/>
    <n v="4"/>
    <x v="1"/>
    <x v="0"/>
    <d v="2024-07-04T00:00:00"/>
    <s v="jueves"/>
    <n v="9"/>
    <s v="Canadá"/>
    <s v="Canadá"/>
    <n v="50"/>
    <s v="Femenino"/>
    <s v="Tablet"/>
    <s v="12 Meses"/>
    <s v="Anual"/>
  </r>
  <r>
    <n v="1397"/>
    <s v="Básica"/>
    <n v="10"/>
    <n v="90"/>
    <n v="7"/>
    <x v="1"/>
    <x v="1"/>
    <x v="189"/>
    <n v="3"/>
    <x v="1"/>
    <x v="0"/>
    <d v="2024-07-03T00:00:00"/>
    <s v="sábado"/>
    <n v="9"/>
    <s v=""/>
    <s v="Desconocido"/>
    <n v="29"/>
    <s v="Femenino"/>
    <s v="Ordenador"/>
    <s v="3 Meses"/>
    <s v="Trimestral"/>
  </r>
  <r>
    <n v="1400"/>
    <s v="Básica"/>
    <n v="10"/>
    <n v="90"/>
    <n v="15"/>
    <x v="1"/>
    <x v="1"/>
    <x v="221"/>
    <n v="6"/>
    <x v="1"/>
    <x v="0"/>
    <d v="2024-07-06T00:00:00"/>
    <s v="domingo"/>
    <n v="9"/>
    <s v="EEUU"/>
    <s v="EEUU"/>
    <n v="40"/>
    <s v="Masculino"/>
    <s v="Ordenador"/>
    <s v="1 Mes"/>
    <s v="Mensual"/>
  </r>
  <r>
    <n v="1402"/>
    <s v="Básica"/>
    <n v="10"/>
    <n v="90"/>
    <n v="21"/>
    <x v="1"/>
    <x v="1"/>
    <x v="203"/>
    <n v="4"/>
    <x v="1"/>
    <x v="0"/>
    <d v="2024-07-04T00:00:00"/>
    <s v="sábado"/>
    <n v="9"/>
    <s v="EEUU"/>
    <s v="EEUU"/>
    <n v="39"/>
    <s v="Femenino"/>
    <s v="Ordenador"/>
    <s v="3 Meses"/>
    <s v="Trimestral"/>
  </r>
  <r>
    <n v="1405"/>
    <s v="Básica"/>
    <n v="10"/>
    <n v="90"/>
    <n v="27"/>
    <x v="1"/>
    <x v="1"/>
    <x v="213"/>
    <n v="6"/>
    <x v="1"/>
    <x v="0"/>
    <d v="2024-07-06T00:00:00"/>
    <s v="viernes"/>
    <n v="9"/>
    <s v="Reino Unido"/>
    <s v="Reino Unido"/>
    <n v="48"/>
    <s v="Femenino"/>
    <s v="Smart TV"/>
    <s v="3 Meses"/>
    <s v="Trimestral"/>
  </r>
  <r>
    <n v="1407"/>
    <s v="Básica"/>
    <n v="10"/>
    <n v="90"/>
    <n v="31"/>
    <x v="1"/>
    <x v="1"/>
    <x v="210"/>
    <n v="4"/>
    <x v="1"/>
    <x v="0"/>
    <d v="2024-07-04T00:00:00"/>
    <s v="martes"/>
    <n v="9"/>
    <s v="Alemania"/>
    <s v="Alemania"/>
    <n v="45"/>
    <s v="Femenino"/>
    <s v="Smart TV"/>
    <s v="1 Mes"/>
    <s v="Mensual"/>
  </r>
  <r>
    <n v="1410"/>
    <s v="Básica"/>
    <n v="10"/>
    <n v="90"/>
    <n v="6"/>
    <x v="4"/>
    <x v="1"/>
    <x v="229"/>
    <n v="6"/>
    <x v="1"/>
    <x v="0"/>
    <d v="2024-07-06T00:00:00"/>
    <s v="lunes"/>
    <n v="9"/>
    <s v=""/>
    <s v="Desconocido"/>
    <n v="31"/>
    <s v="Femenino"/>
    <s v="Tablet"/>
    <s v="12 Meses"/>
    <s v="Anual"/>
  </r>
  <r>
    <n v="1412"/>
    <s v="Básica"/>
    <n v="10"/>
    <n v="90"/>
    <n v="2"/>
    <x v="4"/>
    <x v="1"/>
    <x v="219"/>
    <n v="5"/>
    <x v="1"/>
    <x v="0"/>
    <d v="2024-07-05T00:00:00"/>
    <s v="jueves"/>
    <n v="9"/>
    <s v="España"/>
    <s v="España"/>
    <n v="27"/>
    <s v="Masculino"/>
    <s v="Ordenador"/>
    <s v="3 Meses"/>
    <s v="Trimestral"/>
  </r>
  <r>
    <n v="1415"/>
    <s v="Básica"/>
    <n v="10"/>
    <n v="90"/>
    <n v="17"/>
    <x v="1"/>
    <x v="1"/>
    <x v="216"/>
    <n v="3"/>
    <x v="1"/>
    <x v="0"/>
    <d v="2024-07-03T00:00:00"/>
    <s v="martes"/>
    <n v="9"/>
    <s v="Italia"/>
    <s v="Italia"/>
    <n v="32"/>
    <s v="Femenino"/>
    <s v="Smart TV"/>
    <s v="12 Meses"/>
    <s v="Anual"/>
  </r>
  <r>
    <n v="1465"/>
    <s v="Básica"/>
    <n v="10"/>
    <n v="90"/>
    <n v="6"/>
    <x v="1"/>
    <x v="1"/>
    <x v="205"/>
    <n v="4"/>
    <x v="1"/>
    <x v="0"/>
    <d v="2024-07-04T00:00:00"/>
    <s v="viernes"/>
    <n v="9"/>
    <s v="Reino Unido"/>
    <s v="Reino Unido"/>
    <n v="41"/>
    <s v="Masculino"/>
    <s v="Ordenador"/>
    <s v="1 Mes"/>
    <s v="Mensual"/>
  </r>
  <r>
    <n v="1467"/>
    <s v="Básica"/>
    <n v="10"/>
    <n v="90"/>
    <n v="8"/>
    <x v="1"/>
    <x v="1"/>
    <x v="206"/>
    <n v="4"/>
    <x v="1"/>
    <x v="0"/>
    <d v="2024-07-04T00:00:00"/>
    <s v="domingo"/>
    <n v="9"/>
    <s v="EEUU"/>
    <s v="EEUU"/>
    <n v="43"/>
    <s v="Masculino"/>
    <s v="Smartphone"/>
    <s v="3 Meses"/>
    <s v="Trimestral"/>
  </r>
  <r>
    <n v="1470"/>
    <s v="Básica"/>
    <n v="10"/>
    <n v="90"/>
    <n v="15"/>
    <x v="1"/>
    <x v="1"/>
    <x v="221"/>
    <n v="6"/>
    <x v="1"/>
    <x v="0"/>
    <d v="2024-07-06T00:00:00"/>
    <s v="domingo"/>
    <n v="9"/>
    <s v="EEUU"/>
    <s v="EEUU"/>
    <n v="27"/>
    <s v="Femenino"/>
    <s v="Tablet"/>
    <s v="12 Meses"/>
    <s v="Anual"/>
  </r>
  <r>
    <n v="1472"/>
    <s v="Básica"/>
    <n v="10"/>
    <n v="90"/>
    <n v="21"/>
    <x v="1"/>
    <x v="1"/>
    <x v="203"/>
    <n v="6"/>
    <x v="1"/>
    <x v="0"/>
    <d v="2024-07-06T00:00:00"/>
    <s v="sábado"/>
    <n v="9"/>
    <s v="Canadá"/>
    <s v="Canadá"/>
    <n v="28"/>
    <s v="Femenino"/>
    <s v="Ordenador"/>
    <s v="1 Mes"/>
    <s v="Mensual"/>
  </r>
  <r>
    <n v="1475"/>
    <s v="Básica"/>
    <n v="10"/>
    <n v="90"/>
    <n v="27"/>
    <x v="1"/>
    <x v="1"/>
    <x v="213"/>
    <n v="6"/>
    <x v="1"/>
    <x v="0"/>
    <d v="2024-07-06T00:00:00"/>
    <s v="viernes"/>
    <n v="9"/>
    <s v="Canadá"/>
    <s v="Canadá"/>
    <n v="47"/>
    <s v="Masculino"/>
    <s v="Ordenador"/>
    <s v="6 Meses"/>
    <s v="Semestral"/>
  </r>
  <r>
    <n v="1477"/>
    <s v="Básica"/>
    <n v="10"/>
    <n v="90"/>
    <n v="3"/>
    <x v="4"/>
    <x v="1"/>
    <x v="220"/>
    <n v="5"/>
    <x v="1"/>
    <x v="0"/>
    <d v="2024-07-05T00:00:00"/>
    <s v="viernes"/>
    <n v="9"/>
    <s v="Italia"/>
    <s v="Italia"/>
    <n v="42"/>
    <s v="Masculino"/>
    <s v="Smart TV"/>
    <s v="6 Meses"/>
    <s v="Semestral"/>
  </r>
  <r>
    <n v="1480"/>
    <s v="Básica"/>
    <n v="10"/>
    <n v="90"/>
    <n v="3"/>
    <x v="4"/>
    <x v="1"/>
    <x v="220"/>
    <n v="7"/>
    <x v="1"/>
    <x v="0"/>
    <d v="2024-07-07T00:00:00"/>
    <s v="viernes"/>
    <n v="9"/>
    <s v="EEUU"/>
    <s v="EEUU"/>
    <n v="49"/>
    <s v="Femenino"/>
    <s v="Ordenador"/>
    <s v="3 Meses"/>
    <s v="Trimestral"/>
  </r>
  <r>
    <n v="1482"/>
    <s v="Básica"/>
    <n v="10"/>
    <n v="90"/>
    <n v="4"/>
    <x v="4"/>
    <x v="1"/>
    <x v="227"/>
    <n v="5"/>
    <x v="1"/>
    <x v="0"/>
    <d v="2024-07-05T00:00:00"/>
    <s v="sábado"/>
    <n v="9"/>
    <s v="Italia"/>
    <s v="Italia"/>
    <n v="45"/>
    <s v="Masculino"/>
    <s v="Smartphone"/>
    <s v="12 Meses"/>
    <s v="Anual"/>
  </r>
  <r>
    <n v="1485"/>
    <s v="Básica"/>
    <n v="10"/>
    <n v="90"/>
    <n v="27"/>
    <x v="1"/>
    <x v="1"/>
    <x v="213"/>
    <n v="4"/>
    <x v="1"/>
    <x v="0"/>
    <d v="2024-07-04T00:00:00"/>
    <s v="viernes"/>
    <n v="9"/>
    <s v="Brasil"/>
    <s v="Brasil"/>
    <n v="37"/>
    <s v="Masculino"/>
    <s v="Ordenador"/>
    <s v="12 Meses"/>
    <s v="Anual"/>
  </r>
  <r>
    <n v="1535"/>
    <s v="Básica"/>
    <n v="10"/>
    <n v="90"/>
    <n v="6"/>
    <x v="1"/>
    <x v="1"/>
    <x v="205"/>
    <n v="5"/>
    <x v="1"/>
    <x v="0"/>
    <d v="2024-07-05T00:00:00"/>
    <s v="viernes"/>
    <n v="9"/>
    <s v=""/>
    <s v="Desconocido"/>
    <n v="31"/>
    <s v="Femenino"/>
    <s v="Smart TV"/>
    <s v="1 Mes"/>
    <s v="Mensual"/>
  </r>
  <r>
    <n v="1537"/>
    <s v="Básica"/>
    <n v="10"/>
    <n v="90"/>
    <n v="9"/>
    <x v="1"/>
    <x v="1"/>
    <x v="212"/>
    <n v="6"/>
    <x v="1"/>
    <x v="0"/>
    <d v="2024-07-06T00:00:00"/>
    <s v="lunes"/>
    <n v="9"/>
    <s v="Italia"/>
    <s v="Italia"/>
    <n v="44"/>
    <s v="Masculino"/>
    <s v="Tablet"/>
    <s v="12 Meses"/>
    <s v="Anual"/>
  </r>
  <r>
    <n v="1540"/>
    <s v="Básica"/>
    <n v="10"/>
    <n v="90"/>
    <n v="16"/>
    <x v="1"/>
    <x v="1"/>
    <x v="228"/>
    <n v="6"/>
    <x v="1"/>
    <x v="0"/>
    <d v="2024-07-06T00:00:00"/>
    <s v="lunes"/>
    <n v="9"/>
    <s v="Francia"/>
    <s v="Francia"/>
    <n v="42"/>
    <s v="Masculino"/>
    <s v="Ordenador"/>
    <s v="1 Mes"/>
    <s v="Mensual"/>
  </r>
  <r>
    <n v="1542"/>
    <s v="Básica"/>
    <n v="10"/>
    <n v="90"/>
    <n v="21"/>
    <x v="1"/>
    <x v="1"/>
    <x v="203"/>
    <n v="7"/>
    <x v="1"/>
    <x v="0"/>
    <d v="2024-07-07T00:00:00"/>
    <s v="sábado"/>
    <n v="9"/>
    <s v="Méjico"/>
    <s v="Méjico"/>
    <n v="35"/>
    <s v="Masculino"/>
    <s v="Smart TV"/>
    <s v="1 Mes"/>
    <s v="Mensual"/>
  </r>
  <r>
    <n v="1545"/>
    <s v="Básica"/>
    <n v="10"/>
    <n v="90"/>
    <n v="27"/>
    <x v="1"/>
    <x v="1"/>
    <x v="213"/>
    <n v="6"/>
    <x v="1"/>
    <x v="0"/>
    <d v="2024-07-06T00:00:00"/>
    <s v="viernes"/>
    <n v="9"/>
    <s v="Italia"/>
    <s v="Italia"/>
    <n v="43"/>
    <s v="Femenino"/>
    <s v="Ordenador"/>
    <s v="3 Meses"/>
    <s v="Trimestral"/>
  </r>
  <r>
    <n v="1547"/>
    <s v="Básica"/>
    <n v="10"/>
    <n v="90"/>
    <n v="1"/>
    <x v="4"/>
    <x v="1"/>
    <x v="225"/>
    <n v="5"/>
    <x v="1"/>
    <x v="0"/>
    <d v="2024-07-05T00:00:00"/>
    <s v="miércoles"/>
    <n v="9"/>
    <s v="Francia"/>
    <s v="Francia"/>
    <n v="35"/>
    <s v="Femenino"/>
    <s v="Smartphone"/>
    <s v="3 Meses"/>
    <s v="Trimestral"/>
  </r>
  <r>
    <n v="1550"/>
    <s v="Básica"/>
    <n v="10"/>
    <n v="90"/>
    <n v="4"/>
    <x v="4"/>
    <x v="1"/>
    <x v="227"/>
    <n v="7"/>
    <x v="1"/>
    <x v="0"/>
    <d v="2024-07-07T00:00:00"/>
    <s v="sábado"/>
    <n v="9"/>
    <s v="Méjico"/>
    <s v="Méjico"/>
    <n v="49"/>
    <s v="Femenino"/>
    <s v="Smart TV"/>
    <s v="3 Meses"/>
    <s v="Trimestral"/>
  </r>
  <r>
    <n v="1552"/>
    <s v="Básica"/>
    <n v="10"/>
    <n v="90"/>
    <n v="2"/>
    <x v="4"/>
    <x v="1"/>
    <x v="219"/>
    <n v="5"/>
    <x v="1"/>
    <x v="0"/>
    <d v="2024-07-05T00:00:00"/>
    <s v="jueves"/>
    <n v="9"/>
    <s v="Italia"/>
    <s v="Italia"/>
    <n v="87"/>
    <s v="Femenino"/>
    <s v="Tablet"/>
    <s v="3 Meses"/>
    <s v="Trimestral"/>
  </r>
  <r>
    <n v="1555"/>
    <s v="Básica"/>
    <n v="10"/>
    <n v="90"/>
    <n v="31"/>
    <x v="1"/>
    <x v="1"/>
    <x v="210"/>
    <n v="4"/>
    <x v="1"/>
    <x v="0"/>
    <d v="2024-07-04T00:00:00"/>
    <s v="martes"/>
    <n v="9"/>
    <s v="España"/>
    <s v="España"/>
    <n v="43"/>
    <s v="Femenino"/>
    <s v="Smartphone"/>
    <s v="6 Meses"/>
    <s v="Semestral"/>
  </r>
  <r>
    <n v="1607"/>
    <s v="Básica"/>
    <n v="10"/>
    <n v="90"/>
    <n v="9"/>
    <x v="1"/>
    <x v="1"/>
    <x v="212"/>
    <n v="7"/>
    <x v="1"/>
    <x v="0"/>
    <d v="2024-07-07T00:00:00"/>
    <s v="lunes"/>
    <n v="9"/>
    <s v="Brasil"/>
    <s v="Brasil"/>
    <n v="41"/>
    <s v="Femenino"/>
    <s v="Smartphone"/>
    <s v="12 Meses"/>
    <s v="Anual"/>
  </r>
  <r>
    <n v="1610"/>
    <s v="Básica"/>
    <n v="10"/>
    <n v="90"/>
    <n v="17"/>
    <x v="1"/>
    <x v="1"/>
    <x v="216"/>
    <n v="6"/>
    <x v="1"/>
    <x v="0"/>
    <d v="2024-07-06T00:00:00"/>
    <s v="martes"/>
    <n v="9"/>
    <s v="EEUU"/>
    <s v="EEUU"/>
    <n v="36"/>
    <s v="Femenino"/>
    <s v="Smart TV"/>
    <s v="1 Mes"/>
    <s v="Mensual"/>
  </r>
  <r>
    <n v="1612"/>
    <s v="Básica"/>
    <n v="10"/>
    <n v="90"/>
    <n v="22"/>
    <x v="1"/>
    <x v="1"/>
    <x v="214"/>
    <n v="9"/>
    <x v="1"/>
    <x v="0"/>
    <d v="2024-07-09T00:00:00"/>
    <s v="domingo"/>
    <n v="9"/>
    <s v="Alemania"/>
    <s v="Alemania"/>
    <n v="30"/>
    <s v="Femenino"/>
    <s v="Smartphone"/>
    <s v="12 Meses"/>
    <s v="Anual"/>
  </r>
  <r>
    <n v="1615"/>
    <s v="Básica"/>
    <n v="10"/>
    <n v="90"/>
    <n v="28"/>
    <x v="1"/>
    <x v="1"/>
    <x v="201"/>
    <n v="6"/>
    <x v="1"/>
    <x v="0"/>
    <d v="2024-07-06T00:00:00"/>
    <s v="sábado"/>
    <n v="9"/>
    <s v=""/>
    <s v="Desconocido"/>
    <n v="30"/>
    <s v="Femenino"/>
    <s v="Smart TV"/>
    <s v="3 Meses"/>
    <s v="Trimestral"/>
  </r>
  <r>
    <n v="1617"/>
    <s v="Básica"/>
    <n v="10"/>
    <n v="90"/>
    <n v="4"/>
    <x v="4"/>
    <x v="1"/>
    <x v="227"/>
    <n v="5"/>
    <x v="1"/>
    <x v="0"/>
    <d v="2024-07-05T00:00:00"/>
    <s v="sábado"/>
    <n v="9"/>
    <s v="Brasil"/>
    <s v="Brasil"/>
    <n v="50"/>
    <s v="Masculino"/>
    <s v="Tablet"/>
    <s v="1 Mes"/>
    <s v="Mensual"/>
  </r>
  <r>
    <n v="1620"/>
    <s v="Básica"/>
    <n v="10"/>
    <n v="90"/>
    <n v="5"/>
    <x v="4"/>
    <x v="1"/>
    <x v="224"/>
    <n v="7"/>
    <x v="1"/>
    <x v="0"/>
    <d v="2024-07-07T00:00:00"/>
    <s v="domingo"/>
    <n v="9"/>
    <s v="EEUU"/>
    <s v="EEUU"/>
    <n v="38"/>
    <s v="Masculino"/>
    <s v="Smartphone"/>
    <s v="1 Mes"/>
    <s v="Mensual"/>
  </r>
  <r>
    <n v="1622"/>
    <s v="Básica"/>
    <n v="10"/>
    <n v="90"/>
    <n v="5"/>
    <x v="4"/>
    <x v="1"/>
    <x v="224"/>
    <n v="5"/>
    <x v="1"/>
    <x v="0"/>
    <d v="2024-07-05T00:00:00"/>
    <s v="domingo"/>
    <n v="9"/>
    <s v="EEUU"/>
    <s v="EEUU"/>
    <n v="45"/>
    <s v="Femenino"/>
    <s v="Smart TV"/>
    <s v="3 Meses"/>
    <s v="Trimestral"/>
  </r>
  <r>
    <n v="1625"/>
    <s v="Básica"/>
    <n v="10"/>
    <n v="90"/>
    <n v="26"/>
    <x v="1"/>
    <x v="1"/>
    <x v="207"/>
    <n v="4"/>
    <x v="1"/>
    <x v="0"/>
    <d v="2024-07-04T00:00:00"/>
    <s v="jueves"/>
    <n v="9"/>
    <s v="España"/>
    <s v="España"/>
    <n v="51"/>
    <s v="Femenino"/>
    <s v="Smart TV"/>
    <s v="6 Meses"/>
    <s v="Semestral"/>
  </r>
  <r>
    <n v="1627"/>
    <s v="Básica"/>
    <n v="10"/>
    <n v="90"/>
    <n v="16"/>
    <x v="1"/>
    <x v="1"/>
    <x v="228"/>
    <n v="7"/>
    <x v="1"/>
    <x v="0"/>
    <d v="2024-07-07T00:00:00"/>
    <s v="lunes"/>
    <n v="9"/>
    <s v="Alemania"/>
    <s v="Alemania"/>
    <n v="42"/>
    <s v="Femenino"/>
    <s v="Smartphone"/>
    <s v="12 Meses"/>
    <s v="Anual"/>
  </r>
  <r>
    <n v="1675"/>
    <s v="Básica"/>
    <n v="10"/>
    <n v="90"/>
    <n v="8"/>
    <x v="1"/>
    <x v="1"/>
    <x v="206"/>
    <n v="5"/>
    <x v="1"/>
    <x v="0"/>
    <d v="2024-07-05T00:00:00"/>
    <s v="domingo"/>
    <n v="9"/>
    <s v="Francia"/>
    <s v="Francia"/>
    <n v="42"/>
    <s v="Femenino"/>
    <s v="Ordenador"/>
    <s v="6 Meses"/>
    <s v="Semestral"/>
  </r>
  <r>
    <n v="1677"/>
    <s v="Básica"/>
    <n v="10"/>
    <n v="90"/>
    <n v="11"/>
    <x v="1"/>
    <x v="1"/>
    <x v="194"/>
    <n v="8"/>
    <x v="1"/>
    <x v="0"/>
    <d v="2024-07-08T00:00:00"/>
    <s v="miércoles"/>
    <n v="9"/>
    <s v="Francia"/>
    <s v="Francia"/>
    <n v="30"/>
    <s v="Masculino"/>
    <s v="Tablet"/>
    <s v="1 Mes"/>
    <s v="Mensual"/>
  </r>
  <r>
    <n v="1680"/>
    <s v="Básica"/>
    <n v="10"/>
    <n v="90"/>
    <n v="18"/>
    <x v="1"/>
    <x v="1"/>
    <x v="226"/>
    <n v="7"/>
    <x v="1"/>
    <x v="0"/>
    <d v="2024-07-07T00:00:00"/>
    <s v="miércoles"/>
    <n v="9"/>
    <s v="Canadá"/>
    <s v="Canadá"/>
    <n v="32"/>
    <s v="Masculino"/>
    <s v="Ordenador"/>
    <s v="6 Meses"/>
    <s v="Semestral"/>
  </r>
  <r>
    <n v="1682"/>
    <s v="Básica"/>
    <n v="10"/>
    <n v="90"/>
    <n v="23"/>
    <x v="1"/>
    <x v="1"/>
    <x v="208"/>
    <n v="9"/>
    <x v="1"/>
    <x v="0"/>
    <d v="2024-07-09T00:00:00"/>
    <s v="lunes"/>
    <n v="9"/>
    <s v="Alemania"/>
    <s v="Alemania"/>
    <n v="48"/>
    <s v="Femenino"/>
    <s v="Ordenador"/>
    <s v="12 Meses"/>
    <s v="Anual"/>
  </r>
  <r>
    <n v="1685"/>
    <s v="Básica"/>
    <n v="10"/>
    <n v="90"/>
    <n v="31"/>
    <x v="1"/>
    <x v="1"/>
    <x v="210"/>
    <n v="7"/>
    <x v="1"/>
    <x v="0"/>
    <d v="2024-07-07T00:00:00"/>
    <s v="martes"/>
    <n v="9"/>
    <s v=""/>
    <s v="Desconocido"/>
    <n v="46"/>
    <s v="Masculino"/>
    <s v="Ordenador"/>
    <s v="1 Mes"/>
    <s v="Mensual"/>
  </r>
  <r>
    <n v="1687"/>
    <s v="Básica"/>
    <n v="10"/>
    <n v="90"/>
    <n v="3"/>
    <x v="4"/>
    <x v="1"/>
    <x v="220"/>
    <n v="5"/>
    <x v="1"/>
    <x v="0"/>
    <d v="2024-07-05T00:00:00"/>
    <s v="viernes"/>
    <n v="9"/>
    <s v="Alemania"/>
    <s v="Alemania"/>
    <n v="49"/>
    <s v="Masculino"/>
    <s v="Smartphone"/>
    <s v="12 Meses"/>
    <s v="Anual"/>
  </r>
  <r>
    <n v="1690"/>
    <s v="Básica"/>
    <n v="10"/>
    <n v="90"/>
    <n v="5"/>
    <x v="4"/>
    <x v="1"/>
    <x v="224"/>
    <n v="7"/>
    <x v="1"/>
    <x v="0"/>
    <d v="2024-07-07T00:00:00"/>
    <s v="domingo"/>
    <n v="9"/>
    <s v="Reino Unido"/>
    <s v="Reino Unido"/>
    <n v="42"/>
    <s v="Femenino"/>
    <s v="Ordenador"/>
    <s v="12 Meses"/>
    <s v="Anual"/>
  </r>
  <r>
    <n v="1692"/>
    <s v="Básica"/>
    <n v="10"/>
    <n v="90"/>
    <n v="5"/>
    <x v="4"/>
    <x v="1"/>
    <x v="224"/>
    <n v="6"/>
    <x v="1"/>
    <x v="0"/>
    <d v="2024-07-06T00:00:00"/>
    <s v="domingo"/>
    <n v="9"/>
    <s v="Australia"/>
    <s v="Australia"/>
    <n v="41"/>
    <s v="Femenino"/>
    <s v="Tablet"/>
    <s v="1 Mes"/>
    <s v="Mensual"/>
  </r>
  <r>
    <n v="1695"/>
    <s v="Básica"/>
    <n v="10"/>
    <n v="90"/>
    <n v="24"/>
    <x v="1"/>
    <x v="1"/>
    <x v="202"/>
    <n v="4"/>
    <x v="1"/>
    <x v="0"/>
    <d v="2024-07-04T00:00:00"/>
    <s v="martes"/>
    <n v="9"/>
    <s v="Brasil"/>
    <s v="Brasil"/>
    <n v="28"/>
    <s v="Femenino"/>
    <s v="Smartphone"/>
    <s v="1 Mes"/>
    <s v="Mensual"/>
  </r>
  <r>
    <n v="1745"/>
    <s v="Básica"/>
    <n v="10"/>
    <n v="90"/>
    <n v="8"/>
    <x v="1"/>
    <x v="1"/>
    <x v="206"/>
    <n v="7"/>
    <x v="1"/>
    <x v="0"/>
    <d v="2024-07-07T00:00:00"/>
    <s v="domingo"/>
    <n v="9"/>
    <s v="Méjico"/>
    <s v="Méjico"/>
    <n v="45"/>
    <s v="Masculino"/>
    <s v="Tablet"/>
    <s v="1 Mes"/>
    <s v="Mensual"/>
  </r>
  <r>
    <n v="1747"/>
    <s v="Básica"/>
    <n v="10"/>
    <n v="90"/>
    <n v="12"/>
    <x v="1"/>
    <x v="1"/>
    <x v="223"/>
    <n v="8"/>
    <x v="1"/>
    <x v="0"/>
    <d v="2024-07-08T00:00:00"/>
    <s v="jueves"/>
    <n v="9"/>
    <s v="Reino Unido"/>
    <s v="Reino Unido"/>
    <n v="30"/>
    <s v="Femenino"/>
    <s v="Ordenador"/>
    <s v="3 Meses"/>
    <s v="Trimestral"/>
  </r>
  <r>
    <n v="1750"/>
    <s v="Básica"/>
    <n v="10"/>
    <n v="90"/>
    <n v="21"/>
    <x v="1"/>
    <x v="1"/>
    <x v="203"/>
    <n v="7"/>
    <x v="1"/>
    <x v="0"/>
    <d v="2024-07-07T00:00:00"/>
    <s v="sábado"/>
    <n v="9"/>
    <s v="Brasil"/>
    <s v="Brasil"/>
    <n v="28"/>
    <s v="Femenino"/>
    <s v="Smartphone"/>
    <s v="12 Meses"/>
    <s v="Anual"/>
  </r>
  <r>
    <n v="1752"/>
    <s v="Básica"/>
    <n v="10"/>
    <n v="90"/>
    <n v="25"/>
    <x v="1"/>
    <x v="1"/>
    <x v="211"/>
    <n v="9"/>
    <x v="1"/>
    <x v="0"/>
    <d v="2024-07-09T00:00:00"/>
    <s v="miércoles"/>
    <n v="9"/>
    <s v="EEUU"/>
    <s v="EEUU"/>
    <n v="36"/>
    <s v="Masculino"/>
    <s v="Ordenador"/>
    <s v="6 Meses"/>
    <s v="Semestral"/>
  </r>
  <r>
    <n v="1755"/>
    <s v="Básica"/>
    <n v="10"/>
    <n v="90"/>
    <n v="31"/>
    <x v="1"/>
    <x v="1"/>
    <x v="210"/>
    <n v="7"/>
    <x v="1"/>
    <x v="0"/>
    <d v="2024-07-07T00:00:00"/>
    <s v="martes"/>
    <n v="9"/>
    <s v="Australia"/>
    <s v="Australia"/>
    <n v="50"/>
    <s v="Masculino"/>
    <s v="Ordenador"/>
    <s v="1 Mes"/>
    <s v="Mensual"/>
  </r>
  <r>
    <n v="1757"/>
    <s v="Básica"/>
    <n v="10"/>
    <n v="90"/>
    <n v="3"/>
    <x v="4"/>
    <x v="1"/>
    <x v="220"/>
    <n v="5"/>
    <x v="1"/>
    <x v="0"/>
    <d v="2024-07-05T00:00:00"/>
    <s v="viernes"/>
    <n v="9"/>
    <s v="Australia"/>
    <s v="Australia"/>
    <n v="43"/>
    <s v="Masculino"/>
    <s v="Ordenador"/>
    <s v="3 Meses"/>
    <s v="Trimestral"/>
  </r>
  <r>
    <n v="1760"/>
    <s v="Básica"/>
    <n v="10"/>
    <n v="90"/>
    <n v="6"/>
    <x v="4"/>
    <x v="1"/>
    <x v="229"/>
    <n v="7"/>
    <x v="1"/>
    <x v="0"/>
    <d v="2024-07-07T00:00:00"/>
    <s v="lunes"/>
    <n v="9"/>
    <s v="EEUU"/>
    <s v="EEUU"/>
    <n v="35"/>
    <s v="Masculino"/>
    <s v="Tablet"/>
    <s v="6 Meses"/>
    <s v="Semestral"/>
  </r>
  <r>
    <n v="1762"/>
    <s v="Básica"/>
    <n v="10"/>
    <n v="90"/>
    <n v="4"/>
    <x v="4"/>
    <x v="1"/>
    <x v="227"/>
    <n v="6"/>
    <x v="1"/>
    <x v="0"/>
    <d v="2024-07-06T00:00:00"/>
    <s v="sábado"/>
    <n v="9"/>
    <s v="EEUU"/>
    <s v="EEUU"/>
    <n v="28"/>
    <s v="Femenino"/>
    <s v="Smartphone"/>
    <s v="1 Mes"/>
    <s v="Mensual"/>
  </r>
  <r>
    <n v="1765"/>
    <s v="Básica"/>
    <n v="10"/>
    <n v="90"/>
    <n v="18"/>
    <x v="1"/>
    <x v="1"/>
    <x v="226"/>
    <n v="5"/>
    <x v="1"/>
    <x v="0"/>
    <d v="2024-07-05T00:00:00"/>
    <s v="miércoles"/>
    <n v="9"/>
    <s v="Australia"/>
    <s v="Australia"/>
    <n v="37"/>
    <s v="Femenino"/>
    <s v="Tablet"/>
    <s v="6 Meses"/>
    <s v="Semestral"/>
  </r>
  <r>
    <n v="1817"/>
    <s v="Básica"/>
    <n v="10"/>
    <n v="90"/>
    <n v="13"/>
    <x v="1"/>
    <x v="1"/>
    <x v="217"/>
    <n v="8"/>
    <x v="1"/>
    <x v="0"/>
    <d v="2024-07-08T00:00:00"/>
    <s v="viernes"/>
    <n v="9"/>
    <s v="Canadá"/>
    <s v="Canadá"/>
    <n v="43"/>
    <s v="Femenino"/>
    <s v="Smartphone"/>
    <s v="3 Meses"/>
    <s v="Trimestral"/>
  </r>
  <r>
    <n v="1820"/>
    <s v="Básica"/>
    <n v="10"/>
    <n v="90"/>
    <n v="20"/>
    <x v="1"/>
    <x v="1"/>
    <x v="231"/>
    <n v="7"/>
    <x v="1"/>
    <x v="0"/>
    <d v="2024-07-07T00:00:00"/>
    <s v="viernes"/>
    <n v="9"/>
    <s v="Reino Unido"/>
    <s v="Reino Unido"/>
    <n v="48"/>
    <s v="Femenino"/>
    <s v="Smart TV"/>
    <s v="6 Meses"/>
    <s v="Semestral"/>
  </r>
  <r>
    <n v="1822"/>
    <s v="Básica"/>
    <n v="10"/>
    <n v="90"/>
    <n v="24"/>
    <x v="1"/>
    <x v="1"/>
    <x v="202"/>
    <n v="9"/>
    <x v="1"/>
    <x v="0"/>
    <d v="2024-07-09T00:00:00"/>
    <s v="martes"/>
    <n v="9"/>
    <s v="EEUU"/>
    <s v="EEUU"/>
    <n v="29"/>
    <s v="Femenino"/>
    <s v="Tablet"/>
    <s v="3 Meses"/>
    <s v="Trimestral"/>
  </r>
  <r>
    <n v="1825"/>
    <s v="Básica"/>
    <n v="10"/>
    <n v="90"/>
    <n v="1"/>
    <x v="4"/>
    <x v="1"/>
    <x v="225"/>
    <n v="8"/>
    <x v="1"/>
    <x v="0"/>
    <d v="2024-07-08T00:00:00"/>
    <s v="miércoles"/>
    <n v="9"/>
    <s v="España"/>
    <s v="España"/>
    <n v="45"/>
    <s v="Masculino"/>
    <s v="Smart TV"/>
    <s v="1 Mes"/>
    <s v="Mensual"/>
  </r>
  <r>
    <n v="1827"/>
    <s v="Básica"/>
    <n v="10"/>
    <n v="90"/>
    <n v="4"/>
    <x v="4"/>
    <x v="1"/>
    <x v="227"/>
    <n v="6"/>
    <x v="1"/>
    <x v="0"/>
    <d v="2024-07-06T00:00:00"/>
    <s v="sábado"/>
    <n v="9"/>
    <s v="España"/>
    <s v="España"/>
    <n v="44"/>
    <s v="Femenino"/>
    <s v="Ordenador"/>
    <s v="1 Mes"/>
    <s v="Mensual"/>
  </r>
  <r>
    <n v="1830"/>
    <s v="Básica"/>
    <n v="10"/>
    <n v="90"/>
    <n v="7"/>
    <x v="4"/>
    <x v="1"/>
    <x v="230"/>
    <n v="8"/>
    <x v="1"/>
    <x v="0"/>
    <d v="2024-07-08T00:00:00"/>
    <s v="martes"/>
    <n v="9"/>
    <s v="Canadá"/>
    <s v="Canadá"/>
    <n v="27"/>
    <s v="Femenino"/>
    <s v="Smartphone"/>
    <s v="3 Meses"/>
    <s v="Trimestral"/>
  </r>
  <r>
    <n v="1832"/>
    <s v="Básica"/>
    <n v="10"/>
    <n v="90"/>
    <n v="5"/>
    <x v="4"/>
    <x v="1"/>
    <x v="224"/>
    <n v="9"/>
    <x v="1"/>
    <x v="0"/>
    <d v="2024-07-09T00:00:00"/>
    <s v="domingo"/>
    <n v="9"/>
    <s v=""/>
    <s v="Desconocido"/>
    <n v="48"/>
    <s v="Femenino"/>
    <s v="Smartphone"/>
    <s v="6 Meses"/>
    <s v="Semestral"/>
  </r>
  <r>
    <n v="1835"/>
    <s v="Básica"/>
    <n v="10"/>
    <n v="90"/>
    <n v="22"/>
    <x v="1"/>
    <x v="1"/>
    <x v="214"/>
    <n v="6"/>
    <x v="1"/>
    <x v="0"/>
    <d v="2024-07-06T00:00:00"/>
    <s v="domingo"/>
    <n v="9"/>
    <s v="Reino Unido"/>
    <s v="Reino Unido"/>
    <n v="41"/>
    <s v="Femenino"/>
    <s v="Tablet"/>
    <s v="12 Meses"/>
    <s v="Anual"/>
  </r>
  <r>
    <n v="1837"/>
    <s v="Básica"/>
    <n v="10"/>
    <n v="90"/>
    <n v="15"/>
    <x v="1"/>
    <x v="1"/>
    <x v="221"/>
    <n v="9"/>
    <x v="1"/>
    <x v="0"/>
    <d v="2024-07-09T00:00:00"/>
    <s v="domingo"/>
    <n v="9"/>
    <s v="EEUU"/>
    <s v="EEUU"/>
    <n v="28"/>
    <s v="Femenino"/>
    <s v="Smartphone"/>
    <s v="1 Mes"/>
    <s v="Mensual"/>
  </r>
  <r>
    <n v="1886"/>
    <s v="Básica"/>
    <n v="10"/>
    <n v="90"/>
    <n v="11"/>
    <x v="1"/>
    <x v="1"/>
    <x v="194"/>
    <n v="8"/>
    <x v="1"/>
    <x v="0"/>
    <d v="2024-07-08T00:00:00"/>
    <s v="miércoles"/>
    <n v="9"/>
    <s v="Australia"/>
    <s v="Australia"/>
    <n v="38"/>
    <s v="Masculino"/>
    <s v="Smart TV"/>
    <s v="1 Mes"/>
    <s v="Mensual"/>
  </r>
  <r>
    <n v="1889"/>
    <s v="Básica"/>
    <n v="10"/>
    <n v="90"/>
    <n v="20"/>
    <x v="1"/>
    <x v="1"/>
    <x v="231"/>
    <n v="7"/>
    <x v="1"/>
    <x v="0"/>
    <d v="2024-07-07T00:00:00"/>
    <s v="viernes"/>
    <n v="9"/>
    <s v="Reino Unido"/>
    <s v="Reino Unido"/>
    <n v="37"/>
    <s v="Femenino"/>
    <s v="Ordenador"/>
    <s v="3 Meses"/>
    <s v="Trimestral"/>
  </r>
  <r>
    <n v="1892"/>
    <s v="Básica"/>
    <n v="10"/>
    <n v="90"/>
    <n v="25"/>
    <x v="1"/>
    <x v="1"/>
    <x v="211"/>
    <n v="9"/>
    <x v="1"/>
    <x v="0"/>
    <d v="2024-07-09T00:00:00"/>
    <s v="miércoles"/>
    <n v="9"/>
    <s v="España"/>
    <s v="España"/>
    <n v="46"/>
    <s v="Masculino"/>
    <s v="Smartphone"/>
    <s v="3 Meses"/>
    <s v="Trimestral"/>
  </r>
  <r>
    <n v="1895"/>
    <s v="Básica"/>
    <n v="10"/>
    <n v="90"/>
    <n v="1"/>
    <x v="4"/>
    <x v="1"/>
    <x v="225"/>
    <n v="9"/>
    <x v="1"/>
    <x v="0"/>
    <d v="2024-07-09T00:00:00"/>
    <s v="miércoles"/>
    <n v="9"/>
    <s v="Canadá"/>
    <s v="Canadá"/>
    <n v="45"/>
    <s v="Masculino"/>
    <s v="Ordenador"/>
    <s v="1 Mes"/>
    <s v="Mensual"/>
  </r>
  <r>
    <n v="1897"/>
    <s v="Básica"/>
    <n v="10"/>
    <n v="90"/>
    <n v="4"/>
    <x v="4"/>
    <x v="1"/>
    <x v="227"/>
    <n v="6"/>
    <x v="1"/>
    <x v="0"/>
    <d v="2024-07-06T00:00:00"/>
    <s v="sábado"/>
    <n v="9"/>
    <s v="Reino Unido"/>
    <s v="Reino Unido"/>
    <n v="49"/>
    <s v="Femenino"/>
    <s v="Smartphone"/>
    <s v="1 Mes"/>
    <s v="Mensual"/>
  </r>
  <r>
    <n v="1900"/>
    <s v="Básica"/>
    <n v="10"/>
    <n v="90"/>
    <n v="6"/>
    <x v="4"/>
    <x v="1"/>
    <x v="229"/>
    <n v="8"/>
    <x v="1"/>
    <x v="0"/>
    <d v="2024-07-08T00:00:00"/>
    <s v="lunes"/>
    <n v="9"/>
    <s v="Australia"/>
    <s v="Australia"/>
    <n v="45"/>
    <s v="Femenino"/>
    <s v="Smartphone"/>
    <s v="12 Meses"/>
    <s v="Anual"/>
  </r>
  <r>
    <n v="1902"/>
    <s v="Básica"/>
    <n v="10"/>
    <n v="90"/>
    <n v="7"/>
    <x v="4"/>
    <x v="1"/>
    <x v="230"/>
    <n v="10"/>
    <x v="1"/>
    <x v="0"/>
    <d v="2024-07-10T00:00:00"/>
    <s v="martes"/>
    <n v="9"/>
    <s v="España"/>
    <s v="España"/>
    <n v="30"/>
    <s v="Masculino"/>
    <s v="Smart TV"/>
    <s v="1 Mes"/>
    <s v="Mensual"/>
  </r>
  <r>
    <n v="1905"/>
    <s v="Básica"/>
    <n v="10"/>
    <n v="90"/>
    <n v="31"/>
    <x v="1"/>
    <x v="1"/>
    <x v="210"/>
    <n v="6"/>
    <x v="1"/>
    <x v="0"/>
    <d v="2024-07-06T00:00:00"/>
    <s v="martes"/>
    <n v="9"/>
    <s v="Italia"/>
    <s v="Italia"/>
    <n v="36"/>
    <s v="Femenino"/>
    <s v="Tablet"/>
    <s v="1 Mes"/>
    <s v="Mensual"/>
  </r>
  <r>
    <n v="1955"/>
    <s v="Básica"/>
    <n v="10"/>
    <n v="90"/>
    <n v="11"/>
    <x v="1"/>
    <x v="1"/>
    <x v="194"/>
    <n v="8"/>
    <x v="1"/>
    <x v="0"/>
    <d v="2024-07-08T00:00:00"/>
    <s v="miércoles"/>
    <n v="9"/>
    <s v="EEUU"/>
    <s v="EEUU"/>
    <n v="34"/>
    <s v="Masculino"/>
    <s v="Smartphone"/>
    <s v="6 Meses"/>
    <s v="Semestral"/>
  </r>
  <r>
    <n v="1958"/>
    <s v="Básica"/>
    <n v="10"/>
    <n v="90"/>
    <n v="19"/>
    <x v="1"/>
    <x v="1"/>
    <x v="218"/>
    <n v="10"/>
    <x v="1"/>
    <x v="0"/>
    <d v="2024-07-10T00:00:00"/>
    <s v="jueves"/>
    <n v="9"/>
    <s v="Alemania"/>
    <s v="Alemania"/>
    <n v="29"/>
    <s v="Masculino"/>
    <s v="Tablet"/>
    <s v="6 Meses"/>
    <s v="Semestral"/>
  </r>
  <r>
    <n v="1961"/>
    <s v="Básica"/>
    <n v="10"/>
    <n v="90"/>
    <n v="24"/>
    <x v="1"/>
    <x v="1"/>
    <x v="202"/>
    <n v="10"/>
    <x v="1"/>
    <x v="0"/>
    <d v="2024-07-10T00:00:00"/>
    <s v="martes"/>
    <n v="9"/>
    <s v="Reino Unido"/>
    <s v="Reino Unido"/>
    <n v="34"/>
    <s v="Femenino"/>
    <s v="Smartphone"/>
    <s v="3 Meses"/>
    <s v="Trimestral"/>
  </r>
  <r>
    <n v="1964"/>
    <s v="Básica"/>
    <n v="10"/>
    <n v="90"/>
    <n v="1"/>
    <x v="4"/>
    <x v="1"/>
    <x v="225"/>
    <n v="8"/>
    <x v="1"/>
    <x v="0"/>
    <d v="2024-07-08T00:00:00"/>
    <s v="miércoles"/>
    <n v="9"/>
    <s v="Reino Unido"/>
    <s v="Reino Unido"/>
    <n v="29"/>
    <s v="Masculino"/>
    <s v="Smart TV"/>
    <s v="6 Meses"/>
    <s v="Semestral"/>
  </r>
  <r>
    <n v="1967"/>
    <s v="Básica"/>
    <n v="10"/>
    <n v="90"/>
    <n v="5"/>
    <x v="4"/>
    <x v="1"/>
    <x v="224"/>
    <n v="6"/>
    <x v="1"/>
    <x v="0"/>
    <d v="2024-07-06T00:00:00"/>
    <s v="domingo"/>
    <n v="9"/>
    <s v="Australia"/>
    <s v="Australia"/>
    <n v="29"/>
    <s v="Masculino"/>
    <s v="Ordenador"/>
    <s v="12 Meses"/>
    <s v="Anual"/>
  </r>
  <r>
    <n v="1970"/>
    <s v="Básica"/>
    <n v="10"/>
    <n v="90"/>
    <n v="8"/>
    <x v="4"/>
    <x v="1"/>
    <x v="234"/>
    <n v="8"/>
    <x v="1"/>
    <x v="0"/>
    <d v="2024-07-08T00:00:00"/>
    <s v="miércoles"/>
    <n v="9"/>
    <s v="Australia"/>
    <s v="Australia"/>
    <n v="27"/>
    <s v="Masculino"/>
    <s v="Ordenador"/>
    <s v="12 Meses"/>
    <s v="Anual"/>
  </r>
  <r>
    <n v="1972"/>
    <s v="Básica"/>
    <n v="10"/>
    <n v="90"/>
    <n v="9"/>
    <x v="4"/>
    <x v="1"/>
    <x v="233"/>
    <n v="10"/>
    <x v="1"/>
    <x v="0"/>
    <d v="2024-07-10T00:00:00"/>
    <s v="jueves"/>
    <n v="9"/>
    <s v="EEUU"/>
    <s v="EEUU"/>
    <n v="48"/>
    <s v="Masculino"/>
    <s v="Tablet"/>
    <s v="12 Meses"/>
    <s v="Anual"/>
  </r>
  <r>
    <n v="1975"/>
    <s v="Básica"/>
    <n v="10"/>
    <n v="90"/>
    <n v="4"/>
    <x v="4"/>
    <x v="1"/>
    <x v="227"/>
    <n v="7"/>
    <x v="1"/>
    <x v="0"/>
    <d v="2024-07-07T00:00:00"/>
    <s v="sábado"/>
    <n v="9"/>
    <s v="Canadá"/>
    <s v="Canadá"/>
    <n v="40"/>
    <s v="Masculino"/>
    <s v="Tablet"/>
    <s v="3 Meses"/>
    <s v="Trimestral"/>
  </r>
  <r>
    <n v="1977"/>
    <s v="Básica"/>
    <n v="10"/>
    <n v="90"/>
    <n v="12"/>
    <x v="1"/>
    <x v="1"/>
    <x v="223"/>
    <n v="9"/>
    <x v="1"/>
    <x v="0"/>
    <d v="2024-07-09T00:00:00"/>
    <s v="jueves"/>
    <n v="9"/>
    <s v="Canadá"/>
    <s v="Canadá"/>
    <n v="31"/>
    <s v="Masculino"/>
    <s v="Smartphone"/>
    <s v="1 Mes"/>
    <s v="Mensual"/>
  </r>
  <r>
    <n v="2025"/>
    <s v="Básica"/>
    <n v="10"/>
    <n v="90"/>
    <n v="12"/>
    <x v="1"/>
    <x v="1"/>
    <x v="223"/>
    <n v="8"/>
    <x v="1"/>
    <x v="0"/>
    <d v="2024-07-08T00:00:00"/>
    <s v="jueves"/>
    <n v="9"/>
    <s v="Reino Unido"/>
    <s v="Reino Unido"/>
    <n v="46"/>
    <s v="Masculino"/>
    <s v="Ordenador"/>
    <s v="3 Meses"/>
    <s v="Trimestral"/>
  </r>
  <r>
    <n v="2026"/>
    <s v="Básica"/>
    <n v="10"/>
    <n v="90"/>
    <n v="13"/>
    <x v="1"/>
    <x v="1"/>
    <x v="217"/>
    <n v="9"/>
    <x v="1"/>
    <x v="0"/>
    <d v="2024-07-09T00:00:00"/>
    <s v="viernes"/>
    <n v="9"/>
    <s v="EEUU"/>
    <s v="EEUU"/>
    <n v="39"/>
    <s v="Masculino"/>
    <s v="Smart TV"/>
    <s v="1 Mes"/>
    <s v="Mensual"/>
  </r>
  <r>
    <n v="2030"/>
    <s v="Básica"/>
    <n v="10"/>
    <n v="90"/>
    <n v="23"/>
    <x v="1"/>
    <x v="1"/>
    <x v="208"/>
    <n v="9"/>
    <x v="1"/>
    <x v="0"/>
    <d v="2024-07-09T00:00:00"/>
    <s v="lunes"/>
    <n v="9"/>
    <s v="Reino Unido"/>
    <s v="Reino Unido"/>
    <n v="43"/>
    <s v="Masculino"/>
    <s v="Tablet"/>
    <s v="1 Mes"/>
    <s v="Mensual"/>
  </r>
  <r>
    <n v="2033"/>
    <s v="Básica"/>
    <n v="10"/>
    <n v="90"/>
    <n v="31"/>
    <x v="1"/>
    <x v="1"/>
    <x v="210"/>
    <n v="7"/>
    <x v="1"/>
    <x v="0"/>
    <d v="2024-07-07T00:00:00"/>
    <s v="martes"/>
    <n v="9"/>
    <s v="Reino Unido"/>
    <s v="Reino Unido"/>
    <n v="48"/>
    <s v="Masculino"/>
    <s v="Smartphone"/>
    <s v="12 Meses"/>
    <s v="Anual"/>
  </r>
  <r>
    <n v="2036"/>
    <s v="Básica"/>
    <n v="10"/>
    <n v="90"/>
    <n v="5"/>
    <x v="4"/>
    <x v="1"/>
    <x v="224"/>
    <n v="9"/>
    <x v="1"/>
    <x v="0"/>
    <d v="2024-07-09T00:00:00"/>
    <s v="domingo"/>
    <n v="9"/>
    <s v="Reino Unido"/>
    <s v="Reino Unido"/>
    <n v="48"/>
    <s v="Femenino"/>
    <s v="Smartphone"/>
    <s v="6 Meses"/>
    <s v="Semestral"/>
  </r>
  <r>
    <n v="2039"/>
    <s v="Básica"/>
    <n v="10"/>
    <n v="90"/>
    <n v="8"/>
    <x v="4"/>
    <x v="1"/>
    <x v="234"/>
    <n v="9"/>
    <x v="1"/>
    <x v="0"/>
    <d v="2024-07-09T00:00:00"/>
    <s v="miércoles"/>
    <n v="9"/>
    <s v="Australia"/>
    <s v="Australia"/>
    <n v="43"/>
    <s v="Masculino"/>
    <s v="Ordenador"/>
    <s v="1 Mes"/>
    <s v="Mensual"/>
  </r>
  <r>
    <n v="2042"/>
    <s v="Básica"/>
    <n v="10"/>
    <n v="90"/>
    <n v="9"/>
    <x v="4"/>
    <x v="1"/>
    <x v="233"/>
    <n v="10"/>
    <x v="1"/>
    <x v="0"/>
    <d v="2024-07-10T00:00:00"/>
    <s v="jueves"/>
    <n v="9"/>
    <s v="Francia"/>
    <s v="Francia"/>
    <n v="35"/>
    <s v="Femenino"/>
    <s v="Smartphone"/>
    <s v="1 Mes"/>
    <s v="Mensual"/>
  </r>
  <r>
    <n v="2045"/>
    <s v="Básica"/>
    <n v="10"/>
    <n v="90"/>
    <n v="2"/>
    <x v="4"/>
    <x v="1"/>
    <x v="219"/>
    <n v="8"/>
    <x v="1"/>
    <x v="0"/>
    <d v="2024-07-08T00:00:00"/>
    <s v="jueves"/>
    <n v="9"/>
    <s v="Brasil"/>
    <s v="Brasil"/>
    <n v="50"/>
    <s v="Femenino"/>
    <s v="Ordenador"/>
    <s v="6 Meses"/>
    <s v="Semestral"/>
  </r>
  <r>
    <n v="2047"/>
    <s v="Básica"/>
    <n v="10"/>
    <n v="90"/>
    <n v="30"/>
    <x v="1"/>
    <x v="1"/>
    <x v="209"/>
    <n v="9"/>
    <x v="1"/>
    <x v="0"/>
    <d v="2024-07-09T00:00:00"/>
    <s v="lunes"/>
    <n v="9"/>
    <s v="EEUU"/>
    <s v="EEUU"/>
    <n v="42"/>
    <s v="Femenino"/>
    <s v="Ordenador"/>
    <s v="12 Meses"/>
    <s v="Anual"/>
  </r>
  <r>
    <n v="2095"/>
    <s v="Básica"/>
    <n v="10"/>
    <n v="90"/>
    <n v="13"/>
    <x v="1"/>
    <x v="1"/>
    <x v="217"/>
    <n v="8"/>
    <x v="1"/>
    <x v="0"/>
    <d v="2024-07-08T00:00:00"/>
    <s v="viernes"/>
    <n v="9"/>
    <s v="Brasil"/>
    <s v="Brasil"/>
    <n v="38"/>
    <s v="Masculino"/>
    <s v="Smart TV"/>
    <s v="1 Mes"/>
    <s v="Mensual"/>
  </r>
  <r>
    <n v="2096"/>
    <s v="Básica"/>
    <n v="10"/>
    <n v="90"/>
    <n v="15"/>
    <x v="1"/>
    <x v="1"/>
    <x v="221"/>
    <n v="9"/>
    <x v="1"/>
    <x v="0"/>
    <d v="2024-07-09T00:00:00"/>
    <s v="domingo"/>
    <n v="9"/>
    <s v="Canadá"/>
    <s v="Canadá"/>
    <n v="42"/>
    <s v="Femenino"/>
    <s v="Tablet"/>
    <s v="3 Meses"/>
    <s v="Trimestral"/>
  </r>
  <r>
    <n v="2097"/>
    <s v="Básica"/>
    <n v="10"/>
    <n v="90"/>
    <n v="17"/>
    <x v="1"/>
    <x v="1"/>
    <x v="216"/>
    <n v="11"/>
    <x v="1"/>
    <x v="0"/>
    <d v="2024-07-11T00:00:00"/>
    <s v="martes"/>
    <n v="9"/>
    <s v="EEUU"/>
    <s v="EEUU"/>
    <n v="47"/>
    <s v="Masculino"/>
    <s v="Tablet"/>
    <s v="6 Meses"/>
    <s v="Semestral"/>
  </r>
  <r>
    <n v="2100"/>
    <s v="Básica"/>
    <n v="10"/>
    <n v="90"/>
    <n v="22"/>
    <x v="1"/>
    <x v="1"/>
    <x v="214"/>
    <n v="10"/>
    <x v="1"/>
    <x v="0"/>
    <d v="2024-07-10T00:00:00"/>
    <s v="domingo"/>
    <n v="9"/>
    <s v="Australia"/>
    <s v="Australia"/>
    <n v="44"/>
    <s v="Femenino"/>
    <s v="Smart TV"/>
    <s v="3 Meses"/>
    <s v="Trimestral"/>
  </r>
  <r>
    <n v="2101"/>
    <s v="Básica"/>
    <n v="10"/>
    <n v="90"/>
    <n v="25"/>
    <x v="1"/>
    <x v="1"/>
    <x v="211"/>
    <n v="11"/>
    <x v="1"/>
    <x v="0"/>
    <d v="2024-07-11T00:00:00"/>
    <s v="miércoles"/>
    <n v="9"/>
    <s v="Francia"/>
    <s v="Francia"/>
    <n v="31"/>
    <s v="Masculino"/>
    <s v="Tablet"/>
    <s v="12 Meses"/>
    <s v="Anual"/>
  </r>
  <r>
    <n v="2105"/>
    <s v="Básica"/>
    <n v="10"/>
    <n v="90"/>
    <n v="4"/>
    <x v="4"/>
    <x v="1"/>
    <x v="227"/>
    <n v="10"/>
    <x v="1"/>
    <x v="0"/>
    <d v="2024-07-10T00:00:00"/>
    <s v="sábado"/>
    <n v="9"/>
    <s v="Italia"/>
    <s v="Italia"/>
    <n v="36"/>
    <s v="Femenino"/>
    <s v="Smartphone"/>
    <s v="6 Meses"/>
    <s v="Semestral"/>
  </r>
  <r>
    <n v="2108"/>
    <s v="Básica"/>
    <n v="10"/>
    <n v="90"/>
    <n v="8"/>
    <x v="4"/>
    <x v="1"/>
    <x v="234"/>
    <n v="10"/>
    <x v="1"/>
    <x v="0"/>
    <d v="2024-07-10T00:00:00"/>
    <s v="miércoles"/>
    <n v="9"/>
    <s v="Canadá"/>
    <s v="Canadá"/>
    <n v="50"/>
    <s v="Femenino"/>
    <s v="Smartphone"/>
    <s v="12 Meses"/>
    <s v="Anual"/>
  </r>
  <r>
    <n v="2111"/>
    <s v="Básica"/>
    <n v="10"/>
    <n v="90"/>
    <n v="9"/>
    <x v="4"/>
    <x v="1"/>
    <x v="233"/>
    <n v="9"/>
    <x v="1"/>
    <x v="0"/>
    <d v="2024-07-09T00:00:00"/>
    <s v="jueves"/>
    <n v="9"/>
    <s v="EEUU"/>
    <s v="EEUU"/>
    <n v="47"/>
    <s v="Masculino"/>
    <s v="Ordenador"/>
    <s v="12 Meses"/>
    <s v="Anual"/>
  </r>
  <r>
    <n v="2114"/>
    <s v="Básica"/>
    <n v="10"/>
    <n v="90"/>
    <n v="3"/>
    <x v="4"/>
    <x v="1"/>
    <x v="220"/>
    <n v="10"/>
    <x v="1"/>
    <x v="0"/>
    <d v="2024-07-10T00:00:00"/>
    <s v="viernes"/>
    <n v="9"/>
    <s v="Reino Unido"/>
    <s v="Reino Unido"/>
    <n v="46"/>
    <s v="Femenino"/>
    <s v="Tablet"/>
    <s v="1 Mes"/>
    <s v="Mensual"/>
  </r>
  <r>
    <n v="2117"/>
    <s v="Básica"/>
    <n v="10"/>
    <n v="90"/>
    <n v="27"/>
    <x v="1"/>
    <x v="1"/>
    <x v="213"/>
    <n v="9"/>
    <x v="1"/>
    <x v="0"/>
    <d v="2024-07-09T00:00:00"/>
    <s v="viernes"/>
    <n v="9"/>
    <s v="España"/>
    <s v="España"/>
    <n v="27"/>
    <s v="Masculino"/>
    <s v="Ordenador"/>
    <s v="3 Meses"/>
    <s v="Trimestral"/>
  </r>
  <r>
    <n v="2165"/>
    <s v="Básica"/>
    <n v="10"/>
    <n v="90"/>
    <n v="14"/>
    <x v="1"/>
    <x v="1"/>
    <x v="204"/>
    <n v="8"/>
    <x v="1"/>
    <x v="0"/>
    <d v="2024-07-08T00:00:00"/>
    <s v="sábado"/>
    <n v="9"/>
    <s v="Canadá"/>
    <s v="Canadá"/>
    <n v="38"/>
    <s v="Masculino"/>
    <s v="Ordenador"/>
    <s v="1 Mes"/>
    <s v="Mensual"/>
  </r>
  <r>
    <n v="2167"/>
    <s v="Básica"/>
    <n v="10"/>
    <n v="90"/>
    <n v="18"/>
    <x v="1"/>
    <x v="1"/>
    <x v="226"/>
    <n v="11"/>
    <x v="1"/>
    <x v="0"/>
    <d v="2024-07-11T00:00:00"/>
    <s v="miércoles"/>
    <n v="9"/>
    <s v="EEUU"/>
    <s v="EEUU"/>
    <n v="33"/>
    <s v="Femenino"/>
    <s v="Ordenador"/>
    <s v="3 Meses"/>
    <s v="Trimestral"/>
  </r>
  <r>
    <n v="2170"/>
    <s v="Básica"/>
    <n v="10"/>
    <n v="90"/>
    <n v="25"/>
    <x v="1"/>
    <x v="1"/>
    <x v="211"/>
    <n v="10"/>
    <x v="1"/>
    <x v="0"/>
    <d v="2024-07-10T00:00:00"/>
    <s v="miércoles"/>
    <n v="9"/>
    <s v="EEUU"/>
    <s v="EEUU"/>
    <n v="35"/>
    <s v="Femenino"/>
    <s v="Smart TV"/>
    <s v="6 Meses"/>
    <s v="Semestral"/>
  </r>
  <r>
    <n v="2171"/>
    <s v="Básica"/>
    <n v="10"/>
    <n v="90"/>
    <n v="26"/>
    <x v="1"/>
    <x v="1"/>
    <x v="207"/>
    <n v="11"/>
    <x v="1"/>
    <x v="0"/>
    <d v="2024-07-11T00:00:00"/>
    <s v="jueves"/>
    <n v="9"/>
    <s v="Italia"/>
    <s v="Italia"/>
    <n v="41"/>
    <s v="Masculino"/>
    <s v="Tablet"/>
    <s v="1 Mes"/>
    <s v="Mensual"/>
  </r>
  <r>
    <n v="2172"/>
    <s v="Básica"/>
    <n v="10"/>
    <n v="90"/>
    <n v="29"/>
    <x v="1"/>
    <x v="1"/>
    <x v="222"/>
    <n v="10"/>
    <x v="1"/>
    <x v="0"/>
    <d v="2024-07-10T00:00:00"/>
    <s v="domingo"/>
    <n v="9"/>
    <s v="Canadá"/>
    <s v="Canadá"/>
    <n v="39"/>
    <s v="Femenino"/>
    <s v="Smart TV"/>
    <s v="1 Mes"/>
    <s v="Mensual"/>
  </r>
  <r>
    <n v="2175"/>
    <s v="Básica"/>
    <n v="10"/>
    <n v="90"/>
    <n v="6"/>
    <x v="4"/>
    <x v="1"/>
    <x v="229"/>
    <n v="10"/>
    <x v="1"/>
    <x v="0"/>
    <d v="2024-07-10T00:00:00"/>
    <s v="lunes"/>
    <n v="9"/>
    <s v=""/>
    <s v="Desconocido"/>
    <n v="30"/>
    <s v="Masculino"/>
    <s v="Ordenador"/>
    <s v="1 Mes"/>
    <s v="Mensual"/>
  </r>
  <r>
    <n v="2176"/>
    <s v="Básica"/>
    <n v="10"/>
    <n v="90"/>
    <n v="7"/>
    <x v="4"/>
    <x v="1"/>
    <x v="230"/>
    <n v="10"/>
    <x v="1"/>
    <x v="0"/>
    <d v="2024-07-10T00:00:00"/>
    <s v="martes"/>
    <n v="9"/>
    <s v="EEUU"/>
    <s v="EEUU"/>
    <n v="46"/>
    <s v="Masculino"/>
    <s v="Tablet"/>
    <s v="1 Mes"/>
    <s v="Mensual"/>
  </r>
  <r>
    <n v="2180"/>
    <s v="Básica"/>
    <n v="10"/>
    <n v="90"/>
    <n v="10"/>
    <x v="4"/>
    <x v="1"/>
    <x v="232"/>
    <n v="10"/>
    <x v="1"/>
    <x v="0"/>
    <d v="2024-07-10T00:00:00"/>
    <s v="viernes"/>
    <n v="9"/>
    <s v="Italia"/>
    <s v="Italia"/>
    <n v="31"/>
    <s v="Femenino"/>
    <s v="Smart TV"/>
    <s v="3 Meses"/>
    <s v="Trimestral"/>
  </r>
  <r>
    <n v="2183"/>
    <s v="Básica"/>
    <n v="10"/>
    <n v="90"/>
    <n v="9"/>
    <x v="4"/>
    <x v="1"/>
    <x v="233"/>
    <n v="10"/>
    <x v="1"/>
    <x v="0"/>
    <d v="2024-07-10T00:00:00"/>
    <s v="jueves"/>
    <n v="9"/>
    <s v="Francia"/>
    <s v="Francia"/>
    <n v="49"/>
    <s v="Femenino"/>
    <s v="Smart TV"/>
    <s v="1 Mes"/>
    <s v="Mensual"/>
  </r>
  <r>
    <n v="2186"/>
    <s v="Básica"/>
    <n v="10"/>
    <n v="90"/>
    <n v="27"/>
    <x v="1"/>
    <x v="1"/>
    <x v="213"/>
    <n v="11"/>
    <x v="1"/>
    <x v="0"/>
    <d v="2024-07-11T00:00:00"/>
    <s v="viernes"/>
    <n v="9"/>
    <s v="España"/>
    <s v="España"/>
    <n v="38"/>
    <s v="Masculino"/>
    <s v="Smart TV"/>
    <s v="1 Mes"/>
    <s v="Mensual"/>
  </r>
  <r>
    <n v="2235"/>
    <s v="Básica"/>
    <n v="10"/>
    <n v="90"/>
    <n v="15"/>
    <x v="1"/>
    <x v="1"/>
    <x v="221"/>
    <n v="9"/>
    <x v="1"/>
    <x v="0"/>
    <d v="2024-07-09T00:00:00"/>
    <s v="domingo"/>
    <n v="9"/>
    <s v="Alemania"/>
    <s v="Alemania"/>
    <n v="38"/>
    <s v="Masculino"/>
    <s v="Ordenador"/>
    <s v="1 Mes"/>
    <s v="Mensual"/>
  </r>
  <r>
    <n v="2237"/>
    <s v="Básica"/>
    <n v="10"/>
    <n v="90"/>
    <n v="18"/>
    <x v="1"/>
    <x v="1"/>
    <x v="226"/>
    <n v="11"/>
    <x v="1"/>
    <x v="0"/>
    <d v="2024-07-11T00:00:00"/>
    <s v="miércoles"/>
    <n v="9"/>
    <s v="Reino Unido"/>
    <s v="Reino Unido"/>
    <n v="29"/>
    <s v="Masculino"/>
    <s v="Smart TV"/>
    <s v="1 Mes"/>
    <s v="Mensual"/>
  </r>
  <r>
    <n v="2240"/>
    <s v="Básica"/>
    <n v="10"/>
    <n v="90"/>
    <n v="25"/>
    <x v="1"/>
    <x v="1"/>
    <x v="211"/>
    <n v="11"/>
    <x v="1"/>
    <x v="0"/>
    <d v="2024-07-11T00:00:00"/>
    <s v="miércoles"/>
    <n v="9"/>
    <s v="EEUU"/>
    <s v="EEUU"/>
    <n v="51"/>
    <s v="Femenino"/>
    <s v="Ordenador"/>
    <s v="12 Meses"/>
    <s v="Anual"/>
  </r>
  <r>
    <n v="2242"/>
    <s v="Básica"/>
    <n v="10"/>
    <n v="90"/>
    <n v="30"/>
    <x v="1"/>
    <x v="1"/>
    <x v="209"/>
    <n v="10"/>
    <x v="1"/>
    <x v="0"/>
    <d v="2024-07-10T00:00:00"/>
    <s v="lunes"/>
    <n v="9"/>
    <s v="EEUU"/>
    <s v="EEUU"/>
    <n v="50"/>
    <s v="Femenino"/>
    <s v="Smart TV"/>
    <s v="3 Meses"/>
    <s v="Trimestral"/>
  </r>
  <r>
    <n v="2245"/>
    <s v="Básica"/>
    <n v="10"/>
    <n v="90"/>
    <n v="7"/>
    <x v="4"/>
    <x v="1"/>
    <x v="230"/>
    <n v="10"/>
    <x v="1"/>
    <x v="0"/>
    <d v="2024-07-10T00:00:00"/>
    <s v="martes"/>
    <n v="9"/>
    <s v=""/>
    <s v="Desconocido"/>
    <n v="35"/>
    <s v="Femenino"/>
    <s v="Smart TV"/>
    <s v="12 Meses"/>
    <s v="Anual"/>
  </r>
  <r>
    <n v="2246"/>
    <s v="Básica"/>
    <n v="10"/>
    <n v="90"/>
    <n v="8"/>
    <x v="4"/>
    <x v="1"/>
    <x v="234"/>
    <n v="10"/>
    <x v="1"/>
    <x v="0"/>
    <d v="2024-07-10T00:00:00"/>
    <s v="miércoles"/>
    <n v="9"/>
    <s v="Reino Unido"/>
    <s v="Reino Unido"/>
    <n v="37"/>
    <s v="Femenino"/>
    <s v="Smart TV"/>
    <s v="3 Meses"/>
    <s v="Trimestral"/>
  </r>
  <r>
    <n v="2247"/>
    <s v="Básica"/>
    <n v="10"/>
    <n v="90"/>
    <n v="9"/>
    <x v="4"/>
    <x v="1"/>
    <x v="233"/>
    <n v="10"/>
    <x v="1"/>
    <x v="0"/>
    <d v="2024-07-10T00:00:00"/>
    <s v="jueves"/>
    <n v="9"/>
    <s v="Reino Unido"/>
    <s v="Reino Unido"/>
    <n v="30"/>
    <s v="Masculino"/>
    <s v="Tablet"/>
    <s v="3 Meses"/>
    <s v="Trimestral"/>
  </r>
  <r>
    <n v="2250"/>
    <s v="Básica"/>
    <n v="10"/>
    <n v="90"/>
    <n v="10"/>
    <x v="4"/>
    <x v="1"/>
    <x v="232"/>
    <n v="11"/>
    <x v="1"/>
    <x v="0"/>
    <d v="2024-07-11T00:00:00"/>
    <s v="viernes"/>
    <n v="9"/>
    <s v="Italia"/>
    <s v="Italia"/>
    <n v="33"/>
    <s v="Masculino"/>
    <s v="Tablet"/>
    <s v="1 Mes"/>
    <s v="Mensual"/>
  </r>
  <r>
    <n v="2255"/>
    <s v="Básica"/>
    <n v="10"/>
    <n v="90"/>
    <n v="31"/>
    <x v="1"/>
    <x v="1"/>
    <x v="210"/>
    <n v="9"/>
    <x v="1"/>
    <x v="0"/>
    <d v="2024-07-09T00:00:00"/>
    <s v="martes"/>
    <n v="9"/>
    <s v="Francia"/>
    <s v="Francia"/>
    <n v="41"/>
    <s v="Femenino"/>
    <s v="Ordenador"/>
    <s v="1 Mes"/>
    <s v="Mensual"/>
  </r>
  <r>
    <n v="2258"/>
    <s v="Básica"/>
    <n v="10"/>
    <n v="90"/>
    <n v="14"/>
    <x v="1"/>
    <x v="1"/>
    <x v="204"/>
    <n v="11"/>
    <x v="1"/>
    <x v="0"/>
    <d v="2024-07-11T00:00:00"/>
    <s v="sábado"/>
    <n v="9"/>
    <s v="España"/>
    <s v="España"/>
    <n v="45"/>
    <s v="Femenino"/>
    <s v="Ordenador"/>
    <s v="1 Mes"/>
    <s v="Mensual"/>
  </r>
  <r>
    <n v="2305"/>
    <s v="Básica"/>
    <n v="10"/>
    <n v="90"/>
    <n v="16"/>
    <x v="1"/>
    <x v="1"/>
    <x v="228"/>
    <n v="9"/>
    <x v="1"/>
    <x v="0"/>
    <d v="2024-07-09T00:00:00"/>
    <s v="lunes"/>
    <n v="9"/>
    <s v="EEUU"/>
    <s v="EEUU"/>
    <n v="45"/>
    <s v="Masculino"/>
    <s v="Smartphone"/>
    <s v="3 Meses"/>
    <s v="Trimestral"/>
  </r>
  <r>
    <n v="2307"/>
    <s v="Básica"/>
    <n v="10"/>
    <n v="90"/>
    <n v="19"/>
    <x v="1"/>
    <x v="1"/>
    <x v="218"/>
    <n v="12"/>
    <x v="1"/>
    <x v="0"/>
    <d v="2024-07-12T00:00:00"/>
    <s v="jueves"/>
    <n v="9"/>
    <s v="Alemania"/>
    <s v="Alemania"/>
    <n v="41"/>
    <s v="Masculino"/>
    <s v="Smartphone"/>
    <s v="12 Meses"/>
    <s v="Anual"/>
  </r>
  <r>
    <n v="2310"/>
    <s v="Básica"/>
    <n v="10"/>
    <n v="90"/>
    <n v="29"/>
    <x v="1"/>
    <x v="1"/>
    <x v="222"/>
    <n v="12"/>
    <x v="1"/>
    <x v="0"/>
    <d v="2024-07-12T00:00:00"/>
    <s v="domingo"/>
    <n v="9"/>
    <s v="España"/>
    <s v="España"/>
    <n v="36"/>
    <s v="Masculino"/>
    <s v="Tablet"/>
    <s v="12 Meses"/>
    <s v="Anual"/>
  </r>
  <r>
    <n v="2312"/>
    <s v="Básica"/>
    <n v="10"/>
    <n v="90"/>
    <n v="3"/>
    <x v="4"/>
    <x v="1"/>
    <x v="220"/>
    <n v="11"/>
    <x v="1"/>
    <x v="0"/>
    <d v="2024-07-11T00:00:00"/>
    <s v="viernes"/>
    <n v="9"/>
    <s v="Italia"/>
    <s v="Italia"/>
    <n v="38"/>
    <s v="Masculino"/>
    <s v="Smartphone"/>
    <s v="3 Meses"/>
    <s v="Trimestral"/>
  </r>
  <r>
    <n v="2315"/>
    <s v="Básica"/>
    <n v="10"/>
    <n v="90"/>
    <n v="7"/>
    <x v="4"/>
    <x v="1"/>
    <x v="230"/>
    <n v="10"/>
    <x v="1"/>
    <x v="0"/>
    <d v="2024-07-10T00:00:00"/>
    <s v="martes"/>
    <n v="9"/>
    <s v="Francia"/>
    <s v="Francia"/>
    <n v="35"/>
    <s v="Femenino"/>
    <s v="Ordenador"/>
    <s v="3 Meses"/>
    <s v="Trimestral"/>
  </r>
  <r>
    <n v="2317"/>
    <s v="Básica"/>
    <n v="10"/>
    <n v="90"/>
    <n v="10"/>
    <x v="4"/>
    <x v="1"/>
    <x v="232"/>
    <n v="10"/>
    <x v="1"/>
    <x v="0"/>
    <d v="2024-07-10T00:00:00"/>
    <s v="viernes"/>
    <n v="9"/>
    <s v="Brasil"/>
    <s v="Brasil"/>
    <n v="49"/>
    <s v="Femenino"/>
    <s v="Smart TV"/>
    <s v="3 Meses"/>
    <s v="Trimestral"/>
  </r>
  <r>
    <n v="2320"/>
    <s v="Básica"/>
    <n v="10"/>
    <n v="90"/>
    <n v="10"/>
    <x v="4"/>
    <x v="1"/>
    <x v="232"/>
    <n v="11"/>
    <x v="1"/>
    <x v="0"/>
    <d v="2024-07-11T00:00:00"/>
    <s v="viernes"/>
    <n v="9"/>
    <s v="EEUU"/>
    <s v="EEUU"/>
    <n v="50"/>
    <s v="Masculino"/>
    <s v="Smart TV"/>
    <s v="1 Mes"/>
    <s v="Mensual"/>
  </r>
  <r>
    <n v="2325"/>
    <s v="Básica"/>
    <n v="10"/>
    <n v="90"/>
    <n v="3"/>
    <x v="4"/>
    <x v="1"/>
    <x v="220"/>
    <n v="11"/>
    <x v="1"/>
    <x v="0"/>
    <d v="2024-07-11T00:00:00"/>
    <s v="viernes"/>
    <n v="9"/>
    <s v="Australia"/>
    <s v="Australia"/>
    <n v="35"/>
    <s v="Masculino"/>
    <s v="Ordenador"/>
    <s v="3 Meses"/>
    <s v="Trimestral"/>
  </r>
  <r>
    <n v="2326"/>
    <s v="Básica"/>
    <n v="10"/>
    <n v="90"/>
    <n v="1"/>
    <x v="4"/>
    <x v="1"/>
    <x v="225"/>
    <n v="11"/>
    <x v="1"/>
    <x v="0"/>
    <d v="2024-07-11T00:00:00"/>
    <s v="miércoles"/>
    <n v="9"/>
    <s v="Reino Unido"/>
    <s v="Reino Unido"/>
    <n v="39"/>
    <s v="Masculino"/>
    <s v="Tablet"/>
    <s v="1 Mes"/>
    <s v="Mensual"/>
  </r>
  <r>
    <n v="2330"/>
    <s v="Básica"/>
    <n v="10"/>
    <n v="90"/>
    <n v="22"/>
    <x v="1"/>
    <x v="1"/>
    <x v="214"/>
    <n v="13"/>
    <x v="1"/>
    <x v="0"/>
    <d v="2024-07-13T00:00:00"/>
    <s v="domingo"/>
    <n v="9"/>
    <s v="Alemania"/>
    <s v="Alemania"/>
    <n v="32"/>
    <s v="Femenino"/>
    <s v="Smartphone"/>
    <s v="1 Mes"/>
    <s v="Mensual"/>
  </r>
  <r>
    <n v="2375"/>
    <s v="Básica"/>
    <n v="10"/>
    <n v="90"/>
    <n v="18"/>
    <x v="1"/>
    <x v="1"/>
    <x v="226"/>
    <n v="10"/>
    <x v="1"/>
    <x v="0"/>
    <d v="2024-07-10T00:00:00"/>
    <s v="miércoles"/>
    <n v="9"/>
    <s v="Australia"/>
    <s v="Australia"/>
    <n v="42"/>
    <s v="Masculino"/>
    <s v="Ordenador"/>
    <s v="6 Meses"/>
    <s v="Semestral"/>
  </r>
  <r>
    <n v="2377"/>
    <s v="Básica"/>
    <n v="10"/>
    <n v="90"/>
    <n v="20"/>
    <x v="1"/>
    <x v="1"/>
    <x v="231"/>
    <n v="12"/>
    <x v="1"/>
    <x v="0"/>
    <d v="2024-07-12T00:00:00"/>
    <s v="viernes"/>
    <n v="9"/>
    <s v="Reino Unido"/>
    <s v="Reino Unido"/>
    <n v="50"/>
    <s v="Femenino"/>
    <s v="Tablet"/>
    <s v="3 Meses"/>
    <s v="Trimestral"/>
  </r>
  <r>
    <n v="2380"/>
    <s v="Básica"/>
    <n v="10"/>
    <n v="90"/>
    <n v="27"/>
    <x v="1"/>
    <x v="1"/>
    <x v="213"/>
    <n v="12"/>
    <x v="1"/>
    <x v="0"/>
    <d v="2024-07-12T00:00:00"/>
    <s v="viernes"/>
    <n v="9"/>
    <s v="España"/>
    <s v="España"/>
    <n v="36"/>
    <s v="Femenino"/>
    <s v="Smartphone"/>
    <s v="12 Meses"/>
    <s v="Anual"/>
  </r>
  <r>
    <n v="2382"/>
    <s v="Básica"/>
    <n v="10"/>
    <n v="90"/>
    <n v="1"/>
    <x v="4"/>
    <x v="1"/>
    <x v="225"/>
    <n v="11"/>
    <x v="1"/>
    <x v="0"/>
    <d v="2024-07-11T00:00:00"/>
    <s v="miércoles"/>
    <n v="9"/>
    <s v="Italia"/>
    <s v="Italia"/>
    <n v="34"/>
    <s v="Femenino"/>
    <s v="Tablet"/>
    <s v="3 Meses"/>
    <s v="Trimestral"/>
  </r>
  <r>
    <n v="2385"/>
    <s v="Básica"/>
    <n v="10"/>
    <n v="90"/>
    <n v="8"/>
    <x v="4"/>
    <x v="1"/>
    <x v="234"/>
    <n v="11"/>
    <x v="1"/>
    <x v="0"/>
    <d v="2024-07-11T00:00:00"/>
    <s v="miércoles"/>
    <n v="9"/>
    <s v=""/>
    <s v="Desconocido"/>
    <n v="30"/>
    <s v="Masculino"/>
    <s v="Tablet"/>
    <s v="3 Meses"/>
    <s v="Trimestral"/>
  </r>
  <r>
    <n v="2390"/>
    <s v="Básica"/>
    <n v="10"/>
    <n v="90"/>
    <n v="11"/>
    <x v="4"/>
    <x v="1"/>
    <x v="235"/>
    <n v="12"/>
    <x v="1"/>
    <x v="0"/>
    <d v="2024-07-12T00:00:00"/>
    <s v="sábado"/>
    <n v="9"/>
    <s v="Canadá"/>
    <s v="Canadá"/>
    <n v="33"/>
    <s v="Femenino"/>
    <s v="Smartphone"/>
    <s v="6 Meses"/>
    <s v="Semestral"/>
  </r>
  <r>
    <n v="2392"/>
    <s v="Básica"/>
    <n v="10"/>
    <n v="90"/>
    <n v="11"/>
    <x v="4"/>
    <x v="1"/>
    <x v="235"/>
    <n v="12"/>
    <x v="1"/>
    <x v="0"/>
    <d v="2024-07-12T00:00:00"/>
    <s v="sábado"/>
    <n v="9"/>
    <s v="España"/>
    <s v="España"/>
    <n v="46"/>
    <s v="Masculino"/>
    <s v="Tablet"/>
    <s v="3 Meses"/>
    <s v="Trimestral"/>
  </r>
  <r>
    <n v="2395"/>
    <s v="Básica"/>
    <n v="10"/>
    <n v="90"/>
    <n v="2"/>
    <x v="4"/>
    <x v="1"/>
    <x v="219"/>
    <n v="11"/>
    <x v="1"/>
    <x v="0"/>
    <d v="2024-07-11T00:00:00"/>
    <s v="jueves"/>
    <n v="9"/>
    <s v="Reino Unido"/>
    <s v="Reino Unido"/>
    <n v="30"/>
    <s v="Femenino"/>
    <s v="Smart TV"/>
    <s v="1 Mes"/>
    <s v="Mensual"/>
  </r>
  <r>
    <n v="2396"/>
    <s v="Básica"/>
    <n v="10"/>
    <n v="90"/>
    <n v="31"/>
    <x v="1"/>
    <x v="1"/>
    <x v="210"/>
    <n v="13"/>
    <x v="1"/>
    <x v="0"/>
    <d v="2024-07-13T00:00:00"/>
    <s v="martes"/>
    <n v="9"/>
    <s v=""/>
    <s v="Desconocido"/>
    <n v="45"/>
    <s v="Masculino"/>
    <s v="Smartphone"/>
    <s v="1 Mes"/>
    <s v="Mensual"/>
  </r>
  <r>
    <n v="2397"/>
    <s v="Básica"/>
    <n v="10"/>
    <n v="90"/>
    <n v="29"/>
    <x v="1"/>
    <x v="1"/>
    <x v="222"/>
    <n v="11"/>
    <x v="1"/>
    <x v="0"/>
    <d v="2024-07-11T00:00:00"/>
    <s v="domingo"/>
    <n v="9"/>
    <s v="Italia"/>
    <s v="Italia"/>
    <n v="27"/>
    <s v="Masculino"/>
    <s v="Smartphone"/>
    <s v="1 Mes"/>
    <s v="Mensual"/>
  </r>
  <r>
    <n v="2400"/>
    <s v="Básica"/>
    <n v="10"/>
    <n v="90"/>
    <n v="17"/>
    <x v="1"/>
    <x v="1"/>
    <x v="216"/>
    <n v="13"/>
    <x v="1"/>
    <x v="0"/>
    <d v="2024-07-13T00:00:00"/>
    <s v="martes"/>
    <n v="9"/>
    <s v="Alemania"/>
    <s v="Alemania"/>
    <n v="30"/>
    <s v="Masculino"/>
    <s v="Ordenador"/>
    <s v="6 Meses"/>
    <s v="Semestral"/>
  </r>
  <r>
    <n v="2401"/>
    <s v="Básica"/>
    <n v="10"/>
    <n v="90"/>
    <n v="16"/>
    <x v="1"/>
    <x v="1"/>
    <x v="228"/>
    <n v="11"/>
    <x v="1"/>
    <x v="0"/>
    <d v="2024-07-11T00:00:00"/>
    <s v="lunes"/>
    <n v="9"/>
    <s v="Alemania"/>
    <s v="Alemania"/>
    <n v="35"/>
    <s v="Femenino"/>
    <s v="Ordenador"/>
    <s v="1 Mes"/>
    <s v="Mensual"/>
  </r>
  <r>
    <n v="2445"/>
    <s v="Básica"/>
    <n v="10"/>
    <n v="90"/>
    <n v="16"/>
    <x v="1"/>
    <x v="1"/>
    <x v="228"/>
    <n v="10"/>
    <x v="1"/>
    <x v="0"/>
    <d v="2024-07-10T00:00:00"/>
    <s v="lunes"/>
    <n v="9"/>
    <s v="Reino Unido"/>
    <s v="Reino Unido"/>
    <n v="31"/>
    <s v="Femenino"/>
    <s v="Smartphone"/>
    <s v="12 Meses"/>
    <s v="Anual"/>
  </r>
  <r>
    <n v="2447"/>
    <s v="Básica"/>
    <n v="10"/>
    <n v="90"/>
    <n v="21"/>
    <x v="1"/>
    <x v="1"/>
    <x v="203"/>
    <n v="12"/>
    <x v="1"/>
    <x v="0"/>
    <d v="2024-07-12T00:00:00"/>
    <s v="sábado"/>
    <n v="9"/>
    <s v="Francia"/>
    <s v="Francia"/>
    <n v="27"/>
    <s v="Masculino"/>
    <s v="Tablet"/>
    <s v="6 Meses"/>
    <s v="Semestral"/>
  </r>
  <r>
    <n v="2450"/>
    <s v="Básica"/>
    <n v="10"/>
    <n v="90"/>
    <n v="29"/>
    <x v="1"/>
    <x v="1"/>
    <x v="222"/>
    <n v="13"/>
    <x v="1"/>
    <x v="0"/>
    <d v="2024-07-13T00:00:00"/>
    <s v="domingo"/>
    <n v="9"/>
    <s v="Brasil"/>
    <s v="Brasil"/>
    <n v="47"/>
    <s v="Femenino"/>
    <s v="Smartphone"/>
    <s v="12 Meses"/>
    <s v="Anual"/>
  </r>
  <r>
    <n v="2452"/>
    <s v="Básica"/>
    <n v="10"/>
    <n v="90"/>
    <n v="4"/>
    <x v="4"/>
    <x v="1"/>
    <x v="227"/>
    <n v="13"/>
    <x v="1"/>
    <x v="0"/>
    <d v="2024-07-13T00:00:00"/>
    <s v="sábado"/>
    <n v="9"/>
    <s v="Canadá"/>
    <s v="Canadá"/>
    <n v="31"/>
    <s v="Femenino"/>
    <s v="Tablet"/>
    <s v="3 Meses"/>
    <s v="Trimestral"/>
  </r>
  <r>
    <n v="2455"/>
    <s v="Básica"/>
    <n v="10"/>
    <n v="90"/>
    <n v="9"/>
    <x v="4"/>
    <x v="1"/>
    <x v="233"/>
    <n v="11"/>
    <x v="1"/>
    <x v="0"/>
    <d v="2024-07-11T00:00:00"/>
    <s v="jueves"/>
    <n v="9"/>
    <s v="Canadá"/>
    <s v="Canadá"/>
    <n v="38"/>
    <s v="Femenino"/>
    <s v="Tablet"/>
    <s v="3 Meses"/>
    <s v="Trimestral"/>
  </r>
  <r>
    <n v="2460"/>
    <s v="Básica"/>
    <n v="10"/>
    <n v="90"/>
    <n v="12"/>
    <x v="4"/>
    <x v="1"/>
    <x v="236"/>
    <n v="13"/>
    <x v="1"/>
    <x v="0"/>
    <d v="2024-07-13T00:00:00"/>
    <s v="domingo"/>
    <n v="9"/>
    <s v="Italia"/>
    <s v="Italia"/>
    <n v="35"/>
    <s v="Femenino"/>
    <s v="Smart TV"/>
    <s v="1 Mes"/>
    <s v="Mensual"/>
  </r>
  <r>
    <n v="2462"/>
    <s v="Básica"/>
    <n v="10"/>
    <n v="90"/>
    <n v="13"/>
    <x v="4"/>
    <x v="1"/>
    <x v="237"/>
    <n v="13"/>
    <x v="1"/>
    <x v="0"/>
    <d v="2024-07-13T00:00:00"/>
    <s v="lunes"/>
    <n v="9"/>
    <s v="Canadá"/>
    <s v="Canadá"/>
    <n v="40"/>
    <s v="Femenino"/>
    <s v="Smart TV"/>
    <s v="12 Meses"/>
    <s v="Anual"/>
  </r>
  <r>
    <n v="2465"/>
    <s v="Básica"/>
    <n v="10"/>
    <n v="90"/>
    <n v="3"/>
    <x v="4"/>
    <x v="1"/>
    <x v="220"/>
    <n v="11"/>
    <x v="1"/>
    <x v="0"/>
    <d v="2024-07-11T00:00:00"/>
    <s v="viernes"/>
    <n v="9"/>
    <s v="EEUU"/>
    <s v="EEUU"/>
    <n v="30"/>
    <s v="Masculino"/>
    <s v="Tablet"/>
    <s v="1 Mes"/>
    <s v="Mensual"/>
  </r>
  <r>
    <n v="2467"/>
    <s v="Básica"/>
    <n v="10"/>
    <n v="90"/>
    <n v="26"/>
    <x v="1"/>
    <x v="1"/>
    <x v="207"/>
    <n v="11"/>
    <x v="1"/>
    <x v="0"/>
    <d v="2024-07-11T00:00:00"/>
    <s v="jueves"/>
    <n v="9"/>
    <s v="Reino Unido"/>
    <s v="Reino Unido"/>
    <n v="40"/>
    <s v="Femenino"/>
    <s v="Smartphone"/>
    <s v="1 Mes"/>
    <s v="Mensual"/>
  </r>
  <r>
    <n v="2470"/>
    <s v="Básica"/>
    <n v="10"/>
    <n v="90"/>
    <n v="20"/>
    <x v="1"/>
    <x v="1"/>
    <x v="231"/>
    <n v="13"/>
    <x v="1"/>
    <x v="0"/>
    <d v="2024-07-13T00:00:00"/>
    <s v="viernes"/>
    <n v="9"/>
    <s v="Canadá"/>
    <s v="Canadá"/>
    <n v="50"/>
    <s v="Femenino"/>
    <s v="Tablet"/>
    <s v="12 Meses"/>
    <s v="Anual"/>
  </r>
  <r>
    <n v="2471"/>
    <s v="Básica"/>
    <n v="10"/>
    <n v="90"/>
    <n v="17"/>
    <x v="1"/>
    <x v="1"/>
    <x v="216"/>
    <n v="11"/>
    <x v="1"/>
    <x v="0"/>
    <d v="2024-07-11T00:00:00"/>
    <s v="martes"/>
    <n v="9"/>
    <s v="EEUU"/>
    <s v="EEUU"/>
    <n v="46"/>
    <s v="Masculino"/>
    <s v="Smartphone"/>
    <s v="3 Meses"/>
    <s v="Trimestral"/>
  </r>
  <r>
    <n v="10"/>
    <s v="Premium"/>
    <n v="15"/>
    <n v="90"/>
    <n v="7"/>
    <x v="2"/>
    <x v="2"/>
    <x v="258"/>
    <n v="22"/>
    <x v="0"/>
    <x v="0"/>
    <d v="2024-06-22T00:00:00"/>
    <s v="domingo"/>
    <n v="6"/>
    <s v="Reino Unido"/>
    <s v="Reino Unido"/>
    <n v="44"/>
    <s v="Femenino"/>
    <s v="Smart TV"/>
    <s v="12 Meses"/>
    <s v="Anual"/>
  </r>
  <r>
    <n v="39"/>
    <s v="Premium"/>
    <n v="15"/>
    <n v="90"/>
    <n v="28"/>
    <x v="3"/>
    <x v="1"/>
    <x v="259"/>
    <n v="23"/>
    <x v="0"/>
    <x v="0"/>
    <d v="2024-06-23T00:00:00"/>
    <s v="jueves"/>
    <n v="6"/>
    <s v="Canadá"/>
    <s v="Canadá"/>
    <n v="27"/>
    <s v="Femenino"/>
    <s v="Smart TV"/>
    <s v="1 Mes"/>
    <s v="Mensual"/>
  </r>
  <r>
    <n v="41"/>
    <s v="Premium"/>
    <n v="15"/>
    <n v="90"/>
    <n v="20"/>
    <x v="2"/>
    <x v="2"/>
    <x v="260"/>
    <n v="22"/>
    <x v="0"/>
    <x v="0"/>
    <d v="2024-06-22T00:00:00"/>
    <s v="sábado"/>
    <n v="6"/>
    <s v="Reino Unido"/>
    <s v="Reino Unido"/>
    <n v="31"/>
    <s v="Femenino"/>
    <s v="Ordenador"/>
    <s v="3 Meses"/>
    <s v="Trimestral"/>
  </r>
  <r>
    <n v="47"/>
    <s v="Básica"/>
    <n v="10"/>
    <n v="90"/>
    <n v="5"/>
    <x v="1"/>
    <x v="1"/>
    <x v="182"/>
    <n v="25"/>
    <x v="0"/>
    <x v="0"/>
    <d v="2024-06-25T00:00:00"/>
    <s v="jueves"/>
    <n v="9"/>
    <s v="Australia"/>
    <s v="Australia"/>
    <n v="39"/>
    <s v="Femenino"/>
    <s v="Smart TV"/>
    <s v="6 Meses"/>
    <s v="Semestral"/>
  </r>
  <r>
    <n v="57"/>
    <s v="Básica"/>
    <n v="10"/>
    <n v="90"/>
    <n v="1"/>
    <x v="1"/>
    <x v="1"/>
    <x v="196"/>
    <n v="25"/>
    <x v="0"/>
    <x v="0"/>
    <d v="2024-06-25T00:00:00"/>
    <s v="domingo"/>
    <n v="9"/>
    <s v=""/>
    <s v="Desconocido"/>
    <n v="46"/>
    <s v="Femenino"/>
    <s v="Ordenador"/>
    <s v="3 Meses"/>
    <s v="Trimestral"/>
  </r>
  <r>
    <n v="72"/>
    <s v="Básica"/>
    <n v="10"/>
    <n v="90"/>
    <n v="11"/>
    <x v="1"/>
    <x v="1"/>
    <x v="194"/>
    <n v="22"/>
    <x v="0"/>
    <x v="0"/>
    <d v="2024-06-22T00:00:00"/>
    <s v="miércoles"/>
    <n v="9"/>
    <s v="Brasil"/>
    <s v="Brasil"/>
    <n v="31"/>
    <s v="Femenino"/>
    <s v="Smartphone"/>
    <s v="12 Meses"/>
    <s v="Anual"/>
  </r>
  <r>
    <n v="77"/>
    <s v="Premium"/>
    <n v="15"/>
    <n v="90"/>
    <n v="25"/>
    <x v="3"/>
    <x v="1"/>
    <x v="261"/>
    <n v="23"/>
    <x v="0"/>
    <x v="0"/>
    <d v="2024-06-23T00:00:00"/>
    <s v="lunes"/>
    <n v="6"/>
    <s v="Alemania"/>
    <s v="Alemania"/>
    <n v="45"/>
    <s v="Femenino"/>
    <s v="Smartphone"/>
    <s v="1 Mes"/>
    <s v="Mensual"/>
  </r>
  <r>
    <n v="81"/>
    <s v="Premium"/>
    <n v="15"/>
    <n v="90"/>
    <n v="11"/>
    <x v="2"/>
    <x v="2"/>
    <x v="262"/>
    <n v="24"/>
    <x v="0"/>
    <x v="0"/>
    <d v="2024-06-24T00:00:00"/>
    <s v="jueves"/>
    <n v="6"/>
    <s v="Francia"/>
    <s v="Francia"/>
    <n v="37"/>
    <s v="Masculino"/>
    <s v="Tablet"/>
    <s v="1 Mes"/>
    <s v="Mensual"/>
  </r>
  <r>
    <n v="83"/>
    <s v="Básica"/>
    <n v="10"/>
    <n v="90"/>
    <n v="20"/>
    <x v="1"/>
    <x v="1"/>
    <x v="231"/>
    <n v="26"/>
    <x v="0"/>
    <x v="0"/>
    <d v="2024-06-26T00:00:00"/>
    <s v="viernes"/>
    <n v="9"/>
    <s v="Italia"/>
    <s v="Italia"/>
    <n v="46"/>
    <s v="Femenino"/>
    <s v="Smartphone"/>
    <s v="1 Mes"/>
    <s v="Mensual"/>
  </r>
  <r>
    <n v="89"/>
    <s v="Básica"/>
    <n v="10"/>
    <n v="90"/>
    <n v="20"/>
    <x v="1"/>
    <x v="1"/>
    <x v="231"/>
    <n v="26"/>
    <x v="0"/>
    <x v="0"/>
    <d v="2024-06-26T00:00:00"/>
    <s v="viernes"/>
    <n v="9"/>
    <s v="EEUU"/>
    <s v="EEUU"/>
    <n v="39"/>
    <s v="Masculino"/>
    <s v="Smartphone"/>
    <s v="6 Meses"/>
    <s v="Semestral"/>
  </r>
  <r>
    <n v="120"/>
    <s v="Básica"/>
    <n v="10"/>
    <n v="90"/>
    <n v="18"/>
    <x v="1"/>
    <x v="1"/>
    <x v="226"/>
    <n v="25"/>
    <x v="0"/>
    <x v="0"/>
    <d v="2024-06-25T00:00:00"/>
    <s v="miércoles"/>
    <n v="9"/>
    <s v="Australia"/>
    <s v="Australia"/>
    <n v="30"/>
    <s v="Femenino"/>
    <s v="Smart TV"/>
    <s v="1 Mes"/>
    <s v="Mensual"/>
  </r>
  <r>
    <n v="146"/>
    <s v="Básica"/>
    <n v="10"/>
    <n v="90"/>
    <n v="6"/>
    <x v="1"/>
    <x v="1"/>
    <x v="205"/>
    <n v="25"/>
    <x v="0"/>
    <x v="0"/>
    <d v="2024-06-25T00:00:00"/>
    <s v="viernes"/>
    <n v="9"/>
    <s v="Australia"/>
    <s v="Australia"/>
    <n v="38"/>
    <s v="Masculino"/>
    <s v="Tablet"/>
    <s v="1 Mes"/>
    <s v="Mensual"/>
  </r>
  <r>
    <n v="158"/>
    <s v="Básica"/>
    <n v="10"/>
    <n v="90"/>
    <n v="19"/>
    <x v="1"/>
    <x v="1"/>
    <x v="218"/>
    <n v="28"/>
    <x v="0"/>
    <x v="0"/>
    <d v="2024-06-28T00:00:00"/>
    <s v="jueves"/>
    <n v="9"/>
    <s v="EEUU"/>
    <s v="EEUU"/>
    <n v="47"/>
    <s v="Femenino"/>
    <s v="Smartphone"/>
    <s v="1 Mes"/>
    <s v="Mensual"/>
  </r>
  <r>
    <n v="161"/>
    <s v="Básica"/>
    <n v="10"/>
    <n v="90"/>
    <n v="23"/>
    <x v="1"/>
    <x v="1"/>
    <x v="208"/>
    <n v="24"/>
    <x v="0"/>
    <x v="0"/>
    <d v="2024-06-24T00:00:00"/>
    <s v="lunes"/>
    <n v="9"/>
    <s v="Francia"/>
    <s v="Francia"/>
    <n v="45"/>
    <s v="Masculino"/>
    <s v="Tablet"/>
    <s v="3 Meses"/>
    <s v="Trimestral"/>
  </r>
  <r>
    <n v="169"/>
    <s v="Premium"/>
    <n v="15"/>
    <n v="90"/>
    <n v="20"/>
    <x v="2"/>
    <x v="2"/>
    <x v="260"/>
    <n v="26"/>
    <x v="0"/>
    <x v="0"/>
    <d v="2024-06-26T00:00:00"/>
    <s v="sábado"/>
    <n v="6"/>
    <s v="Italia"/>
    <s v="Italia"/>
    <n v="49"/>
    <s v="Masculino"/>
    <s v="Tablet"/>
    <s v="6 Meses"/>
    <s v="Semestral"/>
  </r>
  <r>
    <n v="180"/>
    <s v="Básica"/>
    <n v="10"/>
    <n v="90"/>
    <n v="26"/>
    <x v="0"/>
    <x v="1"/>
    <x v="176"/>
    <n v="25"/>
    <x v="0"/>
    <x v="0"/>
    <d v="2024-06-25T00:00:00"/>
    <s v="martes"/>
    <n v="9"/>
    <s v="Australia"/>
    <s v="Australia"/>
    <n v="36"/>
    <s v="Masculino"/>
    <s v="Ordenador"/>
    <s v="6 Meses"/>
    <s v="Semestral"/>
  </r>
  <r>
    <n v="197"/>
    <s v="Básica"/>
    <n v="10"/>
    <n v="90"/>
    <n v="27"/>
    <x v="0"/>
    <x v="1"/>
    <x v="192"/>
    <n v="23"/>
    <x v="0"/>
    <x v="0"/>
    <d v="2024-06-23T00:00:00"/>
    <s v="miércoles"/>
    <n v="9"/>
    <s v="Alemania"/>
    <s v="Alemania"/>
    <n v="45"/>
    <s v="Masculino"/>
    <s v="Tablet"/>
    <s v="1 Mes"/>
    <s v="Mensual"/>
  </r>
  <r>
    <n v="200"/>
    <s v="Básica"/>
    <n v="10"/>
    <n v="90"/>
    <n v="13"/>
    <x v="1"/>
    <x v="1"/>
    <x v="217"/>
    <n v="25"/>
    <x v="0"/>
    <x v="0"/>
    <d v="2024-06-25T00:00:00"/>
    <s v="viernes"/>
    <n v="9"/>
    <s v="EEUU"/>
    <s v="EEUU"/>
    <n v="45"/>
    <s v="Femenino"/>
    <s v="Tablet"/>
    <s v="6 Meses"/>
    <s v="Semestral"/>
  </r>
  <r>
    <n v="225"/>
    <s v="Básica"/>
    <n v="10"/>
    <n v="90"/>
    <n v="11"/>
    <x v="1"/>
    <x v="1"/>
    <x v="194"/>
    <n v="27"/>
    <x v="0"/>
    <x v="0"/>
    <d v="2024-06-27T00:00:00"/>
    <s v="miércoles"/>
    <n v="9"/>
    <s v="Canadá"/>
    <s v="Canadá"/>
    <n v="48"/>
    <s v="Femenino"/>
    <s v="Smartphone"/>
    <s v="12 Meses"/>
    <s v="Anual"/>
  </r>
  <r>
    <n v="226"/>
    <s v="Básica"/>
    <n v="10"/>
    <n v="90"/>
    <n v="27"/>
    <x v="0"/>
    <x v="1"/>
    <x v="192"/>
    <n v="26"/>
    <x v="0"/>
    <x v="0"/>
    <d v="2024-06-26T00:00:00"/>
    <s v="miércoles"/>
    <n v="9"/>
    <s v="Italia"/>
    <s v="Italia"/>
    <n v="35"/>
    <s v="Masculino"/>
    <s v="Smartphone"/>
    <s v="1 Mes"/>
    <s v="Mensual"/>
  </r>
  <r>
    <n v="287"/>
    <s v="Básica"/>
    <n v="10"/>
    <n v="90"/>
    <n v="16"/>
    <x v="1"/>
    <x v="1"/>
    <x v="228"/>
    <n v="26"/>
    <x v="0"/>
    <x v="0"/>
    <d v="2024-06-26T00:00:00"/>
    <s v="lunes"/>
    <n v="9"/>
    <s v="EEUU"/>
    <s v="EEUU"/>
    <n v="43"/>
    <s v="Masculino"/>
    <s v="Smartphone"/>
    <s v="1 Mes"/>
    <s v="Mensual"/>
  </r>
  <r>
    <n v="295"/>
    <s v="Básica"/>
    <n v="10"/>
    <n v="90"/>
    <n v="3"/>
    <x v="1"/>
    <x v="1"/>
    <x v="179"/>
    <n v="27"/>
    <x v="0"/>
    <x v="0"/>
    <d v="2024-06-27T00:00:00"/>
    <s v="martes"/>
    <n v="9"/>
    <s v="Australia"/>
    <s v="Australia"/>
    <n v="45"/>
    <s v="Masculino"/>
    <s v="Ordenador"/>
    <s v="12 Meses"/>
    <s v="Anual"/>
  </r>
  <r>
    <n v="296"/>
    <s v="Básica"/>
    <n v="10"/>
    <n v="90"/>
    <n v="1"/>
    <x v="1"/>
    <x v="1"/>
    <x v="196"/>
    <n v="27"/>
    <x v="0"/>
    <x v="0"/>
    <d v="2024-06-27T00:00:00"/>
    <s v="domingo"/>
    <n v="9"/>
    <s v="Reino Unido"/>
    <s v="Reino Unido"/>
    <n v="48"/>
    <s v="Femenino"/>
    <s v="Tablet"/>
    <s v="6 Meses"/>
    <s v="Semestral"/>
  </r>
  <r>
    <n v="301"/>
    <s v="Básica"/>
    <n v="10"/>
    <n v="90"/>
    <n v="27"/>
    <x v="0"/>
    <x v="1"/>
    <x v="192"/>
    <n v="24"/>
    <x v="0"/>
    <x v="0"/>
    <d v="2024-06-24T00:00:00"/>
    <s v="miércoles"/>
    <n v="9"/>
    <s v="Canadá"/>
    <s v="Canadá"/>
    <n v="36"/>
    <s v="Femenino"/>
    <s v="Ordenador"/>
    <s v="6 Meses"/>
    <s v="Semestral"/>
  </r>
  <r>
    <n v="308"/>
    <s v="Básica"/>
    <n v="10"/>
    <n v="90"/>
    <n v="27"/>
    <x v="1"/>
    <x v="1"/>
    <x v="213"/>
    <n v="27"/>
    <x v="0"/>
    <x v="0"/>
    <d v="2024-06-27T00:00:00"/>
    <s v="viernes"/>
    <n v="9"/>
    <s v="Italia"/>
    <s v="Italia"/>
    <n v="31"/>
    <s v="Masculino"/>
    <s v="Smart TV"/>
    <s v="3 Meses"/>
    <s v="Trimestral"/>
  </r>
  <r>
    <n v="337"/>
    <s v="Básica"/>
    <n v="10"/>
    <n v="90"/>
    <n v="11"/>
    <x v="1"/>
    <x v="1"/>
    <x v="194"/>
    <n v="27"/>
    <x v="0"/>
    <x v="0"/>
    <d v="2024-06-27T00:00:00"/>
    <s v="miércoles"/>
    <n v="9"/>
    <s v="Francia"/>
    <s v="Francia"/>
    <n v="36"/>
    <s v="Masculino"/>
    <s v="Ordenador"/>
    <s v="3 Meses"/>
    <s v="Trimestral"/>
  </r>
  <r>
    <n v="355"/>
    <s v="Básica"/>
    <n v="10"/>
    <n v="90"/>
    <n v="12"/>
    <x v="1"/>
    <x v="1"/>
    <x v="223"/>
    <n v="27"/>
    <x v="0"/>
    <x v="0"/>
    <d v="2024-06-27T00:00:00"/>
    <s v="jueves"/>
    <n v="9"/>
    <s v="Reino Unido"/>
    <s v="Reino Unido"/>
    <n v="32"/>
    <s v="Femenino"/>
    <s v="Tablet"/>
    <s v="1 Mes"/>
    <s v="Mensual"/>
  </r>
  <r>
    <n v="357"/>
    <s v="Básica"/>
    <n v="10"/>
    <n v="90"/>
    <n v="18"/>
    <x v="1"/>
    <x v="1"/>
    <x v="226"/>
    <n v="26"/>
    <x v="0"/>
    <x v="0"/>
    <d v="2024-06-26T00:00:00"/>
    <s v="miércoles"/>
    <n v="9"/>
    <s v="Francia"/>
    <s v="Francia"/>
    <n v="39"/>
    <s v="Masculino"/>
    <s v="Smartphone"/>
    <s v="1 Mes"/>
    <s v="Mensual"/>
  </r>
  <r>
    <n v="365"/>
    <s v="Básica"/>
    <n v="10"/>
    <n v="90"/>
    <n v="13"/>
    <x v="1"/>
    <x v="1"/>
    <x v="217"/>
    <n v="27"/>
    <x v="0"/>
    <x v="0"/>
    <d v="2024-06-27T00:00:00"/>
    <s v="viernes"/>
    <n v="9"/>
    <s v="Alemania"/>
    <s v="Alemania"/>
    <n v="36"/>
    <s v="Masculino"/>
    <s v="Ordenador"/>
    <s v="1 Mes"/>
    <s v="Mensual"/>
  </r>
  <r>
    <n v="367"/>
    <s v="Básica"/>
    <n v="10"/>
    <n v="90"/>
    <n v="23"/>
    <x v="1"/>
    <x v="1"/>
    <x v="208"/>
    <n v="25"/>
    <x v="0"/>
    <x v="0"/>
    <d v="2024-06-25T00:00:00"/>
    <s v="lunes"/>
    <n v="9"/>
    <s v="EEUU"/>
    <s v="EEUU"/>
    <n v="32"/>
    <s v="Masculino"/>
    <s v="Ordenador"/>
    <s v="1 Mes"/>
    <s v="Mensual"/>
  </r>
  <r>
    <n v="370"/>
    <s v="Básica"/>
    <n v="10"/>
    <n v="90"/>
    <n v="22"/>
    <x v="1"/>
    <x v="1"/>
    <x v="214"/>
    <n v="29"/>
    <x v="0"/>
    <x v="0"/>
    <d v="2024-06-29T00:00:00"/>
    <s v="domingo"/>
    <n v="9"/>
    <s v="EEUU"/>
    <s v="EEUU"/>
    <n v="46"/>
    <s v="Femenino"/>
    <s v="Smartphone"/>
    <s v="1 Mes"/>
    <s v="Mensual"/>
  </r>
  <r>
    <n v="371"/>
    <s v="Básica"/>
    <n v="10"/>
    <n v="90"/>
    <n v="30"/>
    <x v="0"/>
    <x v="1"/>
    <x v="173"/>
    <n v="25"/>
    <x v="0"/>
    <x v="0"/>
    <d v="2024-06-25T00:00:00"/>
    <s v="sábado"/>
    <n v="9"/>
    <s v="Canadá"/>
    <s v="Canadá"/>
    <n v="47"/>
    <s v="Masculino"/>
    <s v="Tablet"/>
    <s v="6 Meses"/>
    <s v="Semestral"/>
  </r>
  <r>
    <n v="425"/>
    <s v="Básica"/>
    <n v="10"/>
    <n v="90"/>
    <n v="4"/>
    <x v="1"/>
    <x v="1"/>
    <x v="184"/>
    <n v="27"/>
    <x v="0"/>
    <x v="0"/>
    <d v="2024-06-27T00:00:00"/>
    <s v="miércoles"/>
    <n v="9"/>
    <s v="España"/>
    <s v="España"/>
    <n v="38"/>
    <s v="Masculino"/>
    <s v="Tablet"/>
    <s v="1 Mes"/>
    <s v="Mensual"/>
  </r>
  <r>
    <n v="435"/>
    <s v="Básica"/>
    <n v="10"/>
    <n v="90"/>
    <n v="17"/>
    <x v="1"/>
    <x v="1"/>
    <x v="216"/>
    <n v="28"/>
    <x v="0"/>
    <x v="0"/>
    <d v="2024-06-28T00:00:00"/>
    <s v="martes"/>
    <n v="9"/>
    <s v="Canadá"/>
    <s v="Canadá"/>
    <n v="39"/>
    <s v="Femenino"/>
    <s v="Smart TV"/>
    <s v="3 Meses"/>
    <s v="Trimestral"/>
  </r>
  <r>
    <n v="437"/>
    <s v="Básica"/>
    <n v="10"/>
    <n v="90"/>
    <n v="23"/>
    <x v="1"/>
    <x v="1"/>
    <x v="208"/>
    <n v="25"/>
    <x v="0"/>
    <x v="0"/>
    <d v="2024-06-25T00:00:00"/>
    <s v="lunes"/>
    <n v="9"/>
    <s v="Italia"/>
    <s v="Italia"/>
    <n v="47"/>
    <s v="Masculino"/>
    <s v="Smart TV"/>
    <s v="3 Meses"/>
    <s v="Trimestral"/>
  </r>
  <r>
    <n v="440"/>
    <s v="Básica"/>
    <n v="10"/>
    <n v="90"/>
    <n v="10"/>
    <x v="1"/>
    <x v="1"/>
    <x v="215"/>
    <n v="29"/>
    <x v="0"/>
    <x v="0"/>
    <d v="2024-06-29T00:00:00"/>
    <s v="martes"/>
    <n v="9"/>
    <s v="Méjico"/>
    <s v="Méjico"/>
    <n v="47"/>
    <s v="Masculino"/>
    <s v="Tablet"/>
    <s v="6 Meses"/>
    <s v="Semestral"/>
  </r>
  <r>
    <n v="487"/>
    <s v="Básica"/>
    <n v="10"/>
    <n v="90"/>
    <n v="5"/>
    <x v="1"/>
    <x v="1"/>
    <x v="182"/>
    <n v="29"/>
    <x v="0"/>
    <x v="0"/>
    <d v="2024-06-29T00:00:00"/>
    <s v="jueves"/>
    <n v="9"/>
    <s v="Alemania"/>
    <s v="Alemania"/>
    <n v="30"/>
    <s v="Masculino"/>
    <s v="Smart TV"/>
    <s v="1 Mes"/>
    <s v="Mensual"/>
  </r>
  <r>
    <n v="490"/>
    <s v="Básica"/>
    <n v="10"/>
    <n v="90"/>
    <n v="18"/>
    <x v="1"/>
    <x v="1"/>
    <x v="226"/>
    <n v="29"/>
    <x v="0"/>
    <x v="0"/>
    <d v="2024-06-29T00:00:00"/>
    <s v="miércoles"/>
    <n v="9"/>
    <s v="EEUU"/>
    <s v="EEUU"/>
    <n v="36"/>
    <s v="Femenino"/>
    <s v="Smart TV"/>
    <s v="12 Meses"/>
    <s v="Anual"/>
  </r>
  <r>
    <n v="495"/>
    <s v="Básica"/>
    <n v="10"/>
    <n v="90"/>
    <n v="30"/>
    <x v="0"/>
    <x v="1"/>
    <x v="173"/>
    <n v="27"/>
    <x v="0"/>
    <x v="0"/>
    <d v="2024-06-27T00:00:00"/>
    <s v="sábado"/>
    <n v="9"/>
    <s v="Reino Unido"/>
    <s v="Reino Unido"/>
    <n v="39"/>
    <s v="Masculino"/>
    <s v="Smartphone"/>
    <s v="1 Mes"/>
    <s v="Mensual"/>
  </r>
  <r>
    <n v="505"/>
    <s v="Básica"/>
    <n v="10"/>
    <n v="90"/>
    <n v="21"/>
    <x v="1"/>
    <x v="1"/>
    <x v="203"/>
    <n v="28"/>
    <x v="0"/>
    <x v="0"/>
    <d v="2024-06-28T00:00:00"/>
    <s v="sábado"/>
    <n v="9"/>
    <s v=""/>
    <s v="Desconocido"/>
    <n v="35"/>
    <s v="Masculino"/>
    <s v="Smartphone"/>
    <s v="3 Meses"/>
    <s v="Trimestral"/>
  </r>
  <r>
    <n v="507"/>
    <s v="Básica"/>
    <n v="10"/>
    <n v="90"/>
    <n v="24"/>
    <x v="1"/>
    <x v="1"/>
    <x v="202"/>
    <n v="26"/>
    <x v="0"/>
    <x v="0"/>
    <d v="2024-06-26T00:00:00"/>
    <s v="martes"/>
    <n v="9"/>
    <s v="Alemania"/>
    <s v="Alemania"/>
    <n v="49"/>
    <s v="Femenino"/>
    <s v="Tablet"/>
    <s v="3 Meses"/>
    <s v="Trimestral"/>
  </r>
  <r>
    <n v="510"/>
    <s v="Básica"/>
    <n v="10"/>
    <n v="90"/>
    <n v="6"/>
    <x v="1"/>
    <x v="1"/>
    <x v="205"/>
    <n v="29"/>
    <x v="0"/>
    <x v="0"/>
    <d v="2024-06-29T00:00:00"/>
    <s v="viernes"/>
    <n v="9"/>
    <s v="Brasil"/>
    <s v="Brasil"/>
    <n v="43"/>
    <s v="Femenino"/>
    <s v="Tablet"/>
    <s v="1 Mes"/>
    <s v="Mensual"/>
  </r>
  <r>
    <n v="557"/>
    <s v="Básica"/>
    <n v="10"/>
    <n v="90"/>
    <n v="5"/>
    <x v="1"/>
    <x v="1"/>
    <x v="182"/>
    <n v="29"/>
    <x v="0"/>
    <x v="0"/>
    <d v="2024-06-29T00:00:00"/>
    <s v="jueves"/>
    <n v="9"/>
    <s v="Alemania"/>
    <s v="Alemania"/>
    <n v="37"/>
    <s v="Masculino"/>
    <s v="Smartphone"/>
    <s v="1 Mes"/>
    <s v="Mensual"/>
  </r>
  <r>
    <n v="560"/>
    <s v="Básica"/>
    <n v="10"/>
    <n v="90"/>
    <n v="14"/>
    <x v="1"/>
    <x v="1"/>
    <x v="204"/>
    <n v="29"/>
    <x v="0"/>
    <x v="0"/>
    <d v="2024-06-29T00:00:00"/>
    <s v="sábado"/>
    <n v="9"/>
    <s v="Reino Unido"/>
    <s v="Reino Unido"/>
    <n v="45"/>
    <s v="Masculino"/>
    <s v="Ordenador"/>
    <s v="1 Mes"/>
    <s v="Mensual"/>
  </r>
  <r>
    <n v="565"/>
    <s v="Básica"/>
    <n v="10"/>
    <n v="90"/>
    <n v="29"/>
    <x v="0"/>
    <x v="1"/>
    <x v="172"/>
    <n v="27"/>
    <x v="0"/>
    <x v="0"/>
    <d v="2024-06-27T00:00:00"/>
    <s v="viernes"/>
    <n v="9"/>
    <s v="Canadá"/>
    <s v="Canadá"/>
    <n v="29"/>
    <s v="Masculino"/>
    <s v="Ordenador"/>
    <s v="3 Meses"/>
    <s v="Trimestral"/>
  </r>
  <r>
    <n v="575"/>
    <s v="Básica"/>
    <n v="10"/>
    <n v="90"/>
    <n v="25"/>
    <x v="1"/>
    <x v="1"/>
    <x v="211"/>
    <n v="28"/>
    <x v="0"/>
    <x v="0"/>
    <d v="2024-06-28T00:00:00"/>
    <s v="miércoles"/>
    <n v="9"/>
    <s v="Italia"/>
    <s v="Italia"/>
    <n v="38"/>
    <s v="Femenino"/>
    <s v="Smart TV"/>
    <s v="12 Meses"/>
    <s v="Anual"/>
  </r>
  <r>
    <n v="577"/>
    <s v="Básica"/>
    <n v="10"/>
    <n v="90"/>
    <n v="23"/>
    <x v="1"/>
    <x v="1"/>
    <x v="208"/>
    <n v="26"/>
    <x v="0"/>
    <x v="0"/>
    <d v="2024-06-26T00:00:00"/>
    <s v="lunes"/>
    <n v="9"/>
    <s v="EEUU"/>
    <s v="EEUU"/>
    <n v="31"/>
    <s v="Masculino"/>
    <s v="Ordenador"/>
    <s v="1 Mes"/>
    <s v="Mensual"/>
  </r>
  <r>
    <n v="630"/>
    <s v="Básica"/>
    <n v="10"/>
    <n v="90"/>
    <n v="6"/>
    <x v="1"/>
    <x v="1"/>
    <x v="205"/>
    <n v="30"/>
    <x v="0"/>
    <x v="0"/>
    <d v="2024-06-30T00:00:00"/>
    <s v="viernes"/>
    <n v="9"/>
    <s v="Francia"/>
    <s v="Francia"/>
    <n v="32"/>
    <s v="Femenino"/>
    <s v="Smart TV"/>
    <s v="1 Mes"/>
    <s v="Mensual"/>
  </r>
  <r>
    <n v="635"/>
    <s v="Básica"/>
    <n v="10"/>
    <n v="90"/>
    <n v="3"/>
    <x v="1"/>
    <x v="1"/>
    <x v="179"/>
    <n v="27"/>
    <x v="0"/>
    <x v="0"/>
    <d v="2024-06-27T00:00:00"/>
    <s v="martes"/>
    <n v="9"/>
    <s v="Italia"/>
    <s v="Italia"/>
    <n v="29"/>
    <s v="Masculino"/>
    <s v="Ordenador"/>
    <s v="1 Mes"/>
    <s v="Mensual"/>
  </r>
  <r>
    <n v="645"/>
    <s v="Básica"/>
    <n v="10"/>
    <n v="90"/>
    <n v="27"/>
    <x v="1"/>
    <x v="1"/>
    <x v="213"/>
    <n v="29"/>
    <x v="0"/>
    <x v="0"/>
    <d v="2024-06-29T00:00:00"/>
    <s v="viernes"/>
    <n v="9"/>
    <s v=""/>
    <s v="Desconocido"/>
    <n v="41"/>
    <s v="Masculino"/>
    <s v="Ordenador"/>
    <s v="3 Meses"/>
    <s v="Trimestral"/>
  </r>
  <r>
    <n v="647"/>
    <s v="Básica"/>
    <n v="10"/>
    <n v="90"/>
    <n v="25"/>
    <x v="1"/>
    <x v="1"/>
    <x v="211"/>
    <n v="28"/>
    <x v="0"/>
    <x v="0"/>
    <d v="2024-06-28T00:00:00"/>
    <s v="miércoles"/>
    <n v="9"/>
    <s v="Francia"/>
    <s v="Francia"/>
    <n v="32"/>
    <s v="Masculino"/>
    <s v="Smart TV"/>
    <s v="1 Mes"/>
    <s v="Mensual"/>
  </r>
  <r>
    <n v="697"/>
    <s v="Básica"/>
    <n v="10"/>
    <n v="90"/>
    <n v="6"/>
    <x v="1"/>
    <x v="1"/>
    <x v="205"/>
    <n v="29"/>
    <x v="0"/>
    <x v="0"/>
    <d v="2024-06-29T00:00:00"/>
    <s v="viernes"/>
    <n v="9"/>
    <s v="Australia"/>
    <s v="Australia"/>
    <n v="43"/>
    <s v="Masculino"/>
    <s v="Smart TV"/>
    <s v="1 Mes"/>
    <s v="Mensual"/>
  </r>
  <r>
    <n v="700"/>
    <s v="Básica"/>
    <n v="10"/>
    <n v="90"/>
    <n v="4"/>
    <x v="1"/>
    <x v="1"/>
    <x v="184"/>
    <n v="30"/>
    <x v="0"/>
    <x v="0"/>
    <d v="2024-06-30T00:00:00"/>
    <s v="miércoles"/>
    <n v="9"/>
    <s v="Alemania"/>
    <s v="Alemania"/>
    <n v="31"/>
    <s v="Femenino"/>
    <s v="Ordenador"/>
    <s v="6 Meses"/>
    <s v="Semestral"/>
  </r>
  <r>
    <n v="705"/>
    <s v="Básica"/>
    <n v="10"/>
    <n v="90"/>
    <n v="4"/>
    <x v="1"/>
    <x v="1"/>
    <x v="184"/>
    <n v="28"/>
    <x v="0"/>
    <x v="0"/>
    <d v="2024-06-28T00:00:00"/>
    <s v="miércoles"/>
    <n v="9"/>
    <s v="Reino Unido"/>
    <s v="Reino Unido"/>
    <n v="32"/>
    <s v="Masculino"/>
    <s v="Ordenador"/>
    <s v="3 Meses"/>
    <s v="Trimestral"/>
  </r>
  <r>
    <n v="707"/>
    <s v="Básica"/>
    <n v="10"/>
    <n v="90"/>
    <n v="28"/>
    <x v="1"/>
    <x v="1"/>
    <x v="201"/>
    <n v="30"/>
    <x v="0"/>
    <x v="0"/>
    <d v="2024-06-30T00:00:00"/>
    <s v="sábado"/>
    <n v="9"/>
    <s v="Canadá"/>
    <s v="Canadá"/>
    <n v="36"/>
    <s v="Masculino"/>
    <s v="Smart TV"/>
    <s v="3 Meses"/>
    <s v="Trimestral"/>
  </r>
  <r>
    <n v="715"/>
    <s v="Básica"/>
    <n v="10"/>
    <n v="90"/>
    <n v="28"/>
    <x v="1"/>
    <x v="1"/>
    <x v="201"/>
    <n v="29"/>
    <x v="0"/>
    <x v="0"/>
    <d v="2024-06-29T00:00:00"/>
    <s v="sábado"/>
    <n v="9"/>
    <s v="Reino Unido"/>
    <s v="Reino Unido"/>
    <n v="43"/>
    <s v="Femenino"/>
    <s v="Ordenador"/>
    <s v="1 Mes"/>
    <s v="Mensual"/>
  </r>
  <r>
    <n v="717"/>
    <s v="Básica"/>
    <n v="10"/>
    <n v="90"/>
    <n v="18"/>
    <x v="1"/>
    <x v="1"/>
    <x v="226"/>
    <n v="29"/>
    <x v="0"/>
    <x v="0"/>
    <d v="2024-06-29T00:00:00"/>
    <s v="miércoles"/>
    <n v="9"/>
    <s v="España"/>
    <s v="España"/>
    <n v="39"/>
    <s v="Femenino"/>
    <s v="Tablet"/>
    <s v="12 Meses"/>
    <s v="Anual"/>
  </r>
  <r>
    <n v="767"/>
    <s v="Básica"/>
    <n v="10"/>
    <n v="90"/>
    <n v="7"/>
    <x v="1"/>
    <x v="1"/>
    <x v="189"/>
    <n v="29"/>
    <x v="0"/>
    <x v="0"/>
    <d v="2024-06-29T00:00:00"/>
    <s v="sábado"/>
    <n v="9"/>
    <s v="Reino Unido"/>
    <s v="Reino Unido"/>
    <n v="39"/>
    <s v="Masculino"/>
    <s v="Ordenador"/>
    <s v="6 Meses"/>
    <s v="Semestral"/>
  </r>
  <r>
    <n v="775"/>
    <s v="Básica"/>
    <n v="10"/>
    <n v="90"/>
    <n v="20"/>
    <x v="1"/>
    <x v="1"/>
    <x v="231"/>
    <n v="28"/>
    <x v="0"/>
    <x v="0"/>
    <d v="2024-06-28T00:00:00"/>
    <s v="viernes"/>
    <n v="9"/>
    <s v="Francia"/>
    <s v="Francia"/>
    <n v="29"/>
    <s v="Masculino"/>
    <s v="Tablet"/>
    <s v="1 Mes"/>
    <s v="Mensual"/>
  </r>
  <r>
    <n v="777"/>
    <s v="Básica"/>
    <n v="10"/>
    <n v="90"/>
    <n v="28"/>
    <x v="1"/>
    <x v="1"/>
    <x v="201"/>
    <n v="30"/>
    <x v="0"/>
    <x v="0"/>
    <d v="2024-06-30T00:00:00"/>
    <s v="sábado"/>
    <n v="9"/>
    <s v="EEUU"/>
    <s v="EEUU"/>
    <n v="31"/>
    <s v="Masculino"/>
    <s v="Smartphone"/>
    <s v="1 Mes"/>
    <s v="Mensual"/>
  </r>
  <r>
    <n v="785"/>
    <s v="Básica"/>
    <n v="10"/>
    <n v="90"/>
    <n v="28"/>
    <x v="1"/>
    <x v="1"/>
    <x v="201"/>
    <n v="29"/>
    <x v="0"/>
    <x v="0"/>
    <d v="2024-06-29T00:00:00"/>
    <s v="sábado"/>
    <n v="9"/>
    <s v="EEUU"/>
    <s v="EEUU"/>
    <n v="35"/>
    <s v="Femenino"/>
    <s v="Ordenador"/>
    <s v="1 Mes"/>
    <s v="Mensual"/>
  </r>
  <r>
    <n v="787"/>
    <s v="Básica"/>
    <n v="10"/>
    <n v="90"/>
    <n v="3"/>
    <x v="1"/>
    <x v="1"/>
    <x v="179"/>
    <n v="29"/>
    <x v="0"/>
    <x v="0"/>
    <d v="2024-06-29T00:00:00"/>
    <s v="martes"/>
    <n v="9"/>
    <s v="EEUU"/>
    <s v="EEUU"/>
    <n v="49"/>
    <s v="Femenino"/>
    <s v="Ordenador"/>
    <s v="1 Mes"/>
    <s v="Mensual"/>
  </r>
  <r>
    <n v="839"/>
    <s v="Básica"/>
    <n v="10"/>
    <n v="90"/>
    <n v="6"/>
    <x v="1"/>
    <x v="1"/>
    <x v="205"/>
    <n v="30"/>
    <x v="0"/>
    <x v="0"/>
    <d v="2024-06-30T00:00:00"/>
    <s v="viernes"/>
    <n v="9"/>
    <s v="Australia"/>
    <s v="Australia"/>
    <n v="35"/>
    <s v="Femenino"/>
    <s v="Ordenador"/>
    <s v="6 Meses"/>
    <s v="Semestral"/>
  </r>
  <r>
    <n v="845"/>
    <s v="Básica"/>
    <n v="10"/>
    <n v="90"/>
    <n v="19"/>
    <x v="1"/>
    <x v="1"/>
    <x v="218"/>
    <n v="29"/>
    <x v="0"/>
    <x v="0"/>
    <d v="2024-06-29T00:00:00"/>
    <s v="jueves"/>
    <n v="9"/>
    <s v="Francia"/>
    <s v="Francia"/>
    <n v="49"/>
    <s v="Masculino"/>
    <s v="Smartphone"/>
    <s v="3 Meses"/>
    <s v="Trimestral"/>
  </r>
  <r>
    <n v="847"/>
    <s v="Básica"/>
    <n v="10"/>
    <n v="90"/>
    <n v="28"/>
    <x v="1"/>
    <x v="1"/>
    <x v="201"/>
    <n v="30"/>
    <x v="0"/>
    <x v="0"/>
    <d v="2024-06-30T00:00:00"/>
    <s v="sábado"/>
    <n v="9"/>
    <s v="Italia"/>
    <s v="Italia"/>
    <n v="36"/>
    <s v="Femenino"/>
    <s v="Smart TV"/>
    <s v="6 Meses"/>
    <s v="Semestral"/>
  </r>
  <r>
    <n v="905"/>
    <s v="Básica"/>
    <n v="10"/>
    <n v="90"/>
    <n v="1"/>
    <x v="1"/>
    <x v="1"/>
    <x v="196"/>
    <n v="30"/>
    <x v="0"/>
    <x v="0"/>
    <d v="2024-06-30T00:00:00"/>
    <s v="domingo"/>
    <n v="9"/>
    <s v="Francia"/>
    <s v="Francia"/>
    <n v="38"/>
    <s v="Femenino"/>
    <s v="Ordenador"/>
    <s v="3 Meses"/>
    <s v="Trimestral"/>
  </r>
  <r>
    <n v="911"/>
    <s v="Básica"/>
    <n v="10"/>
    <n v="90"/>
    <n v="8"/>
    <x v="1"/>
    <x v="1"/>
    <x v="206"/>
    <n v="29"/>
    <x v="0"/>
    <x v="0"/>
    <d v="2024-06-29T00:00:00"/>
    <s v="domingo"/>
    <n v="9"/>
    <s v="Canadá"/>
    <s v="Canadá"/>
    <n v="29"/>
    <s v="Masculino"/>
    <s v="Smart TV"/>
    <s v="1 Mes"/>
    <s v="Mensual"/>
  </r>
  <r>
    <n v="917"/>
    <s v="Básica"/>
    <n v="10"/>
    <n v="90"/>
    <n v="29"/>
    <x v="1"/>
    <x v="1"/>
    <x v="222"/>
    <n v="30"/>
    <x v="0"/>
    <x v="0"/>
    <d v="2024-06-30T00:00:00"/>
    <s v="domingo"/>
    <n v="9"/>
    <s v="EEUU"/>
    <s v="EEUU"/>
    <n v="33"/>
    <s v="Femenino"/>
    <s v="Tablet"/>
    <s v="3 Meses"/>
    <s v="Trimestral"/>
  </r>
  <r>
    <n v="975"/>
    <s v="Básica"/>
    <n v="10"/>
    <n v="90"/>
    <n v="2"/>
    <x v="1"/>
    <x v="1"/>
    <x v="181"/>
    <n v="30"/>
    <x v="0"/>
    <x v="0"/>
    <d v="2024-06-30T00:00:00"/>
    <s v="lunes"/>
    <n v="9"/>
    <s v="España"/>
    <s v="España"/>
    <n v="36"/>
    <s v="Femenino"/>
    <s v="Smart TV"/>
    <s v="1 Mes"/>
    <s v="Mensual"/>
  </r>
  <r>
    <n v="1051"/>
    <s v="Básica"/>
    <n v="10"/>
    <n v="90"/>
    <n v="10"/>
    <x v="1"/>
    <x v="1"/>
    <x v="215"/>
    <n v="30"/>
    <x v="0"/>
    <x v="0"/>
    <d v="2024-06-30T00:00:00"/>
    <s v="martes"/>
    <n v="9"/>
    <s v="Australia"/>
    <s v="Australia"/>
    <n v="46"/>
    <s v="Masculino"/>
    <s v="Ordenador"/>
    <s v="6 Meses"/>
    <s v="Semestral"/>
  </r>
  <r>
    <n v="642"/>
    <s v="Básica"/>
    <n v="10"/>
    <n v="80"/>
    <n v="19"/>
    <x v="4"/>
    <x v="1"/>
    <x v="263"/>
    <n v="1"/>
    <x v="1"/>
    <x v="0"/>
    <d v="2024-07-01T00:00:00"/>
    <s v="domingo"/>
    <n v="8"/>
    <s v="Australia"/>
    <s v="Australia"/>
    <n v="27"/>
    <s v="Masculino"/>
    <s v="Ordenador"/>
    <s v="1 Mes"/>
    <s v="Mensual"/>
  </r>
  <r>
    <n v="712"/>
    <s v="Básica"/>
    <n v="10"/>
    <n v="80"/>
    <n v="8"/>
    <x v="4"/>
    <x v="1"/>
    <x v="234"/>
    <n v="1"/>
    <x v="1"/>
    <x v="0"/>
    <d v="2024-07-01T00:00:00"/>
    <s v="miércoles"/>
    <n v="8"/>
    <s v="Alemania"/>
    <s v="Alemania"/>
    <n v="45"/>
    <s v="Masculino"/>
    <s v="Tablet"/>
    <s v="3 Meses"/>
    <s v="Trimestral"/>
  </r>
  <r>
    <n v="782"/>
    <s v="Básica"/>
    <n v="10"/>
    <n v="80"/>
    <n v="2"/>
    <x v="4"/>
    <x v="1"/>
    <x v="219"/>
    <n v="1"/>
    <x v="1"/>
    <x v="0"/>
    <d v="2024-07-01T00:00:00"/>
    <s v="jueves"/>
    <n v="8"/>
    <s v=""/>
    <s v="Desconocido"/>
    <n v="44"/>
    <s v="Femenino"/>
    <s v="Ordenador"/>
    <s v="6 Meses"/>
    <s v="Semestral"/>
  </r>
  <r>
    <n v="852"/>
    <s v="Básica"/>
    <n v="10"/>
    <n v="80"/>
    <n v="8"/>
    <x v="4"/>
    <x v="1"/>
    <x v="234"/>
    <n v="1"/>
    <x v="1"/>
    <x v="0"/>
    <d v="2024-07-01T00:00:00"/>
    <s v="miércoles"/>
    <n v="8"/>
    <s v="Brasil"/>
    <s v="Brasil"/>
    <n v="47"/>
    <s v="Femenino"/>
    <s v="Ordenador"/>
    <s v="12 Meses"/>
    <s v="Anual"/>
  </r>
  <r>
    <n v="855"/>
    <s v="Básica"/>
    <n v="10"/>
    <n v="80"/>
    <n v="2"/>
    <x v="4"/>
    <x v="1"/>
    <x v="219"/>
    <n v="1"/>
    <x v="1"/>
    <x v="0"/>
    <d v="2024-07-01T00:00:00"/>
    <s v="jueves"/>
    <n v="8"/>
    <s v="EEUU"/>
    <s v="EEUU"/>
    <n v="33"/>
    <s v="Masculino"/>
    <s v="Ordenador"/>
    <s v="1 Mes"/>
    <s v="Mensual"/>
  </r>
  <r>
    <n v="920"/>
    <s v="Básica"/>
    <n v="10"/>
    <n v="80"/>
    <n v="9"/>
    <x v="4"/>
    <x v="1"/>
    <x v="233"/>
    <n v="1"/>
    <x v="1"/>
    <x v="0"/>
    <d v="2024-07-01T00:00:00"/>
    <s v="jueves"/>
    <n v="8"/>
    <s v="Francia"/>
    <s v="Francia"/>
    <n v="34"/>
    <s v="Femenino"/>
    <s v="Tablet"/>
    <s v="1 Mes"/>
    <s v="Mensual"/>
  </r>
  <r>
    <n v="922"/>
    <s v="Básica"/>
    <n v="10"/>
    <n v="80"/>
    <n v="7"/>
    <x v="4"/>
    <x v="1"/>
    <x v="230"/>
    <n v="1"/>
    <x v="1"/>
    <x v="0"/>
    <d v="2024-07-01T00:00:00"/>
    <s v="martes"/>
    <n v="8"/>
    <s v="Reino Unido"/>
    <s v="Reino Unido"/>
    <n v="34"/>
    <s v="Masculino"/>
    <s v="Tablet"/>
    <s v="1 Mes"/>
    <s v="Mensual"/>
  </r>
  <r>
    <n v="989"/>
    <s v="Básica"/>
    <n v="10"/>
    <n v="80"/>
    <n v="8"/>
    <x v="4"/>
    <x v="1"/>
    <x v="234"/>
    <n v="1"/>
    <x v="1"/>
    <x v="0"/>
    <d v="2024-07-01T00:00:00"/>
    <s v="miércoles"/>
    <n v="8"/>
    <s v=""/>
    <s v="Desconocido"/>
    <n v="34"/>
    <s v="Masculino"/>
    <s v="Smartphone"/>
    <s v="1 Mes"/>
    <s v="Mensual"/>
  </r>
  <r>
    <n v="992"/>
    <s v="Básica"/>
    <n v="10"/>
    <n v="80"/>
    <n v="8"/>
    <x v="4"/>
    <x v="1"/>
    <x v="234"/>
    <n v="3"/>
    <x v="1"/>
    <x v="0"/>
    <d v="2024-07-03T00:00:00"/>
    <s v="miércoles"/>
    <n v="8"/>
    <s v="Alemania"/>
    <s v="Alemania"/>
    <n v="47"/>
    <s v="Femenino"/>
    <s v="Smartphone"/>
    <s v="1 Mes"/>
    <s v="Mensual"/>
  </r>
  <r>
    <n v="1058"/>
    <s v="Básica"/>
    <n v="10"/>
    <n v="80"/>
    <n v="5"/>
    <x v="4"/>
    <x v="1"/>
    <x v="224"/>
    <n v="2"/>
    <x v="1"/>
    <x v="0"/>
    <d v="2024-07-02T00:00:00"/>
    <s v="domingo"/>
    <n v="8"/>
    <s v="Italia"/>
    <s v="Italia"/>
    <n v="28"/>
    <s v="Femenino"/>
    <s v="Smart TV"/>
    <s v="1 Mes"/>
    <s v="Mensual"/>
  </r>
  <r>
    <n v="1061"/>
    <s v="Básica"/>
    <n v="10"/>
    <n v="80"/>
    <n v="9"/>
    <x v="4"/>
    <x v="1"/>
    <x v="233"/>
    <n v="1"/>
    <x v="1"/>
    <x v="0"/>
    <d v="2024-07-01T00:00:00"/>
    <s v="jueves"/>
    <n v="8"/>
    <s v="Reino Unido"/>
    <s v="Reino Unido"/>
    <n v="30"/>
    <s v="Femenino"/>
    <s v="Tablet"/>
    <s v="3 Meses"/>
    <s v="Trimestral"/>
  </r>
  <r>
    <n v="1130"/>
    <s v="Básica"/>
    <n v="10"/>
    <n v="80"/>
    <n v="8"/>
    <x v="4"/>
    <x v="1"/>
    <x v="234"/>
    <n v="3"/>
    <x v="1"/>
    <x v="0"/>
    <d v="2024-07-03T00:00:00"/>
    <s v="miércoles"/>
    <n v="8"/>
    <s v="Alemania"/>
    <s v="Alemania"/>
    <n v="27"/>
    <s v="Femenino"/>
    <s v="Smart TV"/>
    <s v="12 Meses"/>
    <s v="Anual"/>
  </r>
  <r>
    <n v="1133"/>
    <s v="Básica"/>
    <n v="10"/>
    <n v="80"/>
    <n v="4"/>
    <x v="4"/>
    <x v="1"/>
    <x v="227"/>
    <n v="3"/>
    <x v="1"/>
    <x v="0"/>
    <d v="2024-07-03T00:00:00"/>
    <s v="sábado"/>
    <n v="8"/>
    <s v=""/>
    <s v="Desconocido"/>
    <n v="42"/>
    <s v="Masculino"/>
    <s v="Ordenador"/>
    <s v="1 Mes"/>
    <s v="Mensual"/>
  </r>
  <r>
    <n v="1201"/>
    <s v="Básica"/>
    <n v="10"/>
    <n v="80"/>
    <n v="6"/>
    <x v="4"/>
    <x v="1"/>
    <x v="229"/>
    <n v="3"/>
    <x v="1"/>
    <x v="0"/>
    <d v="2024-07-03T00:00:00"/>
    <s v="lunes"/>
    <n v="8"/>
    <s v="Francia"/>
    <s v="Francia"/>
    <n v="41"/>
    <s v="Masculino"/>
    <s v="Smart TV"/>
    <s v="1 Mes"/>
    <s v="Mensual"/>
  </r>
  <r>
    <n v="1271"/>
    <s v="Básica"/>
    <n v="10"/>
    <n v="80"/>
    <n v="5"/>
    <x v="4"/>
    <x v="1"/>
    <x v="224"/>
    <n v="3"/>
    <x v="1"/>
    <x v="0"/>
    <d v="2024-07-03T00:00:00"/>
    <s v="domingo"/>
    <n v="8"/>
    <s v="Australia"/>
    <s v="Australia"/>
    <n v="51"/>
    <s v="Masculino"/>
    <s v="Smartphone"/>
    <s v="12 Meses"/>
    <s v="Anual"/>
  </r>
  <r>
    <n v="1272"/>
    <s v="Básica"/>
    <n v="10"/>
    <n v="80"/>
    <n v="5"/>
    <x v="4"/>
    <x v="1"/>
    <x v="224"/>
    <n v="4"/>
    <x v="1"/>
    <x v="0"/>
    <d v="2024-07-04T00:00:00"/>
    <s v="domingo"/>
    <n v="8"/>
    <s v="España"/>
    <s v="España"/>
    <n v="27"/>
    <s v="Masculino"/>
    <s v="Smartphone"/>
    <s v="1 Mes"/>
    <s v="Mensual"/>
  </r>
  <r>
    <n v="2251"/>
    <s v="Básica"/>
    <n v="10"/>
    <n v="80"/>
    <n v="10"/>
    <x v="4"/>
    <x v="1"/>
    <x v="232"/>
    <n v="9"/>
    <x v="1"/>
    <x v="0"/>
    <d v="2024-07-09T00:00:00"/>
    <s v="viernes"/>
    <n v="8"/>
    <s v="Alemania"/>
    <s v="Alemania"/>
    <n v="51"/>
    <s v="Femenino"/>
    <s v="Ordenador"/>
    <s v="3 Meses"/>
    <s v="Trimestral"/>
  </r>
  <r>
    <n v="2321"/>
    <s v="Básica"/>
    <n v="10"/>
    <n v="80"/>
    <n v="11"/>
    <x v="4"/>
    <x v="1"/>
    <x v="235"/>
    <n v="9"/>
    <x v="1"/>
    <x v="0"/>
    <d v="2024-07-09T00:00:00"/>
    <s v="sábado"/>
    <n v="8"/>
    <s v="Australia"/>
    <s v="Australia"/>
    <n v="38"/>
    <s v="Masculino"/>
    <s v="Smart TV"/>
    <s v="3 Meses"/>
    <s v="Trimestral"/>
  </r>
  <r>
    <n v="2322"/>
    <s v="Básica"/>
    <n v="10"/>
    <n v="80"/>
    <n v="12"/>
    <x v="4"/>
    <x v="1"/>
    <x v="236"/>
    <n v="11"/>
    <x v="1"/>
    <x v="0"/>
    <d v="2024-07-11T00:00:00"/>
    <s v="domingo"/>
    <n v="8"/>
    <s v="Italia"/>
    <s v="Italia"/>
    <n v="37"/>
    <s v="Femenino"/>
    <s v="Smart TV"/>
    <s v="1 Mes"/>
    <s v="Mensual"/>
  </r>
  <r>
    <n v="2387"/>
    <s v="Básica"/>
    <n v="10"/>
    <n v="80"/>
    <n v="11"/>
    <x v="4"/>
    <x v="1"/>
    <x v="235"/>
    <n v="10"/>
    <x v="1"/>
    <x v="0"/>
    <d v="2024-07-10T00:00:00"/>
    <s v="sábado"/>
    <n v="8"/>
    <s v="Reino Unido"/>
    <s v="Reino Unido"/>
    <n v="39"/>
    <s v="Femenino"/>
    <s v="Smartphone"/>
    <s v="3 Meses"/>
    <s v="Trimestral"/>
  </r>
  <r>
    <n v="2457"/>
    <s v="Básica"/>
    <n v="10"/>
    <n v="80"/>
    <n v="12"/>
    <x v="4"/>
    <x v="1"/>
    <x v="236"/>
    <n v="10"/>
    <x v="1"/>
    <x v="0"/>
    <d v="2024-07-10T00:00:00"/>
    <s v="domingo"/>
    <n v="8"/>
    <s v="Méjico"/>
    <s v="Méjico"/>
    <n v="48"/>
    <s v="Masculino"/>
    <s v="Tablet"/>
    <s v="6 Meses"/>
    <s v="Semestral"/>
  </r>
  <r>
    <n v="80"/>
    <s v="Básica"/>
    <n v="10"/>
    <n v="80"/>
    <n v="8"/>
    <x v="4"/>
    <x v="1"/>
    <x v="234"/>
    <n v="22"/>
    <x v="0"/>
    <x v="0"/>
    <d v="2024-06-22T00:00:00"/>
    <s v="miércoles"/>
    <n v="8"/>
    <s v="Canadá"/>
    <s v="Canadá"/>
    <n v="43"/>
    <s v="Masculino"/>
    <s v="Tablet"/>
    <s v="12 Meses"/>
    <s v="Anual"/>
  </r>
  <r>
    <n v="147"/>
    <s v="Básica"/>
    <n v="10"/>
    <n v="80"/>
    <n v="8"/>
    <x v="4"/>
    <x v="1"/>
    <x v="234"/>
    <n v="24"/>
    <x v="0"/>
    <x v="0"/>
    <d v="2024-06-24T00:00:00"/>
    <s v="miércoles"/>
    <n v="8"/>
    <s v="Reino Unido"/>
    <s v="Reino Unido"/>
    <n v="49"/>
    <s v="Femenino"/>
    <s v="Ordenador"/>
    <s v="3 Meses"/>
    <s v="Trimestral"/>
  </r>
  <r>
    <n v="155"/>
    <s v="Básica"/>
    <n v="10"/>
    <n v="80"/>
    <n v="18"/>
    <x v="4"/>
    <x v="1"/>
    <x v="238"/>
    <n v="27"/>
    <x v="0"/>
    <x v="0"/>
    <d v="2024-06-27T00:00:00"/>
    <s v="sábado"/>
    <n v="8"/>
    <s v="Alemania"/>
    <s v="Alemania"/>
    <n v="28"/>
    <s v="Masculino"/>
    <s v="Tablet"/>
    <s v="6 Meses"/>
    <s v="Semestral"/>
  </r>
  <r>
    <n v="210"/>
    <s v="Básica"/>
    <n v="10"/>
    <n v="80"/>
    <n v="22"/>
    <x v="4"/>
    <x v="1"/>
    <x v="246"/>
    <n v="26"/>
    <x v="0"/>
    <x v="0"/>
    <d v="2024-06-26T00:00:00"/>
    <s v="miércoles"/>
    <n v="8"/>
    <s v="Reino Unido"/>
    <s v="Reino Unido"/>
    <n v="49"/>
    <s v="Femenino"/>
    <s v="Ordenador"/>
    <s v="12 Meses"/>
    <s v="Anual"/>
  </r>
  <r>
    <n v="212"/>
    <s v="Básica"/>
    <n v="10"/>
    <n v="80"/>
    <n v="28"/>
    <x v="1"/>
    <x v="1"/>
    <x v="201"/>
    <n v="26"/>
    <x v="0"/>
    <x v="0"/>
    <d v="2024-06-26T00:00:00"/>
    <s v="sábado"/>
    <n v="8"/>
    <s v=""/>
    <s v="Desconocido"/>
    <n v="36"/>
    <s v="Masculino"/>
    <s v="Smart TV"/>
    <s v="6 Meses"/>
    <s v="Semestral"/>
  </r>
  <r>
    <n v="217"/>
    <s v="Básica"/>
    <n v="10"/>
    <n v="80"/>
    <n v="13"/>
    <x v="4"/>
    <x v="1"/>
    <x v="237"/>
    <n v="25"/>
    <x v="0"/>
    <x v="0"/>
    <d v="2024-06-25T00:00:00"/>
    <s v="lunes"/>
    <n v="8"/>
    <s v="EEUU"/>
    <s v="EEUU"/>
    <n v="44"/>
    <s v="Masculino"/>
    <s v="Smart TV"/>
    <s v="6 Meses"/>
    <s v="Semestral"/>
  </r>
  <r>
    <n v="220"/>
    <s v="Básica"/>
    <n v="10"/>
    <n v="80"/>
    <n v="26"/>
    <x v="4"/>
    <x v="1"/>
    <x v="264"/>
    <n v="27"/>
    <x v="0"/>
    <x v="0"/>
    <d v="2024-06-27T00:00:00"/>
    <s v="domingo"/>
    <n v="8"/>
    <s v="Italia"/>
    <s v="Italia"/>
    <n v="29"/>
    <s v="Masculino"/>
    <s v="Tablet"/>
    <s v="1 Mes"/>
    <s v="Mensual"/>
  </r>
  <r>
    <n v="230"/>
    <s v="Básica"/>
    <n v="10"/>
    <n v="80"/>
    <n v="30"/>
    <x v="1"/>
    <x v="1"/>
    <x v="209"/>
    <n v="26"/>
    <x v="0"/>
    <x v="0"/>
    <d v="2024-06-26T00:00:00"/>
    <s v="lunes"/>
    <n v="8"/>
    <s v="Australia"/>
    <s v="Australia"/>
    <n v="51"/>
    <s v="Masculino"/>
    <s v="Ordenador"/>
    <s v="3 Meses"/>
    <s v="Trimestral"/>
  </r>
  <r>
    <n v="280"/>
    <s v="Básica"/>
    <n v="10"/>
    <n v="80"/>
    <n v="13"/>
    <x v="4"/>
    <x v="1"/>
    <x v="237"/>
    <n v="27"/>
    <x v="0"/>
    <x v="0"/>
    <d v="2024-06-27T00:00:00"/>
    <s v="lunes"/>
    <n v="8"/>
    <s v="Francia"/>
    <s v="Francia"/>
    <n v="34"/>
    <s v="Femenino"/>
    <s v="Ordenador"/>
    <s v="3 Meses"/>
    <s v="Trimestral"/>
  </r>
  <r>
    <n v="282"/>
    <s v="Básica"/>
    <n v="10"/>
    <n v="80"/>
    <n v="30"/>
    <x v="1"/>
    <x v="1"/>
    <x v="209"/>
    <n v="25"/>
    <x v="0"/>
    <x v="0"/>
    <d v="2024-06-25T00:00:00"/>
    <s v="lunes"/>
    <n v="8"/>
    <s v="Australia"/>
    <s v="Australia"/>
    <n v="33"/>
    <s v="Masculino"/>
    <s v="Smart TV"/>
    <s v="6 Meses"/>
    <s v="Semestral"/>
  </r>
  <r>
    <n v="290"/>
    <s v="Básica"/>
    <n v="10"/>
    <n v="80"/>
    <n v="25"/>
    <x v="4"/>
    <x v="1"/>
    <x v="245"/>
    <n v="30"/>
    <x v="0"/>
    <x v="0"/>
    <d v="2024-06-30T00:00:00"/>
    <s v="sábado"/>
    <n v="8"/>
    <s v="Francia"/>
    <s v="Francia"/>
    <n v="48"/>
    <s v="Masculino"/>
    <s v="Smartphone"/>
    <s v="3 Meses"/>
    <s v="Trimestral"/>
  </r>
  <r>
    <n v="297"/>
    <s v="Básica"/>
    <n v="10"/>
    <n v="80"/>
    <n v="2"/>
    <x v="4"/>
    <x v="1"/>
    <x v="219"/>
    <n v="24"/>
    <x v="0"/>
    <x v="0"/>
    <d v="2024-06-24T00:00:00"/>
    <s v="jueves"/>
    <n v="8"/>
    <s v="España"/>
    <s v="España"/>
    <n v="40"/>
    <s v="Masculino"/>
    <s v="Smartphone"/>
    <s v="1 Mes"/>
    <s v="Mensual"/>
  </r>
  <r>
    <n v="300"/>
    <s v="Básica"/>
    <n v="10"/>
    <n v="80"/>
    <n v="30"/>
    <x v="1"/>
    <x v="1"/>
    <x v="209"/>
    <n v="28"/>
    <x v="0"/>
    <x v="0"/>
    <d v="2024-06-28T00:00:00"/>
    <s v="lunes"/>
    <n v="8"/>
    <s v="Reino Unido"/>
    <s v="Reino Unido"/>
    <n v="36"/>
    <s v="Masculino"/>
    <s v="Ordenador"/>
    <s v="1 Mes"/>
    <s v="Mensual"/>
  </r>
  <r>
    <n v="350"/>
    <s v="Básica"/>
    <n v="10"/>
    <n v="80"/>
    <n v="2"/>
    <x v="4"/>
    <x v="1"/>
    <x v="219"/>
    <n v="28"/>
    <x v="0"/>
    <x v="0"/>
    <d v="2024-06-28T00:00:00"/>
    <s v="jueves"/>
    <n v="8"/>
    <s v="Australia"/>
    <s v="Australia"/>
    <n v="44"/>
    <s v="Femenino"/>
    <s v="Smartphone"/>
    <s v="1 Mes"/>
    <s v="Mensual"/>
  </r>
  <r>
    <n v="360"/>
    <s v="Básica"/>
    <n v="10"/>
    <n v="80"/>
    <n v="21"/>
    <x v="4"/>
    <x v="1"/>
    <x v="247"/>
    <n v="30"/>
    <x v="0"/>
    <x v="0"/>
    <d v="2024-06-30T00:00:00"/>
    <s v="martes"/>
    <n v="8"/>
    <s v="Alemania"/>
    <s v="Alemania"/>
    <n v="43"/>
    <s v="Femenino"/>
    <s v="Tablet"/>
    <s v="3 Meses"/>
    <s v="Trimestral"/>
  </r>
  <r>
    <n v="420"/>
    <s v="Básica"/>
    <n v="10"/>
    <n v="80"/>
    <n v="2"/>
    <x v="4"/>
    <x v="1"/>
    <x v="219"/>
    <n v="28"/>
    <x v="0"/>
    <x v="0"/>
    <d v="2024-06-28T00:00:00"/>
    <s v="jueves"/>
    <n v="8"/>
    <s v="Francia"/>
    <s v="Francia"/>
    <n v="28"/>
    <s v="Masculino"/>
    <s v="Ordenador"/>
    <s v="6 Meses"/>
    <s v="Semestral"/>
  </r>
  <r>
    <n v="427"/>
    <s v="Básica"/>
    <n v="10"/>
    <n v="80"/>
    <n v="6"/>
    <x v="4"/>
    <x v="1"/>
    <x v="229"/>
    <n v="26"/>
    <x v="0"/>
    <x v="0"/>
    <d v="2024-06-26T00:00:00"/>
    <s v="lunes"/>
    <n v="8"/>
    <s v="EEUU"/>
    <s v="EEUU"/>
    <n v="51"/>
    <s v="Masculino"/>
    <s v="Smart TV"/>
    <s v="1 Mes"/>
    <s v="Mensual"/>
  </r>
  <r>
    <n v="430"/>
    <s v="Básica"/>
    <n v="10"/>
    <n v="80"/>
    <n v="22"/>
    <x v="4"/>
    <x v="1"/>
    <x v="246"/>
    <n v="30"/>
    <x v="0"/>
    <x v="0"/>
    <d v="2024-06-30T00:00:00"/>
    <s v="miércoles"/>
    <n v="8"/>
    <s v="Italia"/>
    <s v="Italia"/>
    <n v="46"/>
    <s v="Femenino"/>
    <s v="Smart TV"/>
    <s v="12 Meses"/>
    <s v="Anual"/>
  </r>
  <r>
    <n v="432"/>
    <s v="Básica"/>
    <n v="10"/>
    <n v="80"/>
    <n v="19"/>
    <x v="4"/>
    <x v="1"/>
    <x v="263"/>
    <n v="30"/>
    <x v="0"/>
    <x v="0"/>
    <d v="2024-06-30T00:00:00"/>
    <s v="domingo"/>
    <n v="8"/>
    <s v="Alemania"/>
    <s v="Alemania"/>
    <n v="46"/>
    <s v="Femenino"/>
    <s v="Smart TV"/>
    <s v="3 Meses"/>
    <s v="Trimestral"/>
  </r>
  <r>
    <n v="497"/>
    <s v="Básica"/>
    <n v="10"/>
    <n v="80"/>
    <n v="9"/>
    <x v="4"/>
    <x v="1"/>
    <x v="233"/>
    <n v="29"/>
    <x v="0"/>
    <x v="0"/>
    <d v="2024-06-29T00:00:00"/>
    <s v="jueves"/>
    <n v="8"/>
    <s v="Brasil"/>
    <s v="Brasil"/>
    <n v="44"/>
    <s v="Masculino"/>
    <s v="Smartphone"/>
    <s v="6 Meses"/>
    <s v="Semestral"/>
  </r>
  <r>
    <n v="500"/>
    <s v="Básica"/>
    <n v="10"/>
    <n v="80"/>
    <n v="22"/>
    <x v="4"/>
    <x v="1"/>
    <x v="246"/>
    <n v="30"/>
    <x v="0"/>
    <x v="0"/>
    <d v="2024-06-30T00:00:00"/>
    <s v="miércoles"/>
    <n v="8"/>
    <s v="EEUU"/>
    <s v="EEUU"/>
    <n v="38"/>
    <s v="Masculino"/>
    <s v="Ordenador"/>
    <s v="6 Meses"/>
    <s v="Semestral"/>
  </r>
  <r>
    <n v="502"/>
    <s v="Básica"/>
    <n v="10"/>
    <n v="80"/>
    <n v="21"/>
    <x v="4"/>
    <x v="1"/>
    <x v="247"/>
    <n v="30"/>
    <x v="0"/>
    <x v="0"/>
    <d v="2024-06-30T00:00:00"/>
    <s v="martes"/>
    <n v="8"/>
    <s v="Australia"/>
    <s v="Australia"/>
    <n v="38"/>
    <s v="Masculino"/>
    <s v="Smartphone"/>
    <s v="12 Meses"/>
    <s v="Anual"/>
  </r>
  <r>
    <n v="567"/>
    <s v="Básica"/>
    <n v="10"/>
    <n v="80"/>
    <n v="8"/>
    <x v="4"/>
    <x v="1"/>
    <x v="234"/>
    <n v="29"/>
    <x v="0"/>
    <x v="0"/>
    <d v="2024-06-29T00:00:00"/>
    <s v="miércoles"/>
    <n v="8"/>
    <s v="Australia"/>
    <s v="Australia"/>
    <n v="36"/>
    <s v="Masculino"/>
    <s v="Smart TV"/>
    <s v="1 Mes"/>
    <s v="Mensual"/>
  </r>
  <r>
    <n v="570"/>
    <s v="Básica"/>
    <n v="10"/>
    <n v="80"/>
    <n v="20"/>
    <x v="4"/>
    <x v="1"/>
    <x v="244"/>
    <n v="30"/>
    <x v="0"/>
    <x v="0"/>
    <d v="2024-06-30T00:00:00"/>
    <s v="lunes"/>
    <n v="8"/>
    <s v="España"/>
    <s v="España"/>
    <n v="41"/>
    <s v="Femenino"/>
    <s v="Ordenador"/>
    <s v="3 Meses"/>
    <s v="Trimestral"/>
  </r>
  <r>
    <n v="572"/>
    <s v="Básica"/>
    <n v="10"/>
    <n v="80"/>
    <n v="21"/>
    <x v="4"/>
    <x v="1"/>
    <x v="247"/>
    <n v="30"/>
    <x v="0"/>
    <x v="0"/>
    <d v="2024-06-30T00:00:00"/>
    <s v="martes"/>
    <n v="8"/>
    <s v="EEUU"/>
    <s v="EEUU"/>
    <n v="49"/>
    <s v="Femenino"/>
    <s v="Tablet"/>
    <s v="12 Meses"/>
    <s v="Anual"/>
  </r>
  <r>
    <n v="637"/>
    <s v="Básica"/>
    <n v="10"/>
    <n v="80"/>
    <n v="14"/>
    <x v="4"/>
    <x v="1"/>
    <x v="265"/>
    <n v="29"/>
    <x v="0"/>
    <x v="0"/>
    <d v="2024-06-29T00:00:00"/>
    <s v="martes"/>
    <n v="8"/>
    <s v="Canadá"/>
    <s v="Canadá"/>
    <n v="51"/>
    <s v="Femenino"/>
    <s v="Tablet"/>
    <s v="6 Meses"/>
    <s v="Semestral"/>
  </r>
  <r>
    <n v="640"/>
    <s v="Básica"/>
    <n v="10"/>
    <n v="80"/>
    <n v="20"/>
    <x v="4"/>
    <x v="1"/>
    <x v="244"/>
    <n v="30"/>
    <x v="0"/>
    <x v="0"/>
    <d v="2024-06-30T00:00:00"/>
    <s v="lunes"/>
    <n v="8"/>
    <s v="Francia"/>
    <s v="Francia"/>
    <n v="50"/>
    <s v="Femenino"/>
    <s v="Ordenador"/>
    <s v="12 Meses"/>
    <s v="Anual"/>
  </r>
  <r>
    <n v="710"/>
    <s v="Básica"/>
    <n v="10"/>
    <n v="80"/>
    <n v="10"/>
    <x v="4"/>
    <x v="1"/>
    <x v="232"/>
    <n v="30"/>
    <x v="0"/>
    <x v="0"/>
    <d v="2024-06-30T00:00:00"/>
    <s v="viernes"/>
    <n v="8"/>
    <s v="Canadá"/>
    <s v="Canadá"/>
    <n v="48"/>
    <s v="Femenino"/>
    <s v="Smart TV"/>
    <s v="6 Meses"/>
    <s v="Semestral"/>
  </r>
  <r>
    <n v="780"/>
    <s v="Básica"/>
    <n v="10"/>
    <n v="80"/>
    <n v="12"/>
    <x v="4"/>
    <x v="1"/>
    <x v="236"/>
    <n v="30"/>
    <x v="0"/>
    <x v="0"/>
    <d v="2024-06-30T00:00:00"/>
    <s v="domingo"/>
    <n v="8"/>
    <s v="Reino Unido"/>
    <s v="Reino Unido"/>
    <n v="43"/>
    <s v="Femenino"/>
    <s v="Ordenador"/>
    <s v="6 Meses"/>
    <s v="Semestral"/>
  </r>
  <r>
    <n v="850"/>
    <s v="Básica"/>
    <n v="10"/>
    <n v="80"/>
    <n v="13"/>
    <x v="4"/>
    <x v="1"/>
    <x v="237"/>
    <n v="30"/>
    <x v="0"/>
    <x v="0"/>
    <d v="2024-06-30T00:00:00"/>
    <s v="lunes"/>
    <n v="8"/>
    <s v="Australia"/>
    <s v="Australia"/>
    <n v="51"/>
    <s v="Femenino"/>
    <s v="Smart TV"/>
    <s v="1 Mes"/>
    <s v="Mensual"/>
  </r>
  <r>
    <n v="99"/>
    <s v="Estándar"/>
    <n v="13"/>
    <n v="78"/>
    <n v="13"/>
    <x v="2"/>
    <x v="2"/>
    <x v="266"/>
    <n v="24"/>
    <x v="0"/>
    <x v="0"/>
    <d v="2024-06-24T00:00:00"/>
    <s v="sábado"/>
    <n v="6"/>
    <s v="Francia"/>
    <s v="Francia"/>
    <n v="29"/>
    <s v="Femenino"/>
    <s v="Tablet"/>
    <s v="6 Meses"/>
    <s v="Semestral"/>
  </r>
  <r>
    <n v="153"/>
    <s v="Estándar"/>
    <n v="13"/>
    <n v="78"/>
    <n v="25"/>
    <x v="3"/>
    <x v="1"/>
    <x v="261"/>
    <n v="24"/>
    <x v="0"/>
    <x v="0"/>
    <d v="2024-06-24T00:00:00"/>
    <s v="lunes"/>
    <n v="6"/>
    <s v="EEUU"/>
    <s v="EEUU"/>
    <n v="47"/>
    <s v="Masculino"/>
    <s v="Smartphone"/>
    <s v="1 Mes"/>
    <s v="Mensual"/>
  </r>
  <r>
    <n v="208"/>
    <s v="Estándar"/>
    <n v="13"/>
    <n v="78"/>
    <n v="5"/>
    <x v="2"/>
    <x v="2"/>
    <x v="267"/>
    <n v="23"/>
    <x v="0"/>
    <x v="0"/>
    <d v="2024-06-23T00:00:00"/>
    <s v="viernes"/>
    <n v="6"/>
    <s v="España"/>
    <s v="España"/>
    <n v="36"/>
    <s v="Femenino"/>
    <s v="Tablet"/>
    <s v="1 Mes"/>
    <s v="Mensual"/>
  </r>
  <r>
    <n v="223"/>
    <s v="Estándar"/>
    <n v="13"/>
    <n v="78"/>
    <n v="8"/>
    <x v="2"/>
    <x v="2"/>
    <x v="268"/>
    <n v="25"/>
    <x v="0"/>
    <x v="0"/>
    <d v="2024-06-25T00:00:00"/>
    <s v="lunes"/>
    <n v="6"/>
    <s v="EEUU"/>
    <s v="EEUU"/>
    <n v="34"/>
    <s v="Femenino"/>
    <s v="Smartphone"/>
    <s v="3 Meses"/>
    <s v="Trimestral"/>
  </r>
  <r>
    <n v="150"/>
    <s v="Básica"/>
    <n v="11"/>
    <n v="77"/>
    <n v="15"/>
    <x v="3"/>
    <x v="1"/>
    <x v="269"/>
    <n v="23"/>
    <x v="0"/>
    <x v="0"/>
    <d v="2024-06-23T00:00:00"/>
    <s v="viernes"/>
    <n v="7"/>
    <s v="Australia"/>
    <s v="Australia"/>
    <n v="47"/>
    <s v="Femenino"/>
    <s v="Ordenador"/>
    <s v="6 Meses"/>
    <s v="Semestral"/>
  </r>
  <r>
    <n v="151"/>
    <s v="Básica"/>
    <n v="11"/>
    <n v="77"/>
    <n v="12"/>
    <x v="3"/>
    <x v="1"/>
    <x v="270"/>
    <n v="25"/>
    <x v="0"/>
    <x v="0"/>
    <d v="2024-06-25T00:00:00"/>
    <s v="martes"/>
    <n v="7"/>
    <s v=""/>
    <s v="Desconocido"/>
    <n v="30"/>
    <s v="Femenino"/>
    <s v="Ordenador"/>
    <s v="1 Mes"/>
    <s v="Mensual"/>
  </r>
  <r>
    <n v="222"/>
    <s v="Básica"/>
    <n v="11"/>
    <n v="77"/>
    <n v="12"/>
    <x v="3"/>
    <x v="1"/>
    <x v="270"/>
    <n v="26"/>
    <x v="0"/>
    <x v="0"/>
    <d v="2024-06-26T00:00:00"/>
    <s v="martes"/>
    <n v="7"/>
    <s v="Alemania"/>
    <s v="Alemania"/>
    <n v="48"/>
    <s v="Femenino"/>
    <s v="Smartphone"/>
    <s v="1 Mes"/>
    <s v="Mensual"/>
  </r>
  <r>
    <n v="239"/>
    <s v="Básica"/>
    <n v="11"/>
    <n v="77"/>
    <n v="23"/>
    <x v="3"/>
    <x v="1"/>
    <x v="250"/>
    <n v="26"/>
    <x v="0"/>
    <x v="0"/>
    <d v="2024-06-26T00:00:00"/>
    <s v="sábado"/>
    <n v="7"/>
    <s v="Canadá"/>
    <s v="Canadá"/>
    <n v="38"/>
    <s v="Masculino"/>
    <s v="Smart TV"/>
    <s v="6 Meses"/>
    <s v="Semestral"/>
  </r>
  <r>
    <n v="292"/>
    <s v="Básica"/>
    <n v="11"/>
    <n v="77"/>
    <n v="12"/>
    <x v="3"/>
    <x v="1"/>
    <x v="270"/>
    <n v="27"/>
    <x v="0"/>
    <x v="0"/>
    <d v="2024-06-27T00:00:00"/>
    <s v="martes"/>
    <n v="7"/>
    <s v="Canadá"/>
    <s v="Canadá"/>
    <n v="43"/>
    <s v="Femenino"/>
    <s v="Ordenador"/>
    <s v="1 Mes"/>
    <s v="Mensual"/>
  </r>
  <r>
    <n v="362"/>
    <s v="Básica"/>
    <n v="11"/>
    <n v="77"/>
    <n v="8"/>
    <x v="3"/>
    <x v="1"/>
    <x v="271"/>
    <n v="27"/>
    <x v="0"/>
    <x v="0"/>
    <d v="2024-06-27T00:00:00"/>
    <s v="viernes"/>
    <n v="7"/>
    <s v="Reino Unido"/>
    <s v="Reino Unido"/>
    <n v="31"/>
    <s v="Masculino"/>
    <s v="Ordenador"/>
    <s v="1 Mes"/>
    <s v="Mensual"/>
  </r>
  <r>
    <n v="19"/>
    <s v="Premium"/>
    <n v="15"/>
    <n v="75"/>
    <n v="15"/>
    <x v="5"/>
    <x v="2"/>
    <x v="272"/>
    <n v="23"/>
    <x v="0"/>
    <x v="0"/>
    <d v="2024-06-23T00:00:00"/>
    <s v="jueves"/>
    <n v="5"/>
    <s v="Canadá"/>
    <s v="Canadá"/>
    <n v="32"/>
    <s v="Femenino"/>
    <s v="Smart TV"/>
    <s v="3 Meses"/>
    <s v="Trimestral"/>
  </r>
  <r>
    <n v="31"/>
    <s v="Premium"/>
    <n v="15"/>
    <n v="75"/>
    <n v="3"/>
    <x v="5"/>
    <x v="2"/>
    <x v="273"/>
    <n v="22"/>
    <x v="0"/>
    <x v="0"/>
    <d v="2024-06-22T00:00:00"/>
    <s v="sábado"/>
    <n v="5"/>
    <s v=""/>
    <s v="Desconocido"/>
    <n v="28"/>
    <s v="Femenino"/>
    <s v="Smart TV"/>
    <s v="1 Mes"/>
    <s v="Mensual"/>
  </r>
  <r>
    <n v="61"/>
    <s v="Premium"/>
    <n v="15"/>
    <n v="75"/>
    <n v="8"/>
    <x v="5"/>
    <x v="2"/>
    <x v="274"/>
    <n v="22"/>
    <x v="0"/>
    <x v="0"/>
    <d v="2024-06-22T00:00:00"/>
    <s v="jueves"/>
    <n v="5"/>
    <s v="Australia"/>
    <s v="Australia"/>
    <n v="28"/>
    <s v="Femenino"/>
    <s v="Ordenador"/>
    <s v="1 Mes"/>
    <s v="Mensual"/>
  </r>
  <r>
    <n v="221"/>
    <s v="Básica"/>
    <n v="10"/>
    <n v="70"/>
    <n v="26"/>
    <x v="4"/>
    <x v="1"/>
    <x v="264"/>
    <n v="25"/>
    <x v="0"/>
    <x v="0"/>
    <d v="2024-06-25T00:00:00"/>
    <s v="domingo"/>
    <n v="7"/>
    <s v="España"/>
    <s v="España"/>
    <n v="47"/>
    <s v="Masculino"/>
    <s v="Smartphone"/>
    <s v="1 Mes"/>
    <s v="Mensual"/>
  </r>
  <r>
    <n v="45"/>
    <s v="Básica"/>
    <n v="11"/>
    <n v="66"/>
    <n v="28"/>
    <x v="2"/>
    <x v="2"/>
    <x v="275"/>
    <n v="28"/>
    <x v="0"/>
    <x v="0"/>
    <d v="2024-06-28T00:00:00"/>
    <s v="domingo"/>
    <n v="6"/>
    <s v="España"/>
    <s v="España"/>
    <n v="43"/>
    <s v="Femenino"/>
    <s v="Ordenador"/>
    <s v="1 Mes"/>
    <s v="Mensual"/>
  </r>
  <r>
    <n v="100"/>
    <s v="Básica"/>
    <n v="11"/>
    <n v="66"/>
    <n v="22"/>
    <x v="2"/>
    <x v="2"/>
    <x v="276"/>
    <n v="25"/>
    <x v="0"/>
    <x v="0"/>
    <d v="2024-06-25T00:00:00"/>
    <s v="lunes"/>
    <n v="6"/>
    <s v="Canadá"/>
    <s v="Canadá"/>
    <n v="35"/>
    <s v="Masculino"/>
    <s v="Ordenador"/>
    <s v="3 Meses"/>
    <s v="Trimestral"/>
  </r>
  <r>
    <n v="130"/>
    <s v="Básica"/>
    <n v="11"/>
    <n v="66"/>
    <n v="7"/>
    <x v="2"/>
    <x v="2"/>
    <x v="258"/>
    <n v="23"/>
    <x v="0"/>
    <x v="0"/>
    <d v="2024-06-23T00:00:00"/>
    <s v="domingo"/>
    <n v="6"/>
    <s v="Reino Unido"/>
    <s v="Reino Unido"/>
    <n v="43"/>
    <s v="Femenino"/>
    <s v="Tablet"/>
    <s v="3 Meses"/>
    <s v="Trimestral"/>
  </r>
  <r>
    <n v="170"/>
    <s v="Básica"/>
    <n v="11"/>
    <n v="66"/>
    <n v="12"/>
    <x v="2"/>
    <x v="2"/>
    <x v="277"/>
    <n v="25"/>
    <x v="0"/>
    <x v="0"/>
    <d v="2024-06-25T00:00:00"/>
    <s v="viernes"/>
    <n v="6"/>
    <s v="Canadá"/>
    <s v="Canadá"/>
    <n v="32"/>
    <s v="Masculino"/>
    <s v="Ordenador"/>
    <s v="3 Meses"/>
    <s v="Trimestral"/>
  </r>
  <r>
    <n v="90"/>
    <s v="Estándar"/>
    <n v="13"/>
    <n v="65"/>
    <n v="3"/>
    <x v="5"/>
    <x v="2"/>
    <x v="273"/>
    <n v="23"/>
    <x v="0"/>
    <x v="0"/>
    <d v="2024-06-23T00:00:00"/>
    <s v="sábado"/>
    <n v="5"/>
    <s v="Alemania"/>
    <s v="Alemania"/>
    <n v="49"/>
    <s v="Femenino"/>
    <s v="Smartphone"/>
    <s v="3 Meses"/>
    <s v="Trimestral"/>
  </r>
  <r>
    <n v="109"/>
    <s v="Estándar"/>
    <n v="13"/>
    <n v="65"/>
    <n v="8"/>
    <x v="5"/>
    <x v="2"/>
    <x v="274"/>
    <n v="25"/>
    <x v="0"/>
    <x v="0"/>
    <d v="2024-06-25T00:00:00"/>
    <s v="jueves"/>
    <n v="5"/>
    <s v=""/>
    <s v="Desconocido"/>
    <n v="35"/>
    <s v="Femenino"/>
    <s v="Tablet"/>
    <s v="12 Meses"/>
    <s v="Anual"/>
  </r>
  <r>
    <n v="12"/>
    <s v="Premium"/>
    <n v="15"/>
    <n v="60"/>
    <n v="23"/>
    <x v="6"/>
    <x v="2"/>
    <x v="278"/>
    <n v="28"/>
    <x v="0"/>
    <x v="0"/>
    <d v="2024-06-28T00:00:00"/>
    <s v="sábado"/>
    <n v="4"/>
    <s v="Reino Unido"/>
    <s v="Reino Unido"/>
    <n v="45"/>
    <s v="Masculino"/>
    <s v="Tablet"/>
    <s v="1 Mes"/>
    <s v="Mensual"/>
  </r>
  <r>
    <n v="51"/>
    <s v="Premium"/>
    <n v="15"/>
    <n v="60"/>
    <n v="27"/>
    <x v="5"/>
    <x v="2"/>
    <x v="279"/>
    <n v="22"/>
    <x v="0"/>
    <x v="0"/>
    <d v="2024-06-22T00:00:00"/>
    <s v="martes"/>
    <n v="4"/>
    <s v="Méjico"/>
    <s v="Méjico"/>
    <n v="30"/>
    <s v="Femenino"/>
    <s v="Smart TV"/>
    <s v="6 Meses"/>
    <s v="Semestral"/>
  </r>
  <r>
    <n v="110"/>
    <s v="Básica"/>
    <n v="11"/>
    <n v="55"/>
    <n v="26"/>
    <x v="2"/>
    <x v="2"/>
    <x v="280"/>
    <n v="24"/>
    <x v="0"/>
    <x v="0"/>
    <d v="2024-06-24T00:00:00"/>
    <s v="viernes"/>
    <n v="5"/>
    <s v="Australia"/>
    <s v="Australia"/>
    <n v="37"/>
    <s v="Femenino"/>
    <s v="Ordenador"/>
    <s v="3 Meses"/>
    <s v="Trimestral"/>
  </r>
  <r>
    <n v="3"/>
    <s v="Estándar"/>
    <n v="13"/>
    <n v="52"/>
    <n v="28"/>
    <x v="5"/>
    <x v="2"/>
    <x v="281"/>
    <n v="27"/>
    <x v="0"/>
    <x v="0"/>
    <d v="2024-06-27T00:00:00"/>
    <s v="miércoles"/>
    <n v="4"/>
    <s v="Alemania"/>
    <s v="Alemania"/>
    <n v="42"/>
    <s v="Masculino"/>
    <s v="Smart TV"/>
    <s v="1 Mes"/>
    <s v="Mensual"/>
  </r>
  <r>
    <n v="154"/>
    <s v="Estándar"/>
    <n v="13"/>
    <n v="52"/>
    <n v="11"/>
    <x v="6"/>
    <x v="2"/>
    <x v="282"/>
    <n v="27"/>
    <x v="0"/>
    <x v="0"/>
    <d v="2024-06-27T00:00:00"/>
    <s v="lunes"/>
    <n v="4"/>
    <s v="Brasil"/>
    <s v="Brasil"/>
    <n v="27"/>
    <s v="Masculino"/>
    <s v="Ordenador"/>
    <s v="12 Meses"/>
    <s v="Anual"/>
  </r>
  <r>
    <n v="85"/>
    <s v="Premium"/>
    <n v="15"/>
    <n v="45"/>
    <n v="6"/>
    <x v="7"/>
    <x v="2"/>
    <x v="283"/>
    <n v="27"/>
    <x v="0"/>
    <x v="0"/>
    <d v="2024-06-27T00:00:00"/>
    <s v="sábado"/>
    <n v="3"/>
    <s v="Italia"/>
    <s v="Italia"/>
    <n v="37"/>
    <s v="Femenino"/>
    <s v="Ordenador"/>
    <s v="6 Meses"/>
    <s v="Semestral"/>
  </r>
  <r>
    <n v="25"/>
    <s v="Básica"/>
    <n v="11"/>
    <n v="44"/>
    <n v="14"/>
    <x v="6"/>
    <x v="2"/>
    <x v="284"/>
    <n v="28"/>
    <x v="0"/>
    <x v="0"/>
    <d v="2024-06-28T00:00:00"/>
    <s v="jueves"/>
    <n v="4"/>
    <s v="EEUU"/>
    <s v="EEUU"/>
    <n v="40"/>
    <s v="Femenino"/>
    <s v="Ordenador"/>
    <s v="1 Mes"/>
    <s v="Mensual"/>
  </r>
  <r>
    <n v="40"/>
    <s v="Básica"/>
    <n v="11"/>
    <n v="44"/>
    <n v="7"/>
    <x v="6"/>
    <x v="2"/>
    <x v="285"/>
    <n v="22"/>
    <x v="0"/>
    <x v="0"/>
    <d v="2024-06-22T00:00:00"/>
    <s v="jueves"/>
    <n v="4"/>
    <s v="Australia"/>
    <s v="Australia"/>
    <n v="48"/>
    <s v="Masculino"/>
    <s v="Tablet"/>
    <s v="1 Mes"/>
    <s v="Mensual"/>
  </r>
  <r>
    <n v="84"/>
    <s v="Estándar"/>
    <n v="13"/>
    <n v="39"/>
    <n v="13"/>
    <x v="7"/>
    <x v="2"/>
    <x v="286"/>
    <n v="25"/>
    <x v="0"/>
    <x v="0"/>
    <d v="2024-06-25T00:00:00"/>
    <s v="sábado"/>
    <n v="3"/>
    <s v="Canadá"/>
    <s v="Canadá"/>
    <n v="32"/>
    <s v="Masculino"/>
    <s v="Smartphone"/>
    <s v="3 Meses"/>
    <s v="Trimestral"/>
  </r>
  <r>
    <n v="139"/>
    <s v="Estándar"/>
    <n v="13"/>
    <n v="39"/>
    <n v="24"/>
    <x v="6"/>
    <x v="2"/>
    <x v="287"/>
    <n v="23"/>
    <x v="0"/>
    <x v="0"/>
    <d v="2024-06-23T00:00:00"/>
    <s v="domingo"/>
    <n v="3"/>
    <s v="Canadá"/>
    <s v="Canadá"/>
    <n v="40"/>
    <s v="Masculino"/>
    <s v="Smartphone"/>
    <s v="1 Mes"/>
    <s v="Mensual"/>
  </r>
  <r>
    <n v="8"/>
    <s v="Básica"/>
    <n v="11"/>
    <n v="33"/>
    <n v="2"/>
    <x v="7"/>
    <x v="2"/>
    <x v="288"/>
    <n v="24"/>
    <x v="0"/>
    <x v="0"/>
    <d v="2024-06-24T00:00:00"/>
    <s v="martes"/>
    <n v="3"/>
    <s v="Australia"/>
    <s v="Australia"/>
    <n v="39"/>
    <s v="Femenino"/>
    <s v="Ordenador"/>
    <s v="1 Mes"/>
    <s v="Mensual"/>
  </r>
  <r>
    <n v="35"/>
    <s v="Básica"/>
    <n v="11"/>
    <n v="33"/>
    <n v="11"/>
    <x v="7"/>
    <x v="2"/>
    <x v="289"/>
    <n v="28"/>
    <x v="0"/>
    <x v="0"/>
    <d v="2024-06-28T00:00:00"/>
    <s v="jueves"/>
    <n v="3"/>
    <s v="EEUU"/>
    <s v="EEUU"/>
    <n v="39"/>
    <s v="Femenino"/>
    <s v="Smart TV"/>
    <s v="12 Meses"/>
    <s v="Anual"/>
  </r>
  <r>
    <n v="55"/>
    <s v="Básica"/>
    <n v="11"/>
    <n v="33"/>
    <n v="20"/>
    <x v="7"/>
    <x v="2"/>
    <x v="290"/>
    <n v="28"/>
    <x v="0"/>
    <x v="0"/>
    <d v="2024-06-28T00:00:00"/>
    <s v="sábado"/>
    <n v="3"/>
    <s v="España"/>
    <s v="España"/>
    <n v="39"/>
    <s v="Femenino"/>
    <s v="Smart TV"/>
    <s v="3 Meses"/>
    <s v="Trimestral"/>
  </r>
  <r>
    <n v="65"/>
    <s v="Básica"/>
    <n v="11"/>
    <n v="33"/>
    <n v="29"/>
    <x v="6"/>
    <x v="2"/>
    <x v="291"/>
    <n v="28"/>
    <x v="0"/>
    <x v="0"/>
    <d v="2024-06-28T00:00:00"/>
    <s v="viernes"/>
    <n v="3"/>
    <s v="Reino Unido"/>
    <s v="Reino Unido"/>
    <n v="40"/>
    <s v="Femenino"/>
    <s v="Ordenador"/>
    <s v="12 Meses"/>
    <s v="Anual"/>
  </r>
  <r>
    <n v="15"/>
    <s v="Estándar"/>
    <n v="13"/>
    <n v="26"/>
    <n v="9"/>
    <x v="8"/>
    <x v="2"/>
    <x v="292"/>
    <n v="28"/>
    <x v="0"/>
    <x v="0"/>
    <d v="2024-06-28T00:00:00"/>
    <s v="jueves"/>
    <n v="2"/>
    <s v="Francia"/>
    <s v="Francia"/>
    <n v="38"/>
    <s v="Femenino"/>
    <s v="Smart TV"/>
    <s v="1 Mes"/>
    <s v="Mensual"/>
  </r>
  <r>
    <n v="5"/>
    <s v="Básica"/>
    <n v="11"/>
    <n v="22"/>
    <n v="1"/>
    <x v="8"/>
    <x v="2"/>
    <x v="293"/>
    <n v="28"/>
    <x v="0"/>
    <x v="0"/>
    <d v="2024-06-28T00:00:00"/>
    <s v="miércoles"/>
    <n v="2"/>
    <s v="Italia"/>
    <s v="Italia"/>
    <n v="33"/>
    <s v="Masculino"/>
    <s v="Smartphone"/>
    <s v="1 Mes"/>
    <s v="Mensual"/>
  </r>
  <r>
    <n v="30"/>
    <s v="Básica"/>
    <n v="11"/>
    <n v="22"/>
    <n v="17"/>
    <x v="8"/>
    <x v="2"/>
    <x v="294"/>
    <n v="22"/>
    <x v="0"/>
    <x v="0"/>
    <d v="2024-06-22T00:00:00"/>
    <s v="viernes"/>
    <n v="2"/>
    <s v="Francia"/>
    <s v="Francia"/>
    <n v="42"/>
    <s v="Masculino"/>
    <s v="Smartphone"/>
    <s v="6 Meses"/>
    <s v="Semestral"/>
  </r>
  <r>
    <n v="70"/>
    <s v="Básica"/>
    <n v="11"/>
    <n v="22"/>
    <n v="8"/>
    <x v="8"/>
    <x v="2"/>
    <x v="295"/>
    <n v="22"/>
    <x v="0"/>
    <x v="0"/>
    <d v="2024-06-22T00:00:00"/>
    <s v="miércoles"/>
    <n v="2"/>
    <s v="Canadá"/>
    <s v="Canadá"/>
    <n v="41"/>
    <s v="Masculino"/>
    <s v="Smartphone"/>
    <s v="6 Meses"/>
    <s v="Semestral"/>
  </r>
  <r>
    <n v="21"/>
    <s v="Premium"/>
    <n v="15"/>
    <n v="15"/>
    <n v="10"/>
    <x v="10"/>
    <x v="2"/>
    <x v="296"/>
    <n v="22"/>
    <x v="0"/>
    <x v="0"/>
    <d v="2024-06-22T00:00:00"/>
    <s v="lunes"/>
    <n v="1"/>
    <s v="Canadá"/>
    <s v="Canadá"/>
    <n v="26"/>
    <s v="Femenino"/>
    <s v="Ordenador"/>
    <s v="12 Meses"/>
    <s v="Anual"/>
  </r>
  <r>
    <n v="2138"/>
    <s v="Estándar"/>
    <n v="12"/>
    <n v="12"/>
    <n v="12"/>
    <x v="9"/>
    <x v="2"/>
    <x v="297"/>
    <n v="12"/>
    <x v="1"/>
    <x v="0"/>
    <d v="2024-07-12T00:00:00"/>
    <s v="viernes"/>
    <n v="1"/>
    <s v="Australia"/>
    <s v="Australia"/>
    <n v="39"/>
    <s v="Masculino"/>
    <s v="Smartphone"/>
    <s v="12 Meses"/>
    <s v="Anual"/>
  </r>
  <r>
    <n v="20"/>
    <s v="Básica"/>
    <n v="11"/>
    <n v="11"/>
    <n v="27"/>
    <x v="8"/>
    <x v="2"/>
    <x v="298"/>
    <n v="22"/>
    <x v="0"/>
    <x v="0"/>
    <d v="2024-06-22T00:00:00"/>
    <s v="lunes"/>
    <n v="1"/>
    <s v="Alemania"/>
    <s v="Alemania"/>
    <n v="41"/>
    <s v="Masculino"/>
    <s v="Tablet"/>
    <s v="1 Mes"/>
    <s v="Mensual"/>
  </r>
  <r>
    <n v="50"/>
    <s v="Básica"/>
    <n v="11"/>
    <n v="11"/>
    <n v="2"/>
    <x v="10"/>
    <x v="2"/>
    <x v="299"/>
    <n v="22"/>
    <x v="0"/>
    <x v="0"/>
    <d v="2024-06-22T00:00:00"/>
    <s v="domingo"/>
    <n v="1"/>
    <s v="Australia"/>
    <s v="Australia"/>
    <n v="45"/>
    <s v="Masculino"/>
    <s v="Smartphone"/>
    <s v="1 Mes"/>
    <s v="Mensual"/>
  </r>
  <r>
    <n v="60"/>
    <s v="Básica"/>
    <n v="11"/>
    <n v="11"/>
    <n v="14"/>
    <x v="10"/>
    <x v="2"/>
    <x v="300"/>
    <n v="22"/>
    <x v="0"/>
    <x v="0"/>
    <d v="2024-06-22T00:00:00"/>
    <s v="viernes"/>
    <n v="1"/>
    <s v="Reino Unido"/>
    <s v="Reino Unido"/>
    <n v="42"/>
    <s v="Masculino"/>
    <s v="Tablet"/>
    <s v="3 Meses"/>
    <s v="Trimestral"/>
  </r>
  <r>
    <m/>
    <m/>
    <m/>
    <m/>
    <m/>
    <x v="12"/>
    <x v="3"/>
    <x v="301"/>
    <m/>
    <x v="2"/>
    <x v="1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0F3D3-7458-1643-8BB4-7462D1644D0F}" name="TablaDinámica21" cacheId="2" dataOnRows="1" applyNumberFormats="0" applyBorderFormats="0" applyFontFormats="0" applyPatternFormats="0" applyAlignmentFormats="0" applyWidthHeightFormats="1" dataCaption="Estadisticos" updatedVersion="8" minRefreshableVersion="3" useAutoFormatting="1" itemPrintTitles="1" createdVersion="8" indent="0" outline="1" outlineData="1" multipleFieldFilters="0" chartFormat="2">
  <location ref="B4:C9" firstHeaderRow="1" firstDataRow="1" firstDataCol="1"/>
  <pivotFields count="24">
    <pivotField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romedio de Edad" fld="16" subtotal="average" baseField="0" baseItem="0"/>
    <dataField name="Mín. de Edad" fld="16" subtotal="min" baseField="0" baseItem="0"/>
    <dataField name="Máx. de Edad" fld="16" subtotal="max" baseField="0" baseItem="0"/>
    <dataField name="Desvest de Edad2" fld="16" subtotal="stdDev" baseField="0" baseItem="0"/>
    <dataField name="Var de Edad3" fld="16" subtotal="var" baseField="0" baseItem="0"/>
  </dataFields>
  <formats count="2">
    <format dxfId="410">
      <pivotArea outline="0" collapsedLevelsAreSubtotals="1" fieldPosition="0"/>
    </format>
    <format dxfId="409">
      <pivotArea collapsedLevelsAreSubtotals="1" fieldPosition="0">
        <references count="1">
          <reference field="4294967294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07980-D756-EF4F-A65B-D33D56F59EAE}" name="TablaDinámica1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F249:G254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s" fld="3" baseField="0" baseItem="0" numFmtId="166"/>
  </dataFields>
  <formats count="11">
    <format dxfId="190">
      <pivotArea outline="0" collapsedLevelsAreSubtotals="1" fieldPosition="0"/>
    </format>
    <format dxfId="189">
      <pivotArea type="all" dataOnly="0" outline="0" fieldPosition="0"/>
    </format>
    <format dxfId="188">
      <pivotArea outline="0" collapsedLevelsAreSubtotals="1" fieldPosition="0"/>
    </format>
    <format dxfId="187">
      <pivotArea field="12" type="button" dataOnly="0" labelOnly="1" outline="0"/>
    </format>
    <format dxfId="186">
      <pivotArea dataOnly="0" labelOnly="1" grandRow="1" outline="0" fieldPosition="0"/>
    </format>
    <format dxfId="185">
      <pivotArea dataOnly="0" labelOnly="1" outline="0" axis="axisValues" fieldPosition="0"/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12" type="button" dataOnly="0" labelOnly="1" outline="0"/>
    </format>
    <format dxfId="181">
      <pivotArea dataOnly="0" labelOnly="1" grandRow="1" outline="0" fieldPosition="0"/>
    </format>
    <format dxfId="18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C1A71-C7AB-4B4B-8E50-11DEED633C0E}" name="TablaDinámica10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F193:G201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axis="axisRow" showAll="0" sortType="ascending">
      <items count="15">
        <item x="0"/>
        <item x="2"/>
        <item x="4"/>
        <item x="1"/>
        <item x="5"/>
        <item x="3"/>
        <item x="6"/>
        <item m="1" x="9"/>
        <item m="1" x="13"/>
        <item m="1" x="8"/>
        <item m="1" x="7"/>
        <item m="1" x="11"/>
        <item m="1" x="10"/>
        <item m="1" x="1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eneficios" fld="3" baseField="0" baseItem="0" numFmtId="166"/>
  </dataFields>
  <formats count="13">
    <format dxfId="203">
      <pivotArea outline="0" collapsedLevelsAreSubtotals="1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field="12" type="button" dataOnly="0" labelOnly="1" outline="0" axis="axisRow" fieldPosition="0"/>
    </format>
    <format dxfId="199">
      <pivotArea dataOnly="0" labelOnly="1" fieldPosition="0">
        <references count="1">
          <reference field="12" count="0"/>
        </references>
      </pivotArea>
    </format>
    <format dxfId="198">
      <pivotArea dataOnly="0" labelOnly="1" grandRow="1" outline="0" fieldPosition="0"/>
    </format>
    <format dxfId="197">
      <pivotArea dataOnly="0" labelOnly="1" outline="0" axis="axisValues" fieldPosition="0"/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field="12" type="button" dataOnly="0" labelOnly="1" outline="0" axis="axisRow" fieldPosition="0"/>
    </format>
    <format dxfId="193">
      <pivotArea dataOnly="0" labelOnly="1" fieldPosition="0">
        <references count="1">
          <reference field="12" count="0"/>
        </references>
      </pivotArea>
    </format>
    <format dxfId="192">
      <pivotArea dataOnly="0" labelOnly="1" grandRow="1" outline="0" fieldPosition="0"/>
    </format>
    <format dxfId="19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F0D0F-4479-4B41-B745-C0B97D6345B2}" name="TablaDinámica1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65:C270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entas" fld="0" subtotal="count" baseField="0" baseItem="0"/>
  </dataFields>
  <formats count="10">
    <format dxfId="213">
      <pivotArea type="all" dataOnly="0" outline="0" fieldPosition="0"/>
    </format>
    <format dxfId="212">
      <pivotArea outline="0" collapsedLevelsAreSubtotals="1" fieldPosition="0"/>
    </format>
    <format dxfId="211">
      <pivotArea field="12" type="button" dataOnly="0" labelOnly="1" outline="0"/>
    </format>
    <format dxfId="210">
      <pivotArea dataOnly="0" labelOnly="1" grandRow="1" outline="0" fieldPosition="0"/>
    </format>
    <format dxfId="209">
      <pivotArea dataOnly="0" labelOnly="1" outline="0" axis="axisValues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field="12" type="button" dataOnly="0" labelOnly="1" outline="0"/>
    </format>
    <format dxfId="205">
      <pivotArea dataOnly="0" labelOnly="1" grandRow="1" outline="0" fieldPosition="0"/>
    </format>
    <format dxfId="204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58CC3-1516-E748-BA84-B0E84B0F321E}" name="KPI_UsuariosMensual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7:I8" firstHeaderRow="1" firstDataRow="1" firstDataCol="0" rowPageCount="2" colPageCount="1"/>
  <pivotFields count="24">
    <pivotField dataField="1" showAll="0"/>
    <pivotField showAll="0"/>
    <pivotField showAll="0"/>
    <pivotField numFmtId="1" showAll="0"/>
    <pivotField showAll="0"/>
    <pivotField axis="axisPage" multipleItemSelectionAllowed="1" showAll="0">
      <items count="13">
        <item h="1" x="2"/>
        <item h="1" x="5"/>
        <item h="1" x="6"/>
        <item h="1" x="7"/>
        <item h="1" x="8"/>
        <item x="10"/>
        <item h="1" x="9"/>
        <item h="1" x="11"/>
        <item h="1" x="0"/>
        <item h="1" x="1"/>
        <item h="1" x="4"/>
        <item h="1" x="3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Cuenta de Identificador Usuario" fld="0" subtotal="count" baseField="0" baseItem="0"/>
  </dataFields>
  <formats count="6">
    <format dxfId="219">
      <pivotArea type="all" dataOnly="0" outline="0" fieldPosition="0"/>
    </format>
    <format dxfId="218">
      <pivotArea outline="0" collapsedLevelsAreSubtotals="1" fieldPosition="0"/>
    </format>
    <format dxfId="217">
      <pivotArea dataOnly="0" labelOnly="1" outline="0" axis="axisValues" fieldPosition="0"/>
    </format>
    <format dxfId="216">
      <pivotArea type="all" dataOnly="0" outline="0" fieldPosition="0"/>
    </format>
    <format dxfId="215">
      <pivotArea outline="0" collapsedLevelsAreSubtotals="1" fieldPosition="0"/>
    </format>
    <format dxfId="2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03708-8C23-AB43-9D0E-CB4B85125DB9}" name="KPI_IngresosMensuales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7:F8" firstHeaderRow="1" firstDataRow="1" firstDataCol="0" rowPageCount="2" colPageCount="1"/>
  <pivotFields count="24">
    <pivotField showAll="0"/>
    <pivotField showAll="0"/>
    <pivotField dataField="1" showAll="0"/>
    <pivotField showAll="0"/>
    <pivotField showAll="0"/>
    <pivotField axis="axisPage" multipleItemSelectionAllowed="1" showAll="0">
      <items count="14">
        <item h="1" x="2"/>
        <item h="1" x="5"/>
        <item h="1" x="6"/>
        <item h="1" x="7"/>
        <item h="1" x="8"/>
        <item x="10"/>
        <item h="1" x="9"/>
        <item h="1" x="11"/>
        <item h="1" x="0"/>
        <item h="1" x="1"/>
        <item h="1" x="4"/>
        <item h="1" x="3"/>
        <item h="1" x="12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Suma de Ingresos Mensuales" fld="2" baseField="0" baseItem="0" numFmtId="164"/>
  </dataFields>
  <formats count="6">
    <format dxfId="225">
      <pivotArea type="all" dataOnly="0" outline="0" fieldPosition="0"/>
    </format>
    <format dxfId="224">
      <pivotArea outline="0" collapsedLevelsAreSubtotals="1" fieldPosition="0"/>
    </format>
    <format dxfId="223">
      <pivotArea dataOnly="0" labelOnly="1" outline="0" axis="axisValues" fieldPosition="0"/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A35D5-143E-264A-81DE-F1C19CDD4A2A}" name="BeneficiosMesAñ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F27:G85" firstHeaderRow="1" firstDataRow="1" firstDataCol="1"/>
  <pivotFields count="24">
    <pivotField showAll="0"/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x="2"/>
        <item sd="0" x="3"/>
        <item sd="0" x="4"/>
        <item t="default"/>
      </items>
    </pivotField>
  </pivotFields>
  <rowFields count="4">
    <field x="23"/>
    <field x="21"/>
    <field x="1"/>
    <field x="2"/>
  </rowFields>
  <rowItems count="58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2">
      <x/>
    </i>
    <i r="3">
      <x/>
    </i>
    <i r="2">
      <x v="1"/>
    </i>
    <i r="3">
      <x v="2"/>
    </i>
    <i r="2">
      <x v="2"/>
    </i>
    <i r="3">
      <x v="4"/>
    </i>
    <i r="1">
      <x v="7"/>
    </i>
    <i r="2">
      <x/>
    </i>
    <i r="3">
      <x/>
    </i>
    <i r="2">
      <x v="1"/>
    </i>
    <i r="3">
      <x v="2"/>
    </i>
    <i r="2">
      <x v="2"/>
    </i>
    <i r="3">
      <x v="4"/>
    </i>
    <i r="1">
      <x v="8"/>
    </i>
    <i r="2">
      <x/>
    </i>
    <i r="3">
      <x/>
    </i>
    <i r="2">
      <x v="1"/>
    </i>
    <i r="3">
      <x v="2"/>
    </i>
    <i r="2">
      <x v="2"/>
    </i>
    <i r="3">
      <x v="4"/>
    </i>
    <i r="1">
      <x v="9"/>
    </i>
    <i r="2">
      <x/>
    </i>
    <i r="3">
      <x/>
    </i>
    <i r="2">
      <x v="1"/>
    </i>
    <i r="3">
      <x v="2"/>
    </i>
    <i r="2">
      <x v="2"/>
    </i>
    <i r="3">
      <x v="4"/>
    </i>
    <i r="1">
      <x v="10"/>
    </i>
    <i r="2">
      <x/>
    </i>
    <i r="3">
      <x/>
    </i>
    <i r="2">
      <x v="1"/>
    </i>
    <i r="3">
      <x v="2"/>
    </i>
    <i r="2">
      <x v="2"/>
    </i>
    <i r="3">
      <x v="4"/>
    </i>
    <i r="1">
      <x v="11"/>
    </i>
    <i r="2">
      <x/>
    </i>
    <i r="3">
      <x/>
    </i>
    <i r="2">
      <x v="1"/>
    </i>
    <i r="3">
      <x v="2"/>
    </i>
    <i r="2">
      <x v="2"/>
    </i>
    <i r="3">
      <x v="4"/>
    </i>
    <i r="1">
      <x v="12"/>
    </i>
    <i r="2">
      <x/>
    </i>
    <i r="3">
      <x v="1"/>
    </i>
    <i r="2">
      <x v="1"/>
    </i>
    <i r="3">
      <x v="3"/>
    </i>
    <i r="2">
      <x v="2"/>
    </i>
    <i r="3">
      <x v="5"/>
    </i>
    <i>
      <x v="3"/>
    </i>
    <i t="grand">
      <x/>
    </i>
  </rowItems>
  <colItems count="1">
    <i/>
  </colItems>
  <dataFields count="1">
    <dataField name="Beneficios" fld="3" baseField="0" baseItem="0" numFmtId="166"/>
  </dataFields>
  <formats count="19">
    <format dxfId="244">
      <pivotArea outline="0" collapsedLevelsAreSubtotals="1" fieldPosition="0"/>
    </format>
    <format dxfId="243">
      <pivotArea type="all" dataOnly="0" outline="0" fieldPosition="0"/>
    </format>
    <format dxfId="242">
      <pivotArea outline="0" collapsedLevelsAreSubtotals="1" fieldPosition="0"/>
    </format>
    <format dxfId="241">
      <pivotArea field="23" type="button" dataOnly="0" labelOnly="1" outline="0" axis="axisRow" fieldPosition="0"/>
    </format>
    <format dxfId="240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237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236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235">
      <pivotArea dataOnly="0" labelOnly="1" outline="0" axis="axisValues" fieldPosition="0"/>
    </format>
    <format dxfId="234">
      <pivotArea type="all" dataOnly="0" outline="0" fieldPosition="0"/>
    </format>
    <format dxfId="233">
      <pivotArea outline="0" collapsedLevelsAreSubtotals="1" fieldPosition="0"/>
    </format>
    <format dxfId="232">
      <pivotArea field="23" type="button" dataOnly="0" labelOnly="1" outline="0" axis="axisRow" fieldPosition="0"/>
    </format>
    <format dxfId="231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230">
      <pivotArea dataOnly="0" labelOnly="1" grandRow="1" outline="0" fieldPosition="0"/>
    </format>
    <format dxfId="229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228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227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226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661B1-C1D9-EA47-90A0-0A6E16063044}" name="TablaDinámica2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Tipo Suscripcion">
  <location ref="I12:J22" firstHeaderRow="1" firstDataRow="1" firstDataCol="1"/>
  <pivotFields count="24">
    <pivotField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Items count="1">
    <i/>
  </colItems>
  <dataFields count="1">
    <dataField name="Beneficios" fld="3" baseField="0" baseItem="0" numFmtId="166"/>
  </dataFields>
  <formats count="14">
    <format dxfId="258">
      <pivotArea outline="0" collapsedLevelsAreSubtotals="1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1" type="button" dataOnly="0" labelOnly="1" outline="0" axis="axisRow" fieldPosition="0"/>
    </format>
    <format dxfId="254">
      <pivotArea dataOnly="0" labelOnly="1" fieldPosition="0">
        <references count="1">
          <reference field="1" count="0"/>
        </references>
      </pivotArea>
    </format>
    <format dxfId="253">
      <pivotArea dataOnly="0" labelOnly="1" grandRow="1" outline="0" fieldPosition="0"/>
    </format>
    <format dxfId="252">
      <pivotArea dataOnly="0" labelOnly="1" outline="0" axis="axisValues" fieldPosition="0"/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field="1" type="button" dataOnly="0" labelOnly="1" outline="0" axis="axisRow" fieldPosition="0"/>
    </format>
    <format dxfId="248">
      <pivotArea dataOnly="0" labelOnly="1" fieldPosition="0">
        <references count="1">
          <reference field="1" count="0"/>
        </references>
      </pivotArea>
    </format>
    <format dxfId="247">
      <pivotArea dataOnly="0" labelOnly="1" grandRow="1" outline="0" fieldPosition="0"/>
    </format>
    <format dxfId="246">
      <pivotArea dataOnly="0" labelOnly="1" outline="0" axis="axisValues" fieldPosition="0"/>
    </format>
    <format dxfId="2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5">
    <chartFormat chart="0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6E386-33BB-B84A-8A69-670AFF27B484}" name="TablaDinámica1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B237:C240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Ventas" fld="0" subtotal="count" showDataAs="percentOfTotal" baseField="0" baseItem="0" numFmtId="10"/>
  </dataFields>
  <formats count="11">
    <format dxfId="269">
      <pivotArea type="all" dataOnly="0" outline="0" fieldPosition="0"/>
    </format>
    <format dxfId="268">
      <pivotArea outline="0" collapsedLevelsAreSubtotals="1" fieldPosition="0"/>
    </format>
    <format dxfId="267">
      <pivotArea field="12" type="button" dataOnly="0" labelOnly="1" outline="0"/>
    </format>
    <format dxfId="266">
      <pivotArea dataOnly="0" labelOnly="1" grandRow="1" outline="0" fieldPosition="0"/>
    </format>
    <format dxfId="265">
      <pivotArea dataOnly="0" labelOnly="1" outline="0" axis="axisValues" fieldPosition="0"/>
    </format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12" type="button" dataOnly="0" labelOnly="1" outline="0"/>
    </format>
    <format dxfId="261">
      <pivotArea dataOnly="0" labelOnly="1" grandRow="1" outline="0" fieldPosition="0"/>
    </format>
    <format dxfId="260">
      <pivotArea dataOnly="0" labelOnly="1" outline="0" axis="axisValues" fieldPosition="0"/>
    </format>
    <format dxfId="259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DA660-BFCF-154E-88CA-37F5237493BA}" name="TablaDinámica1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F223:G232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12"/>
    </i>
    <i>
      <x v="13"/>
    </i>
    <i t="grand">
      <x/>
    </i>
  </rowItems>
  <colItems count="1">
    <i/>
  </colItems>
  <dataFields count="1">
    <dataField name="Beneficios" fld="3" baseField="0" baseItem="0" numFmtId="166"/>
  </dataFields>
  <formats count="11">
    <format dxfId="280">
      <pivotArea outline="0" collapsedLevelsAreSubtotals="1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12" type="button" dataOnly="0" labelOnly="1" outline="0"/>
    </format>
    <format dxfId="276">
      <pivotArea dataOnly="0" labelOnly="1" grandRow="1" outline="0" fieldPosition="0"/>
    </format>
    <format dxfId="275">
      <pivotArea dataOnly="0" labelOnly="1" outline="0" axis="axisValues" fieldPosition="0"/>
    </format>
    <format dxfId="274">
      <pivotArea type="all" dataOnly="0" outline="0" fieldPosition="0"/>
    </format>
    <format dxfId="273">
      <pivotArea outline="0" collapsedLevelsAreSubtotals="1" fieldPosition="0"/>
    </format>
    <format dxfId="272">
      <pivotArea field="12" type="button" dataOnly="0" labelOnly="1" outline="0"/>
    </format>
    <format dxfId="271">
      <pivotArea dataOnly="0" labelOnly="1" grandRow="1" outline="0" fieldPosition="0"/>
    </format>
    <format dxfId="27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E24D0-6858-E94A-97ED-8C907EECA097}" name="TablaDinámica1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06:G218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axis="axisRow" showAll="0">
      <items count="12">
        <item x="8"/>
        <item x="3"/>
        <item x="0"/>
        <item x="1"/>
        <item x="6"/>
        <item x="9"/>
        <item x="2"/>
        <item x="7"/>
        <item x="4"/>
        <item x="10"/>
        <item x="5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Beneficios" fld="3" baseField="0" baseItem="0" numFmtId="166"/>
  </dataFields>
  <formats count="11">
    <format dxfId="291">
      <pivotArea outline="0" collapsedLevelsAreSubtotals="1" fieldPosition="0"/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12" type="button" dataOnly="0" labelOnly="1" outline="0"/>
    </format>
    <format dxfId="287">
      <pivotArea dataOnly="0" labelOnly="1" grandRow="1" outline="0" fieldPosition="0"/>
    </format>
    <format dxfId="286">
      <pivotArea dataOnly="0" labelOnly="1" outline="0" axis="axisValues" fieldPosition="0"/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12" type="button" dataOnly="0" labelOnly="1" outline="0"/>
    </format>
    <format dxfId="282">
      <pivotArea dataOnly="0" labelOnly="1" grandRow="1" outline="0" fieldPosition="0"/>
    </format>
    <format dxfId="28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A7CD83-0484-6143-AD98-39AE6535D8CF}" name="VentasDiaSemana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B193:C201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axis="axisRow" showAll="0" sortType="ascending">
      <items count="15">
        <item x="0"/>
        <item x="2"/>
        <item x="4"/>
        <item x="1"/>
        <item x="5"/>
        <item x="3"/>
        <item x="6"/>
        <item m="1" x="9"/>
        <item m="1" x="13"/>
        <item m="1" x="8"/>
        <item m="1" x="7"/>
        <item m="1" x="11"/>
        <item m="1" x="10"/>
        <item m="1" x="1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Ventas" fld="0" subtotal="count" baseField="0" baseItem="0"/>
  </dataFields>
  <formats count="12">
    <format dxfId="303">
      <pivotArea type="all" dataOnly="0" outline="0" fieldPosition="0"/>
    </format>
    <format dxfId="302">
      <pivotArea outline="0" collapsedLevelsAreSubtotals="1" fieldPosition="0"/>
    </format>
    <format dxfId="301">
      <pivotArea field="12" type="button" dataOnly="0" labelOnly="1" outline="0" axis="axisRow" fieldPosition="0"/>
    </format>
    <format dxfId="300">
      <pivotArea dataOnly="0" labelOnly="1" fieldPosition="0">
        <references count="1">
          <reference field="12" count="0"/>
        </references>
      </pivotArea>
    </format>
    <format dxfId="299">
      <pivotArea dataOnly="0" labelOnly="1" grandRow="1" outline="0" fieldPosition="0"/>
    </format>
    <format dxfId="298">
      <pivotArea dataOnly="0" labelOnly="1" outline="0" axis="axisValues" fieldPosition="0"/>
    </format>
    <format dxfId="297">
      <pivotArea type="all" dataOnly="0" outline="0" fieldPosition="0"/>
    </format>
    <format dxfId="296">
      <pivotArea outline="0" collapsedLevelsAreSubtotals="1" fieldPosition="0"/>
    </format>
    <format dxfId="295">
      <pivotArea field="12" type="button" dataOnly="0" labelOnly="1" outline="0" axis="axisRow" fieldPosition="0"/>
    </format>
    <format dxfId="294">
      <pivotArea dataOnly="0" labelOnly="1" fieldPosition="0">
        <references count="1">
          <reference field="12" count="0"/>
        </references>
      </pivotArea>
    </format>
    <format dxfId="293">
      <pivotArea dataOnly="0" labelOnly="1" grandRow="1" outline="0" fieldPosition="0"/>
    </format>
    <format dxfId="292">
      <pivotArea dataOnly="0" labelOnly="1" outline="0" axis="axisValues" fieldPosition="0"/>
    </format>
  </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2C1CC-7B6B-C74F-9579-4FC6D29725F2}" name="VentasMesAñ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27:C85" firstHeaderRow="1" firstDataRow="1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sd="0" x="1"/>
        <item x="2"/>
        <item sd="0" x="3"/>
        <item x="4"/>
        <item t="default"/>
      </items>
    </pivotField>
  </pivotFields>
  <rowFields count="4">
    <field x="23"/>
    <field x="21"/>
    <field x="1"/>
    <field x="2"/>
  </rowFields>
  <rowItems count="58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2">
      <x/>
    </i>
    <i r="3">
      <x/>
    </i>
    <i r="2">
      <x v="1"/>
    </i>
    <i r="3">
      <x v="2"/>
    </i>
    <i r="2">
      <x v="2"/>
    </i>
    <i r="3">
      <x v="4"/>
    </i>
    <i r="1">
      <x v="7"/>
    </i>
    <i r="2">
      <x/>
    </i>
    <i r="3">
      <x/>
    </i>
    <i r="2">
      <x v="1"/>
    </i>
    <i r="3">
      <x v="2"/>
    </i>
    <i r="2">
      <x v="2"/>
    </i>
    <i r="3">
      <x v="4"/>
    </i>
    <i r="1">
      <x v="8"/>
    </i>
    <i r="2">
      <x/>
    </i>
    <i r="3">
      <x/>
    </i>
    <i r="2">
      <x v="1"/>
    </i>
    <i r="3">
      <x v="2"/>
    </i>
    <i r="2">
      <x v="2"/>
    </i>
    <i r="3">
      <x v="4"/>
    </i>
    <i r="1">
      <x v="9"/>
    </i>
    <i r="2">
      <x/>
    </i>
    <i r="3">
      <x/>
    </i>
    <i r="2">
      <x v="1"/>
    </i>
    <i r="3">
      <x v="2"/>
    </i>
    <i r="2">
      <x v="2"/>
    </i>
    <i r="3">
      <x v="4"/>
    </i>
    <i r="1">
      <x v="10"/>
    </i>
    <i r="2">
      <x/>
    </i>
    <i r="3">
      <x/>
    </i>
    <i r="2">
      <x v="1"/>
    </i>
    <i r="3">
      <x v="2"/>
    </i>
    <i r="2">
      <x v="2"/>
    </i>
    <i r="3">
      <x v="4"/>
    </i>
    <i r="1">
      <x v="11"/>
    </i>
    <i r="2">
      <x/>
    </i>
    <i r="3">
      <x/>
    </i>
    <i r="2">
      <x v="1"/>
    </i>
    <i r="3">
      <x v="2"/>
    </i>
    <i r="2">
      <x v="2"/>
    </i>
    <i r="3">
      <x v="4"/>
    </i>
    <i r="1">
      <x v="12"/>
    </i>
    <i r="2">
      <x/>
    </i>
    <i r="3">
      <x v="1"/>
    </i>
    <i r="2">
      <x v="1"/>
    </i>
    <i r="3">
      <x v="3"/>
    </i>
    <i r="2">
      <x v="2"/>
    </i>
    <i r="3">
      <x v="5"/>
    </i>
    <i>
      <x v="3"/>
    </i>
    <i t="grand">
      <x/>
    </i>
  </rowItems>
  <colItems count="1">
    <i/>
  </colItems>
  <dataFields count="1">
    <dataField name="Cuenta de Identificador Usuario" fld="0" subtotal="count" baseField="0" baseItem="0"/>
  </dataFields>
  <formats count="18">
    <format dxfId="321">
      <pivotArea type="all" dataOnly="0" outline="0" fieldPosition="0"/>
    </format>
    <format dxfId="320">
      <pivotArea outline="0" collapsedLevelsAreSubtotals="1" fieldPosition="0"/>
    </format>
    <format dxfId="319">
      <pivotArea field="23" type="button" dataOnly="0" labelOnly="1" outline="0" axis="axisRow" fieldPosition="0"/>
    </format>
    <format dxfId="318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317">
      <pivotArea dataOnly="0" labelOnly="1" grandRow="1" outline="0" fieldPosition="0"/>
    </format>
    <format dxfId="316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315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314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313">
      <pivotArea dataOnly="0" labelOnly="1" outline="0" axis="axisValues" fieldPosition="0"/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field="23" type="button" dataOnly="0" labelOnly="1" outline="0" axis="axisRow" fieldPosition="0"/>
    </format>
    <format dxfId="309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308">
      <pivotArea dataOnly="0" labelOnly="1" grandRow="1" outline="0" fieldPosition="0"/>
    </format>
    <format dxfId="307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306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305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304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5B2F2-F431-3841-8EB2-9470D10DF09C}" name="TablaDinámica1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23:C232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12"/>
    </i>
    <i>
      <x v="13"/>
    </i>
    <i t="grand">
      <x/>
    </i>
  </rowItems>
  <colItems count="1">
    <i/>
  </colItems>
  <dataFields count="1">
    <dataField name="Ventas" fld="0" subtotal="count" baseField="0" baseItem="0"/>
  </dataFields>
  <formats count="10">
    <format dxfId="331">
      <pivotArea type="all" dataOnly="0" outline="0" fieldPosition="0"/>
    </format>
    <format dxfId="330">
      <pivotArea outline="0" collapsedLevelsAreSubtotals="1" fieldPosition="0"/>
    </format>
    <format dxfId="329">
      <pivotArea field="12" type="button" dataOnly="0" labelOnly="1" outline="0"/>
    </format>
    <format dxfId="328">
      <pivotArea dataOnly="0" labelOnly="1" grandRow="1" outline="0" fieldPosition="0"/>
    </format>
    <format dxfId="327">
      <pivotArea dataOnly="0" labelOnly="1" outline="0" axis="axisValues" fieldPosition="0"/>
    </format>
    <format dxfId="326">
      <pivotArea type="all" dataOnly="0" outline="0" fieldPosition="0"/>
    </format>
    <format dxfId="325">
      <pivotArea outline="0" collapsedLevelsAreSubtotals="1" fieldPosition="0"/>
    </format>
    <format dxfId="324">
      <pivotArea field="12" type="button" dataOnly="0" labelOnly="1" outline="0"/>
    </format>
    <format dxfId="323">
      <pivotArea dataOnly="0" labelOnly="1" grandRow="1" outline="0" fieldPosition="0"/>
    </format>
    <format dxfId="32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E0DD1-8B09-F24A-A653-95C8B5F52FE1}" name="KPI_Ventas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:C8" firstHeaderRow="0" firstDataRow="1" firstDataCol="0"/>
  <pivotFields count="24">
    <pivotField dataField="1" showAll="0"/>
    <pivotField showAll="0"/>
    <pivotField showAll="0"/>
    <pivotField dataField="1" showAll="0"/>
    <pivotField showAll="0"/>
    <pivotField showAll="0"/>
    <pivotField showAll="0"/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Ventas" fld="0" subtotal="count" baseField="0" baseItem="0" numFmtId="165"/>
    <dataField name="Beneficios" fld="3" baseField="0" baseItem="1" numFmtId="166"/>
  </dataFields>
  <formats count="8">
    <format dxfId="3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4">
      <pivotArea type="all" dataOnly="0" outline="0" fieldPosition="0"/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FCF45-1CED-EC4B-92D3-505591AC12D2}" name="TablaDinámica20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F265:G270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s" fld="3" baseField="0" baseItem="0" numFmtId="166"/>
  </dataFields>
  <formats count="11">
    <format dxfId="350">
      <pivotArea outline="0" collapsedLevelsAreSubtotals="1" fieldPosition="0"/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field="12" type="button" dataOnly="0" labelOnly="1" outline="0"/>
    </format>
    <format dxfId="346">
      <pivotArea dataOnly="0" labelOnly="1" grandRow="1" outline="0" fieldPosition="0"/>
    </format>
    <format dxfId="345">
      <pivotArea dataOnly="0" labelOnly="1" outline="0" axis="axisValues" fieldPosition="0"/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field="12" type="button" dataOnly="0" labelOnly="1" outline="0"/>
    </format>
    <format dxfId="341">
      <pivotArea dataOnly="0" labelOnly="1" grandRow="1" outline="0" fieldPosition="0"/>
    </format>
    <format dxfId="34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20C24-5C4D-1C4E-993B-A22C777754FF}" name="KPI_UsuariosSuscripcion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 rowHeaderCaption="Tipo Suscripcion">
  <location ref="B12:D22" firstHeaderRow="0" firstDataRow="1" firstDataCol="1"/>
  <pivotFields count="24">
    <pivotField dataField="1"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0" subtotal="count" baseField="0" baseItem="0" numFmtId="165"/>
    <dataField name="Beneficios" fld="3" baseField="0" baseItem="0" numFmtId="166"/>
  </dataFields>
  <formats count="14">
    <format dxfId="364">
      <pivotArea outline="0" collapsedLevelsAreSubtotals="1" fieldPosition="0"/>
    </format>
    <format dxfId="363">
      <pivotArea type="all" dataOnly="0" outline="0" fieldPosition="0"/>
    </format>
    <format dxfId="362">
      <pivotArea outline="0" collapsedLevelsAreSubtotals="1" fieldPosition="0"/>
    </format>
    <format dxfId="361">
      <pivotArea field="1" type="button" dataOnly="0" labelOnly="1" outline="0" axis="axisRow" fieldPosition="0"/>
    </format>
    <format dxfId="360">
      <pivotArea dataOnly="0" labelOnly="1" fieldPosition="0">
        <references count="1">
          <reference field="1" count="0"/>
        </references>
      </pivotArea>
    </format>
    <format dxfId="359">
      <pivotArea dataOnly="0" labelOnly="1" grandRow="1" outline="0" fieldPosition="0"/>
    </format>
    <format dxfId="358">
      <pivotArea dataOnly="0" labelOnly="1" outline="0" axis="axisValues" fieldPosition="0"/>
    </format>
    <format dxfId="357">
      <pivotArea type="all" dataOnly="0" outline="0" fieldPosition="0"/>
    </format>
    <format dxfId="356">
      <pivotArea outline="0" collapsedLevelsAreSubtotals="1" fieldPosition="0"/>
    </format>
    <format dxfId="355">
      <pivotArea field="1" type="button" dataOnly="0" labelOnly="1" outline="0" axis="axisRow" fieldPosition="0"/>
    </format>
    <format dxfId="354">
      <pivotArea dataOnly="0" labelOnly="1" fieldPosition="0">
        <references count="1">
          <reference field="1" count="0"/>
        </references>
      </pivotArea>
    </format>
    <format dxfId="353">
      <pivotArea dataOnly="0" labelOnly="1" grandRow="1" outline="0" fieldPosition="0"/>
    </format>
    <format dxfId="352">
      <pivotArea dataOnly="0" labelOnly="1" outline="0" axis="axisValues" fieldPosition="0"/>
    </format>
    <format dxfId="35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C6A50-05D7-6749-811E-3A7EE8183FFB}" name="TablaDinámica2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Tipo Suscripcion">
  <location ref="F12:G22" firstHeaderRow="1" firstDataRow="1" firstDataCol="1"/>
  <pivotFields count="24">
    <pivotField dataField="1"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Items count="1">
    <i/>
  </colItems>
  <dataFields count="1">
    <dataField name="Ventas" fld="0" subtotal="count" baseField="0" baseItem="0" numFmtId="165"/>
  </dataFields>
  <formats count="13">
    <format dxfId="377">
      <pivotArea outline="0" collapsedLevelsAreSubtotals="1" fieldPosition="0"/>
    </format>
    <format dxfId="376">
      <pivotArea type="all" dataOnly="0" outline="0" fieldPosition="0"/>
    </format>
    <format dxfId="375">
      <pivotArea outline="0" collapsedLevelsAreSubtotals="1" fieldPosition="0"/>
    </format>
    <format dxfId="374">
      <pivotArea field="1" type="button" dataOnly="0" labelOnly="1" outline="0" axis="axisRow" fieldPosition="0"/>
    </format>
    <format dxfId="373">
      <pivotArea dataOnly="0" labelOnly="1" fieldPosition="0">
        <references count="1">
          <reference field="1" count="0"/>
        </references>
      </pivotArea>
    </format>
    <format dxfId="372">
      <pivotArea dataOnly="0" labelOnly="1" grandRow="1" outline="0" fieldPosition="0"/>
    </format>
    <format dxfId="371">
      <pivotArea dataOnly="0" labelOnly="1" outline="0" axis="axisValues" fieldPosition="0"/>
    </format>
    <format dxfId="370">
      <pivotArea type="all" dataOnly="0" outline="0" fieldPosition="0"/>
    </format>
    <format dxfId="369">
      <pivotArea outline="0" collapsedLevelsAreSubtotals="1" fieldPosition="0"/>
    </format>
    <format dxfId="368">
      <pivotArea field="1" type="button" dataOnly="0" labelOnly="1" outline="0" axis="axisRow" fieldPosition="0"/>
    </format>
    <format dxfId="367">
      <pivotArea dataOnly="0" labelOnly="1" fieldPosition="0">
        <references count="1">
          <reference field="1" count="0"/>
        </references>
      </pivotArea>
    </format>
    <format dxfId="366">
      <pivotArea dataOnly="0" labelOnly="1" grandRow="1" outline="0" fieldPosition="0"/>
    </format>
    <format dxfId="365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79FA-D14C-1E48-B23C-4519D6C0ECDF}" name="TablaDinámica1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49:C254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entas" fld="0" subtotal="count" baseField="0" baseItem="0"/>
  </dataFields>
  <formats count="10">
    <format dxfId="387">
      <pivotArea type="all" dataOnly="0" outline="0" fieldPosition="0"/>
    </format>
    <format dxfId="386">
      <pivotArea outline="0" collapsedLevelsAreSubtotals="1" fieldPosition="0"/>
    </format>
    <format dxfId="385">
      <pivotArea field="12" type="button" dataOnly="0" labelOnly="1" outline="0"/>
    </format>
    <format dxfId="384">
      <pivotArea dataOnly="0" labelOnly="1" grandRow="1" outline="0" fieldPosition="0"/>
    </format>
    <format dxfId="383">
      <pivotArea dataOnly="0" labelOnly="1" outline="0" axis="axisValues" fieldPosition="0"/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field="12" type="button" dataOnly="0" labelOnly="1" outline="0"/>
    </format>
    <format dxfId="379">
      <pivotArea dataOnly="0" labelOnly="1" grandRow="1" outline="0" fieldPosition="0"/>
    </format>
    <format dxfId="378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7E867-3866-2444-94D2-D148C5367C97}" name="TablaDinámica1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6:C218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axis="axisRow" showAll="0">
      <items count="12">
        <item x="8"/>
        <item x="3"/>
        <item x="0"/>
        <item x="1"/>
        <item x="6"/>
        <item x="9"/>
        <item x="2"/>
        <item x="7"/>
        <item x="4"/>
        <item x="10"/>
        <item x="5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Ventas" fld="0" subtotal="count" baseField="0" baseItem="0"/>
  </dataFields>
  <formats count="10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2" type="button" dataOnly="0" labelOnly="1" outline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2" type="button" dataOnly="0" labelOnly="1" outline="0"/>
    </format>
    <format dxfId="389">
      <pivotArea dataOnly="0" labelOnly="1" grandRow="1" outline="0" fieldPosition="0"/>
    </format>
    <format dxfId="3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C4505-21EA-324D-B723-78CAF597A633}" name="TablaDinámica1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F237:G240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Beneficios" fld="3" baseField="0" baseItem="0" numFmtId="166"/>
  </dataFields>
  <formats count="11">
    <format dxfId="408">
      <pivotArea outline="0" collapsedLevelsAreSubtotals="1" fieldPosition="0"/>
    </format>
    <format dxfId="407">
      <pivotArea type="all" dataOnly="0" outline="0" fieldPosition="0"/>
    </format>
    <format dxfId="406">
      <pivotArea outline="0" collapsedLevelsAreSubtotals="1" fieldPosition="0"/>
    </format>
    <format dxfId="405">
      <pivotArea field="12" type="button" dataOnly="0" labelOnly="1" outline="0"/>
    </format>
    <format dxfId="404">
      <pivotArea dataOnly="0" labelOnly="1" grandRow="1" outline="0" fieldPosition="0"/>
    </format>
    <format dxfId="403">
      <pivotArea dataOnly="0" labelOnly="1" outline="0" axis="axisValues" fieldPosition="0"/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field="12" type="button" dataOnly="0" labelOnly="1" outline="0"/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FEE28-706D-CC43-BA25-8DE67CF43456}" name="TDV_DuracionPlan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171:C176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ngresos Totales" fld="3" baseField="0" baseItem="0" numFmtId="168"/>
  </dataFields>
  <formats count="11"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12" type="button" dataOnly="0" labelOnly="1" outline="0"/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2" type="button" dataOnly="0" labelOnly="1" outline="0"/>
    </format>
    <format dxfId="61">
      <pivotArea dataOnly="0" labelOnly="1" grandRow="1" outline="0" fieldPosition="0"/>
    </format>
    <format dxfId="60">
      <pivotArea dataOnly="0" labelOnly="1" outline="0" axis="axisValues" fieldPosition="0"/>
    </format>
    <format dxfId="59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92A92-F2F5-9249-AE79-F3D406A7FECC}" name="TDV_Edad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129:C138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12"/>
    </i>
    <i>
      <x v="13"/>
    </i>
    <i t="grand">
      <x/>
    </i>
  </rowItems>
  <colItems count="1">
    <i/>
  </colItems>
  <dataFields count="1">
    <dataField name="Suma de Ingresos Totales" fld="3" baseField="0" baseItem="0" numFmtId="168"/>
  </dataFields>
  <formats count="11">
    <format dxfId="80">
      <pivotArea type="all" dataOnly="0" outline="0" fieldPosition="0"/>
    </format>
    <format dxfId="79">
      <pivotArea outline="0" collapsedLevelsAreSubtotals="1" fieldPosition="0"/>
    </format>
    <format dxfId="78">
      <pivotArea field="12" type="button" dataOnly="0" labelOnly="1" outline="0"/>
    </format>
    <format dxfId="77">
      <pivotArea dataOnly="0" labelOnly="1" grandRow="1" outline="0" fieldPosition="0"/>
    </format>
    <format dxfId="76">
      <pivotArea dataOnly="0" labelOnly="1" outline="0" axis="axisValues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12" type="button" dataOnly="0" labelOnly="1" outline="0"/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7017C-2F1B-1C41-B6EF-891DBE2F5E7C}" name="TDV_Gener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B143:C146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Suma de Ingresos Totales" fld="3" showDataAs="percentOfTotal" baseField="0" baseItem="0" numFmtId="10"/>
  </dataFields>
  <formats count="11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2" type="button" dataOnly="0" labelOnly="1" outline="0"/>
    </format>
    <format dxfId="88">
      <pivotArea dataOnly="0" labelOnly="1" grandRow="1" outline="0" fieldPosition="0"/>
    </format>
    <format dxfId="87">
      <pivotArea dataOnly="0" labelOnly="1" outline="0" axis="axisValues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12" type="button" dataOnly="0" labelOnly="1" outline="0"/>
    </format>
    <format dxfId="83">
      <pivotArea dataOnly="0" labelOnly="1" grandRow="1" outline="0" fieldPosition="0"/>
    </format>
    <format dxfId="82">
      <pivotArea dataOnly="0" labelOnly="1" outline="0" axis="axisValues" fieldPosition="0"/>
    </format>
    <format dxfId="81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101FF-815C-1E46-85D6-CF7BD2EA86B0}" name="TDV_DiaSemana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B99:C107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axis="axisRow" showAll="0" sortType="ascending">
      <items count="15">
        <item x="0"/>
        <item m="1" x="9"/>
        <item x="2"/>
        <item x="4"/>
        <item x="1"/>
        <item x="5"/>
        <item x="3"/>
        <item x="6"/>
        <item m="1" x="13"/>
        <item m="1" x="8"/>
        <item m="1" x="7"/>
        <item m="1" x="11"/>
        <item m="1" x="10"/>
        <item m="1" x="12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Ingresos Totales" fld="3" baseField="0" baseItem="0" numFmtId="168"/>
  </dataFields>
  <formats count="13"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12" type="button" dataOnly="0" labelOnly="1" outline="0" axis="axisRow" fieldPosition="0"/>
    </format>
    <format dxfId="101">
      <pivotArea dataOnly="0" labelOnly="1" fieldPosition="0">
        <references count="1">
          <reference field="12" count="0"/>
        </references>
      </pivotArea>
    </format>
    <format dxfId="100">
      <pivotArea dataOnly="0" labelOnly="1" grandRow="1" outline="0" fieldPosition="0"/>
    </format>
    <format dxfId="99">
      <pivotArea dataOnly="0" labelOnly="1" outline="0" axis="axisValues" fieldPosition="0"/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field="12" type="button" dataOnly="0" labelOnly="1" outline="0" axis="axisRow" fieldPosition="0"/>
    </format>
    <format dxfId="95">
      <pivotArea dataOnly="0" labelOnly="1" fieldPosition="0">
        <references count="1">
          <reference field="12" count="0"/>
        </references>
      </pivotArea>
    </format>
    <format dxfId="94">
      <pivotArea dataOnly="0" labelOnly="1" grandRow="1" outline="0" fieldPosition="0"/>
    </format>
    <format dxfId="93">
      <pivotArea dataOnly="0" labelOnly="1" outline="0" axis="axisValues" fieldPosition="0"/>
    </format>
    <format dxfId="9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9ED62-182A-1340-ABEE-33FA30273250}" name="KPI_UsuariosMe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6:H17" firstHeaderRow="1" firstDataRow="1" firstDataCol="0" rowPageCount="2" colPageCount="1"/>
  <pivotFields count="24">
    <pivotField dataField="1"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numFmtId="1" showAll="0"/>
    <pivotField showAll="0"/>
    <pivotField axis="axisPage" multipleItemSelectionAllowed="1"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Cuenta de Identificador Usuario" fld="0" subtotal="count" baseField="0" baseItem="0"/>
  </dataFields>
  <formats count="6">
    <format dxfId="110">
      <pivotArea type="all" dataOnly="0" outline="0" fieldPosition="0"/>
    </format>
    <format dxfId="109">
      <pivotArea outline="0" collapsedLevelsAreSubtotals="1" fieldPosition="0"/>
    </format>
    <format dxfId="108">
      <pivotArea dataOnly="0" labelOnly="1" outline="0" axis="axisValues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3261A-0655-D842-A942-AC7D80F2F6B6}" name="TDV_UsuariosSuscripcion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Tipo Suscripcion">
  <location ref="B21:C31" firstHeaderRow="1" firstDataRow="1" firstDataCol="1"/>
  <pivotFields count="24">
    <pivotField dataField="1"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Items count="1">
    <i/>
  </colItems>
  <dataFields count="1">
    <dataField name="Cuenta de Identificador Usuario" fld="0" subtotal="count" baseField="0" baseItem="0" numFmtId="165"/>
  </dataFields>
  <formats count="13">
    <format dxfId="123">
      <pivotArea outline="0" collapsedLevelsAreSubtotals="1" fieldPosition="0"/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field="1" type="button" dataOnly="0" labelOnly="1" outline="0" axis="axisRow" fieldPosition="0"/>
    </format>
    <format dxfId="119">
      <pivotArea dataOnly="0" labelOnly="1" fieldPosition="0">
        <references count="1">
          <reference field="1" count="0"/>
        </references>
      </pivotArea>
    </format>
    <format dxfId="118">
      <pivotArea dataOnly="0" labelOnly="1" grandRow="1" outline="0" fieldPosition="0"/>
    </format>
    <format dxfId="117">
      <pivotArea dataOnly="0" labelOnly="1" outline="0" axis="axisValues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28B40-6BEA-114C-81BA-786968D7228D}" name="TDV_UsuariosIngresos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3:C14" firstHeaderRow="0" firstDataRow="1" firstDataCol="0"/>
  <pivotFields count="24">
    <pivotField dataField="1" showAll="0"/>
    <pivotField showAll="0"/>
    <pivotField showAll="0"/>
    <pivotField dataField="1" showAll="0"/>
    <pivotField showAll="0"/>
    <pivotField showAll="0"/>
    <pivotField showAll="0"/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Cuenta de Identificador Usuario" fld="0" subtotal="count" baseField="0" baseItem="0" numFmtId="165"/>
    <dataField name="Suma de Ingresos Totales" fld="3" baseField="0" baseItem="0" numFmtId="166"/>
  </dataFields>
  <formats count="8">
    <format dxfId="1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333B9-6D2F-8F42-B002-DB3EEDC79091}" name="TDV_Dispositiv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155:C160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ngresos Totales" fld="3" baseField="0" baseItem="0" numFmtId="168"/>
  </dataFields>
  <formats count="11"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12" type="button" dataOnly="0" labelOnly="1" outline="0"/>
    </format>
    <format dxfId="139">
      <pivotArea dataOnly="0" labelOnly="1" grandRow="1" outline="0" fieldPosition="0"/>
    </format>
    <format dxfId="138">
      <pivotArea dataOnly="0" labelOnly="1" outline="0" axis="axisValues" fieldPosition="0"/>
    </format>
    <format dxfId="137">
      <pivotArea type="all" dataOnly="0" outline="0" fieldPosition="0"/>
    </format>
    <format dxfId="136">
      <pivotArea outline="0" collapsedLevelsAreSubtotals="1" fieldPosition="0"/>
    </format>
    <format dxfId="135">
      <pivotArea field="12" type="button" dataOnly="0" labelOnly="1" outline="0"/>
    </format>
    <format dxfId="134">
      <pivotArea dataOnly="0" labelOnly="1" grandRow="1" outline="0" fieldPosition="0"/>
    </format>
    <format dxfId="133">
      <pivotArea dataOnly="0" labelOnly="1" outline="0" axis="axisValues" fieldPosition="0"/>
    </format>
    <format dxfId="13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D77CF-DB1F-4D42-99B8-C275D9A47468}" name="TDV_Pai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12:C124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axis="axisRow" showAll="0">
      <items count="12">
        <item x="8"/>
        <item x="3"/>
        <item x="0"/>
        <item x="1"/>
        <item x="6"/>
        <item x="9"/>
        <item x="2"/>
        <item x="7"/>
        <item x="4"/>
        <item x="10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Ingresos Totales" fld="3" baseField="0" baseItem="0" numFmtId="168"/>
  </dataFields>
  <formats count="11">
    <format dxfId="153">
      <pivotArea type="all" dataOnly="0" outline="0" fieldPosition="0"/>
    </format>
    <format dxfId="152">
      <pivotArea outline="0" collapsedLevelsAreSubtotals="1" fieldPosition="0"/>
    </format>
    <format dxfId="151">
      <pivotArea field="12" type="button" dataOnly="0" labelOnly="1" outline="0"/>
    </format>
    <format dxfId="150">
      <pivotArea dataOnly="0" labelOnly="1" grandRow="1" outline="0" fieldPosition="0"/>
    </format>
    <format dxfId="149">
      <pivotArea dataOnly="0" labelOnly="1" outline="0" axis="axisValues" fieldPosition="0"/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12" type="button" dataOnly="0" labelOnly="1" outline="0"/>
    </format>
    <format dxfId="145">
      <pivotArea dataOnly="0" labelOnly="1" grandRow="1" outline="0" fieldPosition="0"/>
    </format>
    <format dxfId="144">
      <pivotArea dataOnly="0" labelOnly="1" outline="0" axis="axisValues" fieldPosition="0"/>
    </format>
    <format dxfId="14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96D56-5541-C447-B461-4C594DACEE41}" name="TDV_MesAñ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B36:C94" firstHeaderRow="1" firstDataRow="1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sd="0" x="1"/>
        <item x="2"/>
        <item sd="0" x="3"/>
        <item x="4"/>
        <item t="default"/>
      </items>
    </pivotField>
  </pivotFields>
  <rowFields count="4">
    <field x="23"/>
    <field x="21"/>
    <field x="1"/>
    <field x="2"/>
  </rowFields>
  <rowItems count="58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2">
      <x/>
    </i>
    <i r="3">
      <x/>
    </i>
    <i r="2">
      <x v="1"/>
    </i>
    <i r="3">
      <x v="2"/>
    </i>
    <i r="2">
      <x v="2"/>
    </i>
    <i r="3">
      <x v="4"/>
    </i>
    <i r="1">
      <x v="7"/>
    </i>
    <i r="2">
      <x/>
    </i>
    <i r="3">
      <x/>
    </i>
    <i r="2">
      <x v="1"/>
    </i>
    <i r="3">
      <x v="2"/>
    </i>
    <i r="2">
      <x v="2"/>
    </i>
    <i r="3">
      <x v="4"/>
    </i>
    <i r="1">
      <x v="8"/>
    </i>
    <i r="2">
      <x/>
    </i>
    <i r="3">
      <x/>
    </i>
    <i r="2">
      <x v="1"/>
    </i>
    <i r="3">
      <x v="2"/>
    </i>
    <i r="2">
      <x v="2"/>
    </i>
    <i r="3">
      <x v="4"/>
    </i>
    <i r="1">
      <x v="9"/>
    </i>
    <i r="2">
      <x/>
    </i>
    <i r="3">
      <x/>
    </i>
    <i r="2">
      <x v="1"/>
    </i>
    <i r="3">
      <x v="2"/>
    </i>
    <i r="2">
      <x v="2"/>
    </i>
    <i r="3">
      <x v="4"/>
    </i>
    <i r="1">
      <x v="10"/>
    </i>
    <i r="2">
      <x/>
    </i>
    <i r="3">
      <x/>
    </i>
    <i r="2">
      <x v="1"/>
    </i>
    <i r="3">
      <x v="2"/>
    </i>
    <i r="2">
      <x v="2"/>
    </i>
    <i r="3">
      <x v="4"/>
    </i>
    <i r="1">
      <x v="11"/>
    </i>
    <i r="2">
      <x/>
    </i>
    <i r="3">
      <x/>
    </i>
    <i r="2">
      <x v="1"/>
    </i>
    <i r="3">
      <x v="2"/>
    </i>
    <i r="2">
      <x v="2"/>
    </i>
    <i r="3">
      <x v="4"/>
    </i>
    <i r="1">
      <x v="12"/>
    </i>
    <i r="2">
      <x/>
    </i>
    <i r="3">
      <x v="1"/>
    </i>
    <i r="2">
      <x v="1"/>
    </i>
    <i r="3">
      <x v="3"/>
    </i>
    <i r="2">
      <x v="2"/>
    </i>
    <i r="3">
      <x v="5"/>
    </i>
    <i>
      <x v="3"/>
    </i>
    <i t="grand">
      <x/>
    </i>
  </rowItems>
  <colItems count="1">
    <i/>
  </colItems>
  <dataFields count="1">
    <dataField name="Suma de Identificador Usuario" fld="0" baseField="0" baseItem="0" numFmtId="1"/>
  </dataFields>
  <formats count="20"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23" type="button" dataOnly="0" labelOnly="1" outline="0" axis="axisRow" fieldPosition="0"/>
    </format>
    <format dxfId="169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168">
      <pivotArea dataOnly="0" labelOnly="1" grandRow="1" outline="0" fieldPosition="0"/>
    </format>
    <format dxfId="167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166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165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164">
      <pivotArea dataOnly="0" labelOnly="1" outline="0" axis="axisValues" fieldPosition="0"/>
    </format>
    <format dxfId="163">
      <pivotArea type="all" dataOnly="0" outline="0" fieldPosition="0"/>
    </format>
    <format dxfId="162">
      <pivotArea outline="0" collapsedLevelsAreSubtotals="1" fieldPosition="0"/>
    </format>
    <format dxfId="161">
      <pivotArea field="23" type="button" dataOnly="0" labelOnly="1" outline="0" axis="axisRow" fieldPosition="0"/>
    </format>
    <format dxfId="160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157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156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155">
      <pivotArea dataOnly="0" labelOnly="1" outline="0" axis="axisValues" fieldPosition="0"/>
    </format>
    <format dxfId="154">
      <pivotArea collapsedLevelsAreSubtotals="1" fieldPosition="0">
        <references count="3">
          <reference field="1" count="1">
            <x v="2"/>
          </reference>
          <reference field="21" count="1" selected="0">
            <x v="6"/>
          </reference>
          <reference field="23" count="1" selected="0">
            <x v="2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9D62C-38FE-B64B-9B2B-13EF0756BD57}" name="KPI_IngresosTotales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6:E17" firstHeaderRow="1" firstDataRow="1" firstDataCol="0" rowPageCount="2" colPageCount="1"/>
  <pivotFields count="24">
    <pivotField showAll="0"/>
    <pivotField showAll="0"/>
    <pivotField showAll="0"/>
    <pivotField dataField="1" showAll="0"/>
    <pivotField showAll="0"/>
    <pivotField multipleItemSelectionAllowed="1" showAll="0">
      <items count="14">
        <item h="1" x="2"/>
        <item h="1" x="5"/>
        <item h="1" x="6"/>
        <item h="1" x="7"/>
        <item h="1" x="8"/>
        <item x="10"/>
        <item h="1" x="9"/>
        <item h="1" x="11"/>
        <item h="1" x="0"/>
        <item h="1" x="1"/>
        <item h="1" x="4"/>
        <item h="1" x="3"/>
        <item h="1" x="12"/>
        <item t="default"/>
      </items>
    </pivotField>
    <pivotField multipleItemSelectionAllowed="1" showAll="0">
      <items count="5">
        <item h="1" x="0"/>
        <item h="1" x="1"/>
        <item x="2"/>
        <item h="1" x="3"/>
        <item t="default"/>
      </items>
    </pivotField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axis="axisPage" multipleItemSelectionAllowed="1" showAll="0">
      <items count="4">
        <item x="0"/>
        <item h="1"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10" hier="-1"/>
    <pageField fld="9" hier="-1"/>
  </pageFields>
  <dataFields count="1">
    <dataField name="Suma de Ingresos Totales" fld="3" baseField="0" baseItem="0" numFmtId="166"/>
  </dataFields>
  <formats count="7">
    <format dxfId="179">
      <pivotArea type="all" dataOnly="0" outline="0" fieldPosition="0"/>
    </format>
    <format dxfId="178">
      <pivotArea outline="0" collapsedLevelsAreSubtotals="1" fieldPosition="0"/>
    </format>
    <format dxfId="177">
      <pivotArea dataOnly="0" labelOnly="1" outline="0" axis="axisValues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dataOnly="0" labelOnly="1" outline="0" axis="axisValues" fieldPosition="0"/>
    </format>
    <format dxfId="1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4E39E2-B079-4F39-B28F-952116658128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Identificador Usuario" tableColumnId="1"/>
      <queryTableField id="2" name="Tipo Suscripción" tableColumnId="2"/>
      <queryTableField id="3" name="Ingresos Mensuales" tableColumnId="3"/>
      <queryTableField id="15" dataBound="0" tableColumnId="15"/>
      <queryTableField id="4" name="Día Suscripción" tableColumnId="4"/>
      <queryTableField id="5" name="Mes Suscripción" tableColumnId="5"/>
      <queryTableField id="6" name="Año Suscripción" tableColumnId="6"/>
      <queryTableField id="19" dataBound="0" tableColumnId="19"/>
      <queryTableField id="7" name="Día Último Pago" tableColumnId="7"/>
      <queryTableField id="8" name="Mes Último Pago" tableColumnId="8"/>
      <queryTableField id="9" name="Año Último Pago" tableColumnId="9"/>
      <queryTableField id="16" dataBound="0" tableColumnId="16"/>
      <queryTableField id="21" dataBound="0" tableColumnId="20"/>
      <queryTableField id="20" dataBound="0" tableColumnId="21"/>
      <queryTableField id="10" name="País" tableColumnId="10"/>
      <queryTableField id="17" dataBound="0" tableColumnId="17"/>
      <queryTableField id="11" name="Edad" tableColumnId="11"/>
      <queryTableField id="12" name="Género" tableColumnId="12"/>
      <queryTableField id="13" name="Dispositivo" tableColumnId="13"/>
      <queryTableField id="14" name="Duración Plan" tableColumnId="14"/>
      <queryTableField id="18" dataBound="0" tableColumnId="1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scripción" xr10:uid="{BBE22E81-C0F3-C040-8CBA-572608867EEB}" sourceName="Tipo Suscripción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Suscripción" xr10:uid="{91D1E21D-125F-CA45-9190-F3C5469B9966}" sourceName="Año Suscripción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gresos_Mensuales" xr10:uid="{27358559-8E25-024F-958A-5F1FF4E3362B}" sourceName="Ingresos Mensuales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6">
        <i x="5" s="1"/>
        <i x="2" s="1"/>
        <i x="4" s="1"/>
        <i x="1" s="1"/>
        <i x="3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Suscripción" xr10:uid="{81A7F2DF-5773-284B-AF90-FF8CA64262BE}" sourceName="Mes Suscripción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12">
        <i x="2" s="1"/>
        <i x="5" s="1"/>
        <i x="6" s="1"/>
        <i x="7" s="1"/>
        <i x="8" s="1"/>
        <i x="10" s="1"/>
        <i x="9" s="1"/>
        <i x="11" s="1"/>
        <i x="0" s="1"/>
        <i x="1" s="1"/>
        <i x="4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ad" xr10:uid="{7BBD4586-49AF-E447-BFDB-8E8384E5E23C}" sourceName="Edad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15">
        <i x="1" s="1"/>
        <i x="2" s="1"/>
        <i x="3" s="1"/>
        <i x="4" s="1"/>
        <i x="5" s="1"/>
        <i x="6" s="1"/>
        <i x="12" s="1"/>
        <i x="13" s="1"/>
        <i x="0" s="1" nd="1"/>
        <i x="14" s="1" nd="1"/>
        <i x="7" s="1" nd="1"/>
        <i x="8" s="1" nd="1"/>
        <i x="9" s="1" nd="1"/>
        <i x="10" s="1" nd="1"/>
        <i x="1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énero" xr10:uid="{1E61A0A9-6F87-1646-8C41-DB735C6CCE4D}" sourceName="Género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2">
        <i x="0" s="1"/>
        <i x="1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positivo" xr10:uid="{94CC4A11-22C9-BA41-A18B-AECC38C33228}" sourceName="Dispositivo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ño"/>
  </pivotTables>
  <data>
    <tabular pivotCacheId="140844825">
      <items count="4"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Suscripción" xr10:uid="{1BEE412C-4E99-7740-8297-24C5C43F5FDD}" cache="SegmentaciónDeDatos_Tipo_Suscripción" caption="Tipo Suscripción" rowHeight="230716"/>
  <slicer name="Año Suscripción" xr10:uid="{6662121F-2D2D-F24E-AADE-0678A5022494}" cache="SegmentaciónDeDatos_Año_Suscripción" caption="Año Suscripción" rowHeight="230716"/>
  <slicer name="Ingresos Mensuales" xr10:uid="{018E8C25-4390-6E43-BF8E-3AF00F6B40B6}" cache="SegmentaciónDeDatos_Ingresos_Mensuales" caption="Ingresos Mensuales" rowHeight="230716"/>
  <slicer name="Mes Suscripción" xr10:uid="{FC6CF7F3-5CC1-6F47-AE85-03F55F7D8A9E}" cache="SegmentaciónDeDatos_Mes_Suscripción" caption="Mes Suscripción" columnCount="4" rowHeight="230716"/>
  <slicer name="Edad" xr10:uid="{D237730C-505B-9949-AE9E-4B02CD97C53E}" cache="SegmentaciónDeDatos_Edad" caption="Edad" columnCount="3" rowHeight="230716"/>
  <slicer name="Género" xr10:uid="{F331466A-B984-354D-B27A-47547611F924}" cache="SegmentaciónDeDatos_Género" caption="Género" rowHeight="230716"/>
  <slicer name="Dispositivo" xr10:uid="{51BEF662-121D-9245-BC7A-AC595EE79C31}" cache="SegmentaciónDeDatos_Dispositivo" caption="Dispositivo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Suscripción 1" xr10:uid="{54E1E506-AC5B-C147-AD80-509ED3654834}" cache="SegmentaciónDeDatos_Tipo_Suscripción" caption="Tipo Suscripción" style="SlicerStyleLight2" rowHeight="230716"/>
  <slicer name="Año Suscripción 1" xr10:uid="{1426A7A2-D89D-C240-8153-2F903828A93C}" cache="SegmentaciónDeDatos_Año_Suscripción" caption="Año Suscripción" style="SlicerStyleLight2" rowHeight="230716"/>
  <slicer name="Ingresos Mensuales 1" xr10:uid="{BE791B78-7759-EE4B-A645-E362FFF9C9DF}" cache="SegmentaciónDeDatos_Ingresos_Mensuales" caption="Ingresos Mensuales" columnCount="3" style="SlicerStyleLight2" rowHeight="230716"/>
  <slicer name="Mes Suscripción 1" xr10:uid="{B54DF223-D20E-2747-A68D-741BCB291CEA}" cache="SegmentaciónDeDatos_Mes_Suscripción" caption="Mes Suscripción" columnCount="4" style="SlicerStyleLight2" rowHeight="230716"/>
  <slicer name="Edad 1" xr10:uid="{648FE4E8-AAAA-3342-8C79-D7B08FF3FDE9}" cache="SegmentaciónDeDatos_Edad" caption="Edad" columnCount="3" style="SlicerStyleLight2" rowHeight="230716"/>
  <slicer name="Género 1" xr10:uid="{6DA015E9-4671-7F4A-A6E5-CDFED3A1532C}" cache="SegmentaciónDeDatos_Género" caption="Género" style="SlicerStyleLight2" rowHeight="230716"/>
  <slicer name="Dispositivo 1" xr10:uid="{3F459436-34B9-8641-90C3-4020FD6E2ECE}" cache="SegmentaciónDeDatos_Dispositivo" caption="Dispositivo" style="SlicerStyleLight2" rowHeight="230716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29C1-49D9-4967-8FB1-65DB52CEA5CC}" name="BBDD_Usiarios_Netflix_jul" displayName="BBDD_Usiarios_Netflix_jul" ref="A1:U2501" tableType="queryTable" totalsRowShown="0">
  <autoFilter ref="A1:U2501" xr:uid="{053A29C1-49D9-4967-8FB1-65DB52CEA5CC}"/>
  <sortState xmlns:xlrd2="http://schemas.microsoft.com/office/spreadsheetml/2017/richdata2" ref="A2:U2501">
    <sortCondition descending="1" ref="D1:D2855"/>
  </sortState>
  <tableColumns count="21">
    <tableColumn id="1" xr3:uid="{FB288020-E5F7-490D-9CE8-FD77CECC62D7}" uniqueName="1" name="Identificador Usuario" queryTableFieldId="1"/>
    <tableColumn id="2" xr3:uid="{02486F0A-5F66-4679-9577-50EE4AB38F6D}" uniqueName="2" name="Tipo Suscripción" queryTableFieldId="2" dataDxfId="422"/>
    <tableColumn id="3" xr3:uid="{B58335EC-3DC2-4169-8A49-AFF5B02F1529}" uniqueName="3" name="Ingresos Mensuales" queryTableFieldId="3"/>
    <tableColumn id="15" xr3:uid="{B817A5EB-E8AF-472B-9AD3-BE7A8B65C68E}" uniqueName="15" name="Ingresos Totales" queryTableFieldId="15" dataDxfId="421">
      <calculatedColumnFormula>BBDD_Usiarios_Netflix_jul[[#This Row],[Ingresos Mensuales]]*BBDD_Usiarios_Netflix_jul[[#This Row],[Meses Contratados]]</calculatedColumnFormula>
    </tableColumn>
    <tableColumn id="4" xr3:uid="{ABE08AEE-8010-49B8-A5B2-3FD0CD8342D5}" uniqueName="4" name="Día Suscripción" queryTableFieldId="4"/>
    <tableColumn id="5" xr3:uid="{EB96768C-B7BA-4298-B574-7B72FE05B02B}" uniqueName="5" name="Mes Suscripción" queryTableFieldId="5"/>
    <tableColumn id="6" xr3:uid="{56F3FE71-508A-444C-A40B-A53644AD5996}" uniqueName="6" name="Año Suscripción" queryTableFieldId="6"/>
    <tableColumn id="19" xr3:uid="{8156B835-BE12-423D-A3FB-06393C902F07}" uniqueName="19" name="Fh Suscripcion" queryTableFieldId="19" dataDxfId="420">
      <calculatedColumnFormula>DATEVALUE(_xlfn.CONCAT(BBDD_Usiarios_Netflix_jul[[#This Row],[Día Suscripción]],"/",BBDD_Usiarios_Netflix_jul[[#This Row],[Mes Suscripción]],"/",BBDD_Usiarios_Netflix_jul[[#This Row],[Año Suscripción]]))</calculatedColumnFormula>
    </tableColumn>
    <tableColumn id="7" xr3:uid="{EAD7794D-2575-4710-A1C5-4D0F2D401800}" uniqueName="7" name="Día Último Pago" queryTableFieldId="7"/>
    <tableColumn id="8" xr3:uid="{1556A1F9-C6E3-4D5D-8A28-3AABA3DC1535}" uniqueName="8" name="Mes Último Pago" queryTableFieldId="8"/>
    <tableColumn id="9" xr3:uid="{34FEDE09-B53F-4F55-A06A-16D60C799CB0}" uniqueName="9" name="Año Último Pago" queryTableFieldId="9"/>
    <tableColumn id="16" xr3:uid="{57359EE6-6203-47EE-819D-E5CBC228221E}" uniqueName="16" name="Fh Ultimo Pago" queryTableFieldId="16" dataDxfId="419">
      <calculatedColumnFormula>DATEVALUE(_xlfn.CONCAT(BBDD_Usiarios_Netflix_jul[[#This Row],[Día Último Pago]],"/",BBDD_Usiarios_Netflix_jul[[#This Row],[Mes Último Pago]],"/",BBDD_Usiarios_Netflix_jul[[#This Row],[Año Último Pago]]))</calculatedColumnFormula>
    </tableColumn>
    <tableColumn id="20" xr3:uid="{12667735-835B-1F4D-BCC4-3090CF69E2AA}" uniqueName="20" name="Dia Semana" queryTableFieldId="21" dataDxfId="418">
      <calculatedColumnFormula>TEXT(BBDD_Usiarios_Netflix_jul[[#This Row],[Fh Suscripcion]],"dddd")</calculatedColumnFormula>
    </tableColumn>
    <tableColumn id="21" xr3:uid="{613F8C9A-4960-492E-9048-865FA857327A}" uniqueName="21" name="Meses Contratados" queryTableFieldId="20" dataDxfId="417">
      <calculatedColumnFormula>DATEDIF(BBDD_Usiarios_Netflix_jul[[#This Row],[Fh Suscripcion]],BBDD_Usiarios_Netflix_jul[[#This Row],[Fh Ultimo Pago]],"M")+1</calculatedColumnFormula>
    </tableColumn>
    <tableColumn id="10" xr3:uid="{CAD20F63-28A6-475A-B64A-EA17CBCB20BC}" uniqueName="10" name="País.OLD" queryTableFieldId="10" dataDxfId="416"/>
    <tableColumn id="17" xr3:uid="{7ABECFF6-FADF-4339-B795-05D9FB89E82B}" uniqueName="17" name="País" queryTableFieldId="17" dataDxfId="415">
      <calculatedColumnFormula>IF(BBDD_Usiarios_Netflix_jul[[#This Row],[País.OLD]]&lt;&gt;"",BBDD_Usiarios_Netflix_jul[[#This Row],[País.OLD]],"Desconocido")</calculatedColumnFormula>
    </tableColumn>
    <tableColumn id="11" xr3:uid="{C4A5C8B7-4551-4649-9A63-E2284F4158B4}" uniqueName="11" name="Edad" queryTableFieldId="11"/>
    <tableColumn id="12" xr3:uid="{8665A60B-9677-465D-A1E7-F229B6A2212E}" uniqueName="12" name="Género" queryTableFieldId="12" dataDxfId="414"/>
    <tableColumn id="13" xr3:uid="{0C10B0A0-F1FB-4105-8479-56D14C51E3DE}" uniqueName="13" name="Dispositivo" queryTableFieldId="13" dataDxfId="413"/>
    <tableColumn id="14" xr3:uid="{FD962F68-B61F-414B-8D86-300F7F5C426B}" uniqueName="14" name="Duración Plan.OLD" queryTableFieldId="14" dataDxfId="412"/>
    <tableColumn id="18" xr3:uid="{138EFAC3-1136-4E99-B854-C1BB6E1A3F20}" uniqueName="18" name="Duración Plan" queryTableFieldId="18" dataDxfId="411">
      <calculatedColumnFormula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18" Type="http://schemas.openxmlformats.org/officeDocument/2006/relationships/pivotTable" Target="../pivotTables/pivotTable19.xml"/><Relationship Id="rId3" Type="http://schemas.openxmlformats.org/officeDocument/2006/relationships/pivotTable" Target="../pivotTables/pivotTable4.xml"/><Relationship Id="rId21" Type="http://schemas.openxmlformats.org/officeDocument/2006/relationships/printerSettings" Target="../printerSettings/printerSettings1.bin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17" Type="http://schemas.openxmlformats.org/officeDocument/2006/relationships/pivotTable" Target="../pivotTables/pivotTable18.xml"/><Relationship Id="rId2" Type="http://schemas.openxmlformats.org/officeDocument/2006/relationships/pivotTable" Target="../pivotTables/pivotTable3.xml"/><Relationship Id="rId16" Type="http://schemas.openxmlformats.org/officeDocument/2006/relationships/pivotTable" Target="../pivotTables/pivotTable17.xml"/><Relationship Id="rId20" Type="http://schemas.openxmlformats.org/officeDocument/2006/relationships/pivotTable" Target="../pivotTables/pivotTable21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5" Type="http://schemas.openxmlformats.org/officeDocument/2006/relationships/pivotTable" Target="../pivotTables/pivotTable16.xml"/><Relationship Id="rId10" Type="http://schemas.openxmlformats.org/officeDocument/2006/relationships/pivotTable" Target="../pivotTables/pivotTable11.xml"/><Relationship Id="rId19" Type="http://schemas.openxmlformats.org/officeDocument/2006/relationships/pivotTable" Target="../pivotTables/pivotTable20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pivotTable" Target="../pivotTables/pivotTable15.xml"/><Relationship Id="rId2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9.xml"/><Relationship Id="rId13" Type="http://schemas.openxmlformats.org/officeDocument/2006/relationships/drawing" Target="../drawings/drawing3.xml"/><Relationship Id="rId3" Type="http://schemas.openxmlformats.org/officeDocument/2006/relationships/pivotTable" Target="../pivotTables/pivotTable24.xml"/><Relationship Id="rId7" Type="http://schemas.openxmlformats.org/officeDocument/2006/relationships/pivotTable" Target="../pivotTables/pivotTable28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ivotTable" Target="../pivotTables/pivotTable27.xml"/><Relationship Id="rId11" Type="http://schemas.openxmlformats.org/officeDocument/2006/relationships/pivotTable" Target="../pivotTables/pivotTable32.xml"/><Relationship Id="rId5" Type="http://schemas.openxmlformats.org/officeDocument/2006/relationships/pivotTable" Target="../pivotTables/pivotTable26.xml"/><Relationship Id="rId10" Type="http://schemas.openxmlformats.org/officeDocument/2006/relationships/pivotTable" Target="../pivotTables/pivotTable31.xml"/><Relationship Id="rId4" Type="http://schemas.openxmlformats.org/officeDocument/2006/relationships/pivotTable" Target="../pivotTables/pivotTable25.xml"/><Relationship Id="rId9" Type="http://schemas.openxmlformats.org/officeDocument/2006/relationships/pivotTable" Target="../pivotTables/pivotTable30.xml"/><Relationship Id="rId1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5" Type="http://schemas.microsoft.com/office/2007/relationships/slicer" Target="../slicers/slicer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129E-7D62-4717-B123-42CCC8CC4F57}">
  <sheetPr codeName="Hoja1">
    <tabColor rgb="FFC00000"/>
  </sheetPr>
  <dimension ref="A1:U2501"/>
  <sheetViews>
    <sheetView topLeftCell="A2" workbookViewId="0">
      <selection activeCell="N22" sqref="N22"/>
    </sheetView>
  </sheetViews>
  <sheetFormatPr baseColWidth="10" defaultRowHeight="15" x14ac:dyDescent="0.2"/>
  <cols>
    <col min="1" max="1" width="22.33203125" bestFit="1" customWidth="1"/>
    <col min="2" max="2" width="18.1640625" bestFit="1" customWidth="1"/>
    <col min="3" max="3" width="21.33203125" bestFit="1" customWidth="1"/>
    <col min="4" max="4" width="18" bestFit="1" customWidth="1"/>
    <col min="5" max="5" width="17.33203125" hidden="1" customWidth="1"/>
    <col min="6" max="6" width="18" hidden="1" customWidth="1"/>
    <col min="7" max="7" width="17.6640625" hidden="1" customWidth="1"/>
    <col min="8" max="8" width="16.5" bestFit="1" customWidth="1"/>
    <col min="9" max="9" width="17.5" hidden="1" customWidth="1"/>
    <col min="10" max="10" width="18.1640625" hidden="1" customWidth="1"/>
    <col min="11" max="11" width="17.83203125" hidden="1" customWidth="1"/>
    <col min="12" max="12" width="16.5" bestFit="1" customWidth="1"/>
    <col min="13" max="13" width="16.5" customWidth="1"/>
    <col min="14" max="14" width="20.83203125" bestFit="1" customWidth="1"/>
    <col min="15" max="15" width="11.6640625" customWidth="1"/>
    <col min="16" max="16" width="12.5" bestFit="1" customWidth="1"/>
    <col min="17" max="17" width="7.6640625" bestFit="1" customWidth="1"/>
    <col min="18" max="18" width="10.33203125" bestFit="1" customWidth="1"/>
    <col min="19" max="19" width="13.5" bestFit="1" customWidth="1"/>
    <col min="20" max="20" width="15.6640625" customWidth="1"/>
    <col min="21" max="21" width="16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40</v>
      </c>
      <c r="I1" t="s">
        <v>6</v>
      </c>
      <c r="J1" t="s">
        <v>7</v>
      </c>
      <c r="K1" t="s">
        <v>8</v>
      </c>
      <c r="L1" t="s">
        <v>39</v>
      </c>
      <c r="M1" t="s">
        <v>67</v>
      </c>
      <c r="N1" t="s">
        <v>41</v>
      </c>
      <c r="O1" t="s">
        <v>77</v>
      </c>
      <c r="P1" t="s">
        <v>9</v>
      </c>
      <c r="Q1" t="s">
        <v>10</v>
      </c>
      <c r="R1" t="s">
        <v>11</v>
      </c>
      <c r="S1" t="s">
        <v>12</v>
      </c>
      <c r="T1" t="s">
        <v>87</v>
      </c>
      <c r="U1" t="s">
        <v>13</v>
      </c>
    </row>
    <row r="2" spans="1:21" x14ac:dyDescent="0.2">
      <c r="A2">
        <v>2</v>
      </c>
      <c r="B2" t="s">
        <v>14</v>
      </c>
      <c r="C2">
        <v>15</v>
      </c>
      <c r="D2" s="2">
        <f>BBDD_Usiarios_Netflix_jul[[#This Row],[Ingresos Mensuales]]*BBDD_Usiarios_Netflix_jul[[#This Row],[Meses Contratados]]</f>
        <v>330</v>
      </c>
      <c r="E2">
        <v>5</v>
      </c>
      <c r="F2">
        <v>9</v>
      </c>
      <c r="G2">
        <v>22</v>
      </c>
      <c r="H2" s="1">
        <f>DATEVALUE(_xlfn.CONCAT(BBDD_Usiarios_Netflix_jul[[#This Row],[Día Suscripción]],"/",BBDD_Usiarios_Netflix_jul[[#This Row],[Mes Suscripción]],"/",BBDD_Usiarios_Netflix_jul[[#This Row],[Año Suscripción]]))</f>
        <v>44809</v>
      </c>
      <c r="I2">
        <v>22</v>
      </c>
      <c r="J2">
        <v>6</v>
      </c>
      <c r="K2">
        <v>24</v>
      </c>
      <c r="L2" s="1">
        <f>DATEVALUE(_xlfn.CONCAT(BBDD_Usiarios_Netflix_jul[[#This Row],[Día Último Pago]],"/",BBDD_Usiarios_Netflix_jul[[#This Row],[Mes Último Pago]],"/",BBDD_Usiarios_Netflix_jul[[#This Row],[Año Último Pago]]))</f>
        <v>45465</v>
      </c>
      <c r="M2" s="1" t="str">
        <f>TEXT(BBDD_Usiarios_Netflix_jul[[#This Row],[Fh Suscripcion]],"dddd")</f>
        <v>lunes</v>
      </c>
      <c r="N2" s="2">
        <f>DATEDIF(BBDD_Usiarios_Netflix_jul[[#This Row],[Fh Suscripcion]],BBDD_Usiarios_Netflix_jul[[#This Row],[Fh Ultimo Pago]],"M")+1</f>
        <v>22</v>
      </c>
      <c r="O2" t="s">
        <v>37</v>
      </c>
      <c r="P2" t="str">
        <f>IF(BBDD_Usiarios_Netflix_jul[[#This Row],[País.OLD]]&lt;&gt;"",BBDD_Usiarios_Netflix_jul[[#This Row],[País.OLD]],"Desconocido")</f>
        <v>Brasil</v>
      </c>
      <c r="Q2">
        <v>35</v>
      </c>
      <c r="R2" t="s">
        <v>25</v>
      </c>
      <c r="S2" t="s">
        <v>17</v>
      </c>
      <c r="T2" t="s">
        <v>18</v>
      </c>
      <c r="U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" spans="1:21" x14ac:dyDescent="0.2">
      <c r="A3">
        <v>48</v>
      </c>
      <c r="B3" t="s">
        <v>19</v>
      </c>
      <c r="C3">
        <v>13</v>
      </c>
      <c r="D3" s="2">
        <f>BBDD_Usiarios_Netflix_jul[[#This Row],[Ingresos Mensuales]]*BBDD_Usiarios_Netflix_jul[[#This Row],[Meses Contratados]]</f>
        <v>286</v>
      </c>
      <c r="E3">
        <v>15</v>
      </c>
      <c r="F3">
        <v>9</v>
      </c>
      <c r="G3">
        <v>22</v>
      </c>
      <c r="H3" s="1">
        <f>DATEVALUE(_xlfn.CONCAT(BBDD_Usiarios_Netflix_jul[[#This Row],[Día Suscripción]],"/",BBDD_Usiarios_Netflix_jul[[#This Row],[Mes Suscripción]],"/",BBDD_Usiarios_Netflix_jul[[#This Row],[Año Suscripción]]))</f>
        <v>44819</v>
      </c>
      <c r="I3">
        <v>24</v>
      </c>
      <c r="J3">
        <v>6</v>
      </c>
      <c r="K3">
        <v>24</v>
      </c>
      <c r="L3" s="1">
        <f>DATEVALUE(_xlfn.CONCAT(BBDD_Usiarios_Netflix_jul[[#This Row],[Día Último Pago]],"/",BBDD_Usiarios_Netflix_jul[[#This Row],[Mes Último Pago]],"/",BBDD_Usiarios_Netflix_jul[[#This Row],[Año Último Pago]]))</f>
        <v>45467</v>
      </c>
      <c r="M3" s="1" t="str">
        <f>TEXT(BBDD_Usiarios_Netflix_jul[[#This Row],[Fh Suscripcion]],"dddd")</f>
        <v>jueves</v>
      </c>
      <c r="N3" s="2">
        <f>DATEDIF(BBDD_Usiarios_Netflix_jul[[#This Row],[Fh Suscripcion]],BBDD_Usiarios_Netflix_jul[[#This Row],[Fh Ultimo Pago]],"M")+1</f>
        <v>22</v>
      </c>
      <c r="O3" t="s">
        <v>30</v>
      </c>
      <c r="P3" t="str">
        <f>IF(BBDD_Usiarios_Netflix_jul[[#This Row],[País.OLD]]&lt;&gt;"",BBDD_Usiarios_Netflix_jul[[#This Row],[País.OLD]],"Desconocido")</f>
        <v>Canadá</v>
      </c>
      <c r="Q3">
        <v>32</v>
      </c>
      <c r="R3" t="s">
        <v>16</v>
      </c>
      <c r="S3" t="s">
        <v>17</v>
      </c>
      <c r="T3" t="s">
        <v>32</v>
      </c>
      <c r="U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" spans="1:21" x14ac:dyDescent="0.2">
      <c r="A4">
        <v>18</v>
      </c>
      <c r="B4" t="s">
        <v>19</v>
      </c>
      <c r="C4">
        <v>13</v>
      </c>
      <c r="D4" s="2">
        <f>BBDD_Usiarios_Netflix_jul[[#This Row],[Ingresos Mensuales]]*BBDD_Usiarios_Netflix_jul[[#This Row],[Meses Contratados]]</f>
        <v>273</v>
      </c>
      <c r="E4">
        <v>18</v>
      </c>
      <c r="F4">
        <v>10</v>
      </c>
      <c r="G4">
        <v>22</v>
      </c>
      <c r="H4" s="1">
        <f>DATEVALUE(_xlfn.CONCAT(BBDD_Usiarios_Netflix_jul[[#This Row],[Día Suscripción]],"/",BBDD_Usiarios_Netflix_jul[[#This Row],[Mes Suscripción]],"/",BBDD_Usiarios_Netflix_jul[[#This Row],[Año Suscripción]]))</f>
        <v>44852</v>
      </c>
      <c r="I4">
        <v>24</v>
      </c>
      <c r="J4">
        <v>6</v>
      </c>
      <c r="K4">
        <v>24</v>
      </c>
      <c r="L4" s="1">
        <f>DATEVALUE(_xlfn.CONCAT(BBDD_Usiarios_Netflix_jul[[#This Row],[Día Último Pago]],"/",BBDD_Usiarios_Netflix_jul[[#This Row],[Mes Último Pago]],"/",BBDD_Usiarios_Netflix_jul[[#This Row],[Año Último Pago]]))</f>
        <v>45467</v>
      </c>
      <c r="M4" s="1" t="str">
        <f>TEXT(BBDD_Usiarios_Netflix_jul[[#This Row],[Fh Suscripcion]],"dddd")</f>
        <v>martes</v>
      </c>
      <c r="N4" s="2">
        <f>DATEDIF(BBDD_Usiarios_Netflix_jul[[#This Row],[Fh Suscripcion]],BBDD_Usiarios_Netflix_jul[[#This Row],[Fh Ultimo Pago]],"M")+1</f>
        <v>21</v>
      </c>
      <c r="O4" t="s">
        <v>30</v>
      </c>
      <c r="P4" t="str">
        <f>IF(BBDD_Usiarios_Netflix_jul[[#This Row],[País.OLD]]&lt;&gt;"",BBDD_Usiarios_Netflix_jul[[#This Row],[País.OLD]],"Desconocido")</f>
        <v>Canadá</v>
      </c>
      <c r="Q4">
        <v>43</v>
      </c>
      <c r="R4" t="s">
        <v>16</v>
      </c>
      <c r="S4" t="s">
        <v>21</v>
      </c>
      <c r="T4" t="s">
        <v>27</v>
      </c>
      <c r="U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" spans="1:21" x14ac:dyDescent="0.2">
      <c r="A5">
        <v>28</v>
      </c>
      <c r="B5" t="s">
        <v>19</v>
      </c>
      <c r="C5">
        <v>13</v>
      </c>
      <c r="D5" s="2">
        <f>BBDD_Usiarios_Netflix_jul[[#This Row],[Ingresos Mensuales]]*BBDD_Usiarios_Netflix_jul[[#This Row],[Meses Contratados]]</f>
        <v>273</v>
      </c>
      <c r="E5">
        <v>27</v>
      </c>
      <c r="F5">
        <v>9</v>
      </c>
      <c r="G5">
        <v>22</v>
      </c>
      <c r="H5" s="1">
        <f>DATEVALUE(_xlfn.CONCAT(BBDD_Usiarios_Netflix_jul[[#This Row],[Día Suscripción]],"/",BBDD_Usiarios_Netflix_jul[[#This Row],[Mes Suscripción]],"/",BBDD_Usiarios_Netflix_jul[[#This Row],[Año Suscripción]]))</f>
        <v>44831</v>
      </c>
      <c r="I5">
        <v>24</v>
      </c>
      <c r="J5">
        <v>6</v>
      </c>
      <c r="K5">
        <v>24</v>
      </c>
      <c r="L5" s="1">
        <f>DATEVALUE(_xlfn.CONCAT(BBDD_Usiarios_Netflix_jul[[#This Row],[Día Último Pago]],"/",BBDD_Usiarios_Netflix_jul[[#This Row],[Mes Último Pago]],"/",BBDD_Usiarios_Netflix_jul[[#This Row],[Año Último Pago]]))</f>
        <v>45467</v>
      </c>
      <c r="M5" s="1" t="str">
        <f>TEXT(BBDD_Usiarios_Netflix_jul[[#This Row],[Fh Suscripcion]],"dddd")</f>
        <v>martes</v>
      </c>
      <c r="N5" s="2">
        <f>DATEDIF(BBDD_Usiarios_Netflix_jul[[#This Row],[Fh Suscripcion]],BBDD_Usiarios_Netflix_jul[[#This Row],[Fh Ultimo Pago]],"M")+1</f>
        <v>21</v>
      </c>
      <c r="O5" t="s">
        <v>30</v>
      </c>
      <c r="P5" t="str">
        <f>IF(BBDD_Usiarios_Netflix_jul[[#This Row],[País.OLD]]&lt;&gt;"",BBDD_Usiarios_Netflix_jul[[#This Row],[País.OLD]],"Desconocido")</f>
        <v>Canadá</v>
      </c>
      <c r="Q5">
        <v>33</v>
      </c>
      <c r="R5" t="s">
        <v>16</v>
      </c>
      <c r="S5" t="s">
        <v>17</v>
      </c>
      <c r="T5" t="s">
        <v>22</v>
      </c>
      <c r="U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" spans="1:21" x14ac:dyDescent="0.2">
      <c r="A6">
        <v>58</v>
      </c>
      <c r="B6" t="s">
        <v>19</v>
      </c>
      <c r="C6">
        <v>13</v>
      </c>
      <c r="D6" s="2">
        <f>BBDD_Usiarios_Netflix_jul[[#This Row],[Ingresos Mensuales]]*BBDD_Usiarios_Netflix_jul[[#This Row],[Meses Contratados]]</f>
        <v>273</v>
      </c>
      <c r="E6">
        <v>8</v>
      </c>
      <c r="F6">
        <v>10</v>
      </c>
      <c r="G6">
        <v>22</v>
      </c>
      <c r="H6" s="1">
        <f>DATEVALUE(_xlfn.CONCAT(BBDD_Usiarios_Netflix_jul[[#This Row],[Día Suscripción]],"/",BBDD_Usiarios_Netflix_jul[[#This Row],[Mes Suscripción]],"/",BBDD_Usiarios_Netflix_jul[[#This Row],[Año Suscripción]]))</f>
        <v>44842</v>
      </c>
      <c r="I6">
        <v>24</v>
      </c>
      <c r="J6">
        <v>6</v>
      </c>
      <c r="K6">
        <v>24</v>
      </c>
      <c r="L6" s="1">
        <f>DATEVALUE(_xlfn.CONCAT(BBDD_Usiarios_Netflix_jul[[#This Row],[Día Último Pago]],"/",BBDD_Usiarios_Netflix_jul[[#This Row],[Mes Último Pago]],"/",BBDD_Usiarios_Netflix_jul[[#This Row],[Año Último Pago]]))</f>
        <v>45467</v>
      </c>
      <c r="M6" s="1" t="str">
        <f>TEXT(BBDD_Usiarios_Netflix_jul[[#This Row],[Fh Suscripcion]],"dddd")</f>
        <v>sábado</v>
      </c>
      <c r="N6" s="2">
        <f>DATEDIF(BBDD_Usiarios_Netflix_jul[[#This Row],[Fh Suscripcion]],BBDD_Usiarios_Netflix_jul[[#This Row],[Fh Ultimo Pago]],"M")+1</f>
        <v>21</v>
      </c>
      <c r="O6" t="s">
        <v>35</v>
      </c>
      <c r="P6" t="str">
        <f>IF(BBDD_Usiarios_Netflix_jul[[#This Row],[País.OLD]]&lt;&gt;"",BBDD_Usiarios_Netflix_jul[[#This Row],[País.OLD]],"Desconocido")</f>
        <v>España</v>
      </c>
      <c r="Q6">
        <v>34</v>
      </c>
      <c r="R6" t="s">
        <v>16</v>
      </c>
      <c r="S6" t="s">
        <v>21</v>
      </c>
      <c r="T6" t="s">
        <v>27</v>
      </c>
      <c r="U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" spans="1:21" x14ac:dyDescent="0.2">
      <c r="A7">
        <v>26</v>
      </c>
      <c r="B7" t="s">
        <v>14</v>
      </c>
      <c r="C7">
        <v>15</v>
      </c>
      <c r="D7" s="2">
        <f>BBDD_Usiarios_Netflix_jul[[#This Row],[Ingresos Mensuales]]*BBDD_Usiarios_Netflix_jul[[#This Row],[Meses Contratados]]</f>
        <v>270</v>
      </c>
      <c r="E7">
        <v>12</v>
      </c>
      <c r="F7">
        <v>1</v>
      </c>
      <c r="G7">
        <v>23</v>
      </c>
      <c r="H7" s="1">
        <f>DATEVALUE(_xlfn.CONCAT(BBDD_Usiarios_Netflix_jul[[#This Row],[Día Suscripción]],"/",BBDD_Usiarios_Netflix_jul[[#This Row],[Mes Suscripción]],"/",BBDD_Usiarios_Netflix_jul[[#This Row],[Año Suscripción]]))</f>
        <v>44938</v>
      </c>
      <c r="I7">
        <v>27</v>
      </c>
      <c r="J7">
        <v>6</v>
      </c>
      <c r="K7">
        <v>24</v>
      </c>
      <c r="L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" s="1" t="str">
        <f>TEXT(BBDD_Usiarios_Netflix_jul[[#This Row],[Fh Suscripcion]],"dddd")</f>
        <v>jueves</v>
      </c>
      <c r="N7" s="2">
        <f>DATEDIF(BBDD_Usiarios_Netflix_jul[[#This Row],[Fh Suscripcion]],BBDD_Usiarios_Netflix_jul[[#This Row],[Fh Ultimo Pago]],"M")+1</f>
        <v>18</v>
      </c>
      <c r="O7" t="s">
        <v>28</v>
      </c>
      <c r="P7" t="str">
        <f>IF(BBDD_Usiarios_Netflix_jul[[#This Row],[País.OLD]]&lt;&gt;"",BBDD_Usiarios_Netflix_jul[[#This Row],[País.OLD]],"Desconocido")</f>
        <v>Australia</v>
      </c>
      <c r="Q7">
        <v>29</v>
      </c>
      <c r="R7" t="s">
        <v>16</v>
      </c>
      <c r="S7" t="s">
        <v>21</v>
      </c>
      <c r="T7" t="s">
        <v>27</v>
      </c>
      <c r="U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" spans="1:21" x14ac:dyDescent="0.2">
      <c r="A8">
        <v>87</v>
      </c>
      <c r="B8" t="s">
        <v>14</v>
      </c>
      <c r="C8">
        <v>15</v>
      </c>
      <c r="D8" s="2">
        <f>BBDD_Usiarios_Netflix_jul[[#This Row],[Ingresos Mensuales]]*BBDD_Usiarios_Netflix_jul[[#This Row],[Meses Contratados]]</f>
        <v>270</v>
      </c>
      <c r="E8">
        <v>28</v>
      </c>
      <c r="F8">
        <v>12</v>
      </c>
      <c r="G8">
        <v>22</v>
      </c>
      <c r="H8" s="1">
        <f>DATEVALUE(_xlfn.CONCAT(BBDD_Usiarios_Netflix_jul[[#This Row],[Día Suscripción]],"/",BBDD_Usiarios_Netflix_jul[[#This Row],[Mes Suscripción]],"/",BBDD_Usiarios_Netflix_jul[[#This Row],[Año Suscripción]]))</f>
        <v>44923</v>
      </c>
      <c r="I8">
        <v>23</v>
      </c>
      <c r="J8">
        <v>6</v>
      </c>
      <c r="K8">
        <v>24</v>
      </c>
      <c r="L8" s="1">
        <f>DATEVALUE(_xlfn.CONCAT(BBDD_Usiarios_Netflix_jul[[#This Row],[Día Último Pago]],"/",BBDD_Usiarios_Netflix_jul[[#This Row],[Mes Último Pago]],"/",BBDD_Usiarios_Netflix_jul[[#This Row],[Año Último Pago]]))</f>
        <v>45466</v>
      </c>
      <c r="M8" s="1" t="str">
        <f>TEXT(BBDD_Usiarios_Netflix_jul[[#This Row],[Fh Suscripcion]],"dddd")</f>
        <v>miércoles</v>
      </c>
      <c r="N8" s="2">
        <f>DATEDIF(BBDD_Usiarios_Netflix_jul[[#This Row],[Fh Suscripcion]],BBDD_Usiarios_Netflix_jul[[#This Row],[Fh Ultimo Pago]],"M")+1</f>
        <v>18</v>
      </c>
      <c r="O8" t="s">
        <v>28</v>
      </c>
      <c r="P8" t="str">
        <f>IF(BBDD_Usiarios_Netflix_jul[[#This Row],[País.OLD]]&lt;&gt;"",BBDD_Usiarios_Netflix_jul[[#This Row],[País.OLD]],"Desconocido")</f>
        <v>Australia</v>
      </c>
      <c r="Q8">
        <v>45</v>
      </c>
      <c r="R8" t="s">
        <v>16</v>
      </c>
      <c r="S8" t="s">
        <v>26</v>
      </c>
      <c r="T8" t="s">
        <v>27</v>
      </c>
      <c r="U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" spans="1:21" x14ac:dyDescent="0.2">
      <c r="A9">
        <v>38</v>
      </c>
      <c r="B9" t="s">
        <v>19</v>
      </c>
      <c r="C9">
        <v>13</v>
      </c>
      <c r="D9" s="2">
        <f>BBDD_Usiarios_Netflix_jul[[#This Row],[Ingresos Mensuales]]*BBDD_Usiarios_Netflix_jul[[#This Row],[Meses Contratados]]</f>
        <v>260</v>
      </c>
      <c r="E9">
        <v>5</v>
      </c>
      <c r="F9">
        <v>11</v>
      </c>
      <c r="G9">
        <v>22</v>
      </c>
      <c r="H9" s="1">
        <f>DATEVALUE(_xlfn.CONCAT(BBDD_Usiarios_Netflix_jul[[#This Row],[Día Suscripción]],"/",BBDD_Usiarios_Netflix_jul[[#This Row],[Mes Suscripción]],"/",BBDD_Usiarios_Netflix_jul[[#This Row],[Año Suscripción]]))</f>
        <v>44870</v>
      </c>
      <c r="I9">
        <v>24</v>
      </c>
      <c r="J9">
        <v>6</v>
      </c>
      <c r="K9">
        <v>24</v>
      </c>
      <c r="L9" s="1">
        <f>DATEVALUE(_xlfn.CONCAT(BBDD_Usiarios_Netflix_jul[[#This Row],[Día Último Pago]],"/",BBDD_Usiarios_Netflix_jul[[#This Row],[Mes Último Pago]],"/",BBDD_Usiarios_Netflix_jul[[#This Row],[Año Último Pago]]))</f>
        <v>45467</v>
      </c>
      <c r="M9" s="1" t="str">
        <f>TEXT(BBDD_Usiarios_Netflix_jul[[#This Row],[Fh Suscripcion]],"dddd")</f>
        <v>sábado</v>
      </c>
      <c r="N9" s="2">
        <f>DATEDIF(BBDD_Usiarios_Netflix_jul[[#This Row],[Fh Suscripcion]],BBDD_Usiarios_Netflix_jul[[#This Row],[Fh Ultimo Pago]],"M")+1</f>
        <v>20</v>
      </c>
      <c r="O9" t="s">
        <v>31</v>
      </c>
      <c r="P9" t="str">
        <f>IF(BBDD_Usiarios_Netflix_jul[[#This Row],[País.OLD]]&lt;&gt;"",BBDD_Usiarios_Netflix_jul[[#This Row],[País.OLD]],"Desconocido")</f>
        <v>Italia</v>
      </c>
      <c r="Q9">
        <v>32</v>
      </c>
      <c r="R9" t="s">
        <v>16</v>
      </c>
      <c r="S9" t="s">
        <v>21</v>
      </c>
      <c r="T9" t="s">
        <v>27</v>
      </c>
      <c r="U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" spans="1:21" x14ac:dyDescent="0.2">
      <c r="A10">
        <v>68</v>
      </c>
      <c r="B10" t="s">
        <v>19</v>
      </c>
      <c r="C10">
        <v>13</v>
      </c>
      <c r="D10" s="2">
        <f>BBDD_Usiarios_Netflix_jul[[#This Row],[Ingresos Mensuales]]*BBDD_Usiarios_Netflix_jul[[#This Row],[Meses Contratados]]</f>
        <v>260</v>
      </c>
      <c r="E10">
        <v>9</v>
      </c>
      <c r="F10">
        <v>11</v>
      </c>
      <c r="G10">
        <v>22</v>
      </c>
      <c r="H10" s="1">
        <f>DATEVALUE(_xlfn.CONCAT(BBDD_Usiarios_Netflix_jul[[#This Row],[Día Suscripción]],"/",BBDD_Usiarios_Netflix_jul[[#This Row],[Mes Suscripción]],"/",BBDD_Usiarios_Netflix_jul[[#This Row],[Año Suscripción]]))</f>
        <v>44874</v>
      </c>
      <c r="I10">
        <v>24</v>
      </c>
      <c r="J10">
        <v>6</v>
      </c>
      <c r="K10">
        <v>24</v>
      </c>
      <c r="L10" s="1">
        <f>DATEVALUE(_xlfn.CONCAT(BBDD_Usiarios_Netflix_jul[[#This Row],[Día Último Pago]],"/",BBDD_Usiarios_Netflix_jul[[#This Row],[Mes Último Pago]],"/",BBDD_Usiarios_Netflix_jul[[#This Row],[Año Último Pago]]))</f>
        <v>45467</v>
      </c>
      <c r="M10" s="1" t="str">
        <f>TEXT(BBDD_Usiarios_Netflix_jul[[#This Row],[Fh Suscripcion]],"dddd")</f>
        <v>miércoles</v>
      </c>
      <c r="N10" s="2">
        <f>DATEDIF(BBDD_Usiarios_Netflix_jul[[#This Row],[Fh Suscripcion]],BBDD_Usiarios_Netflix_jul[[#This Row],[Fh Ultimo Pago]],"M")+1</f>
        <v>20</v>
      </c>
      <c r="O10" t="s">
        <v>34</v>
      </c>
      <c r="P10" t="str">
        <f>IF(BBDD_Usiarios_Netflix_jul[[#This Row],[País.OLD]]&lt;&gt;"",BBDD_Usiarios_Netflix_jul[[#This Row],[País.OLD]],"Desconocido")</f>
        <v>Reino Unido</v>
      </c>
      <c r="Q10">
        <v>33</v>
      </c>
      <c r="R10" t="s">
        <v>16</v>
      </c>
      <c r="S10" t="s">
        <v>17</v>
      </c>
      <c r="T10" t="s">
        <v>27</v>
      </c>
      <c r="U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" spans="1:21" x14ac:dyDescent="0.2">
      <c r="A11">
        <v>46</v>
      </c>
      <c r="B11" t="s">
        <v>14</v>
      </c>
      <c r="C11">
        <v>15</v>
      </c>
      <c r="D11" s="2">
        <f>BBDD_Usiarios_Netflix_jul[[#This Row],[Ingresos Mensuales]]*BBDD_Usiarios_Netflix_jul[[#This Row],[Meses Contratados]]</f>
        <v>255</v>
      </c>
      <c r="E11">
        <v>23</v>
      </c>
      <c r="F11">
        <v>2</v>
      </c>
      <c r="G11">
        <v>23</v>
      </c>
      <c r="H11" s="1">
        <f>DATEVALUE(_xlfn.CONCAT(BBDD_Usiarios_Netflix_jul[[#This Row],[Día Suscripción]],"/",BBDD_Usiarios_Netflix_jul[[#This Row],[Mes Suscripción]],"/",BBDD_Usiarios_Netflix_jul[[#This Row],[Año Suscripción]]))</f>
        <v>44980</v>
      </c>
      <c r="I11">
        <v>27</v>
      </c>
      <c r="J11">
        <v>6</v>
      </c>
      <c r="K11">
        <v>24</v>
      </c>
      <c r="L1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1" s="1" t="str">
        <f>TEXT(BBDD_Usiarios_Netflix_jul[[#This Row],[Fh Suscripcion]],"dddd")</f>
        <v>jueves</v>
      </c>
      <c r="N11" s="2">
        <f>DATEDIF(BBDD_Usiarios_Netflix_jul[[#This Row],[Fh Suscripcion]],BBDD_Usiarios_Netflix_jul[[#This Row],[Fh Ultimo Pago]],"M")+1</f>
        <v>17</v>
      </c>
      <c r="O11" t="s">
        <v>28</v>
      </c>
      <c r="P11" t="str">
        <f>IF(BBDD_Usiarios_Netflix_jul[[#This Row],[País.OLD]]&lt;&gt;"",BBDD_Usiarios_Netflix_jul[[#This Row],[País.OLD]],"Desconocido")</f>
        <v>Australia</v>
      </c>
      <c r="Q11">
        <v>34</v>
      </c>
      <c r="R11" t="s">
        <v>16</v>
      </c>
      <c r="S11" t="s">
        <v>21</v>
      </c>
      <c r="T11" t="s">
        <v>22</v>
      </c>
      <c r="U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" spans="1:21" x14ac:dyDescent="0.2">
      <c r="A12">
        <v>66</v>
      </c>
      <c r="B12" t="s">
        <v>14</v>
      </c>
      <c r="C12">
        <v>15</v>
      </c>
      <c r="D12" s="2">
        <f>BBDD_Usiarios_Netflix_jul[[#This Row],[Ingresos Mensuales]]*BBDD_Usiarios_Netflix_jul[[#This Row],[Meses Contratados]]</f>
        <v>255</v>
      </c>
      <c r="E12">
        <v>30</v>
      </c>
      <c r="F12">
        <v>1</v>
      </c>
      <c r="G12">
        <v>23</v>
      </c>
      <c r="H12" s="1">
        <f>DATEVALUE(_xlfn.CONCAT(BBDD_Usiarios_Netflix_jul[[#This Row],[Día Suscripción]],"/",BBDD_Usiarios_Netflix_jul[[#This Row],[Mes Suscripción]],"/",BBDD_Usiarios_Netflix_jul[[#This Row],[Año Suscripción]]))</f>
        <v>44956</v>
      </c>
      <c r="I12">
        <v>27</v>
      </c>
      <c r="J12">
        <v>6</v>
      </c>
      <c r="K12">
        <v>24</v>
      </c>
      <c r="L1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" s="1" t="str">
        <f>TEXT(BBDD_Usiarios_Netflix_jul[[#This Row],[Fh Suscripcion]],"dddd")</f>
        <v>lunes</v>
      </c>
      <c r="N12" s="2">
        <f>DATEDIF(BBDD_Usiarios_Netflix_jul[[#This Row],[Fh Suscripcion]],BBDD_Usiarios_Netflix_jul[[#This Row],[Fh Ultimo Pago]],"M")+1</f>
        <v>17</v>
      </c>
      <c r="O12" t="s">
        <v>28</v>
      </c>
      <c r="P12" t="str">
        <f>IF(BBDD_Usiarios_Netflix_jul[[#This Row],[País.OLD]]&lt;&gt;"",BBDD_Usiarios_Netflix_jul[[#This Row],[País.OLD]],"Desconocido")</f>
        <v>Australia</v>
      </c>
      <c r="Q12">
        <v>29</v>
      </c>
      <c r="R12" t="s">
        <v>16</v>
      </c>
      <c r="S12" t="s">
        <v>21</v>
      </c>
      <c r="T12" t="s">
        <v>32</v>
      </c>
      <c r="U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" spans="1:21" x14ac:dyDescent="0.2">
      <c r="A13">
        <v>7</v>
      </c>
      <c r="B13" t="s">
        <v>19</v>
      </c>
      <c r="C13">
        <v>13</v>
      </c>
      <c r="D13" s="2">
        <f>BBDD_Usiarios_Netflix_jul[[#This Row],[Ingresos Mensuales]]*BBDD_Usiarios_Netflix_jul[[#This Row],[Meses Contratados]]</f>
        <v>247</v>
      </c>
      <c r="E13">
        <v>9</v>
      </c>
      <c r="F13">
        <v>12</v>
      </c>
      <c r="G13">
        <v>22</v>
      </c>
      <c r="H13" s="1">
        <f>DATEVALUE(_xlfn.CONCAT(BBDD_Usiarios_Netflix_jul[[#This Row],[Día Suscripción]],"/",BBDD_Usiarios_Netflix_jul[[#This Row],[Mes Suscripción]],"/",BBDD_Usiarios_Netflix_jul[[#This Row],[Año Suscripción]]))</f>
        <v>44904</v>
      </c>
      <c r="I13">
        <v>25</v>
      </c>
      <c r="J13">
        <v>6</v>
      </c>
      <c r="K13">
        <v>24</v>
      </c>
      <c r="L1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3" s="1" t="str">
        <f>TEXT(BBDD_Usiarios_Netflix_jul[[#This Row],[Fh Suscripcion]],"dddd")</f>
        <v>viernes</v>
      </c>
      <c r="N13" s="2">
        <f>DATEDIF(BBDD_Usiarios_Netflix_jul[[#This Row],[Fh Suscripcion]],BBDD_Usiarios_Netflix_jul[[#This Row],[Fh Ultimo Pago]],"M")+1</f>
        <v>19</v>
      </c>
      <c r="O13" t="s">
        <v>36</v>
      </c>
      <c r="P13" t="str">
        <f>IF(BBDD_Usiarios_Netflix_jul[[#This Row],[País.OLD]]&lt;&gt;"",BBDD_Usiarios_Netflix_jul[[#This Row],[País.OLD]],"Desconocido")</f>
        <v>Desconocido</v>
      </c>
      <c r="Q13">
        <v>46</v>
      </c>
      <c r="R13" t="s">
        <v>16</v>
      </c>
      <c r="S13" t="s">
        <v>17</v>
      </c>
      <c r="T13" t="s">
        <v>27</v>
      </c>
      <c r="U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" spans="1:21" x14ac:dyDescent="0.2">
      <c r="A14">
        <v>13</v>
      </c>
      <c r="B14" t="s">
        <v>19</v>
      </c>
      <c r="C14">
        <v>13</v>
      </c>
      <c r="D14" s="2">
        <f>BBDD_Usiarios_Netflix_jul[[#This Row],[Ingresos Mensuales]]*BBDD_Usiarios_Netflix_jul[[#This Row],[Meses Contratados]]</f>
        <v>247</v>
      </c>
      <c r="E14">
        <v>30</v>
      </c>
      <c r="F14">
        <v>11</v>
      </c>
      <c r="G14">
        <v>22</v>
      </c>
      <c r="H14" s="1">
        <f>DATEVALUE(_xlfn.CONCAT(BBDD_Usiarios_Netflix_jul[[#This Row],[Día Suscripción]],"/",BBDD_Usiarios_Netflix_jul[[#This Row],[Mes Suscripción]],"/",BBDD_Usiarios_Netflix_jul[[#This Row],[Año Suscripción]]))</f>
        <v>44895</v>
      </c>
      <c r="I14">
        <v>27</v>
      </c>
      <c r="J14">
        <v>6</v>
      </c>
      <c r="K14">
        <v>24</v>
      </c>
      <c r="L1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" s="1" t="str">
        <f>TEXT(BBDD_Usiarios_Netflix_jul[[#This Row],[Fh Suscripcion]],"dddd")</f>
        <v>miércoles</v>
      </c>
      <c r="N14" s="2">
        <f>DATEDIF(BBDD_Usiarios_Netflix_jul[[#This Row],[Fh Suscripcion]],BBDD_Usiarios_Netflix_jul[[#This Row],[Fh Ultimo Pago]],"M")+1</f>
        <v>19</v>
      </c>
      <c r="O14" t="s">
        <v>30</v>
      </c>
      <c r="P14" t="str">
        <f>IF(BBDD_Usiarios_Netflix_jul[[#This Row],[País.OLD]]&lt;&gt;"",BBDD_Usiarios_Netflix_jul[[#This Row],[País.OLD]],"Desconocido")</f>
        <v>Canadá</v>
      </c>
      <c r="Q14">
        <v>48</v>
      </c>
      <c r="R14" t="s">
        <v>25</v>
      </c>
      <c r="S14" t="s">
        <v>29</v>
      </c>
      <c r="T14" t="s">
        <v>18</v>
      </c>
      <c r="U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" spans="1:21" x14ac:dyDescent="0.2">
      <c r="A15">
        <v>23</v>
      </c>
      <c r="B15" t="s">
        <v>19</v>
      </c>
      <c r="C15">
        <v>13</v>
      </c>
      <c r="D15" s="2">
        <f>BBDD_Usiarios_Netflix_jul[[#This Row],[Ingresos Mensuales]]*BBDD_Usiarios_Netflix_jul[[#This Row],[Meses Contratados]]</f>
        <v>247</v>
      </c>
      <c r="E15">
        <v>5</v>
      </c>
      <c r="F15">
        <v>12</v>
      </c>
      <c r="G15">
        <v>22</v>
      </c>
      <c r="H15" s="1">
        <f>DATEVALUE(_xlfn.CONCAT(BBDD_Usiarios_Netflix_jul[[#This Row],[Día Suscripción]],"/",BBDD_Usiarios_Netflix_jul[[#This Row],[Mes Suscripción]],"/",BBDD_Usiarios_Netflix_jul[[#This Row],[Año Suscripción]]))</f>
        <v>44900</v>
      </c>
      <c r="I15">
        <v>27</v>
      </c>
      <c r="J15">
        <v>6</v>
      </c>
      <c r="K15">
        <v>24</v>
      </c>
      <c r="L1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" s="1" t="str">
        <f>TEXT(BBDD_Usiarios_Netflix_jul[[#This Row],[Fh Suscripcion]],"dddd")</f>
        <v>lunes</v>
      </c>
      <c r="N15" s="2">
        <f>DATEDIF(BBDD_Usiarios_Netflix_jul[[#This Row],[Fh Suscripcion]],BBDD_Usiarios_Netflix_jul[[#This Row],[Fh Ultimo Pago]],"M")+1</f>
        <v>19</v>
      </c>
      <c r="O15" t="s">
        <v>31</v>
      </c>
      <c r="P15" t="str">
        <f>IF(BBDD_Usiarios_Netflix_jul[[#This Row],[País.OLD]]&lt;&gt;"",BBDD_Usiarios_Netflix_jul[[#This Row],[País.OLD]],"Desconocido")</f>
        <v>Italia</v>
      </c>
      <c r="Q15">
        <v>49</v>
      </c>
      <c r="R15" t="s">
        <v>25</v>
      </c>
      <c r="S15" t="s">
        <v>26</v>
      </c>
      <c r="T15" t="s">
        <v>22</v>
      </c>
      <c r="U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" spans="1:21" x14ac:dyDescent="0.2">
      <c r="A16">
        <v>6</v>
      </c>
      <c r="B16" t="s">
        <v>14</v>
      </c>
      <c r="C16">
        <v>15</v>
      </c>
      <c r="D16" s="2">
        <f>BBDD_Usiarios_Netflix_jul[[#This Row],[Ingresos Mensuales]]*BBDD_Usiarios_Netflix_jul[[#This Row],[Meses Contratados]]</f>
        <v>240</v>
      </c>
      <c r="E16">
        <v>18</v>
      </c>
      <c r="F16">
        <v>3</v>
      </c>
      <c r="G16">
        <v>23</v>
      </c>
      <c r="H16" s="1">
        <f>DATEVALUE(_xlfn.CONCAT(BBDD_Usiarios_Netflix_jul[[#This Row],[Día Suscripción]],"/",BBDD_Usiarios_Netflix_jul[[#This Row],[Mes Suscripción]],"/",BBDD_Usiarios_Netflix_jul[[#This Row],[Año Suscripción]]))</f>
        <v>45003</v>
      </c>
      <c r="I16">
        <v>27</v>
      </c>
      <c r="J16">
        <v>6</v>
      </c>
      <c r="K16">
        <v>24</v>
      </c>
      <c r="L1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6" s="1" t="str">
        <f>TEXT(BBDD_Usiarios_Netflix_jul[[#This Row],[Fh Suscripcion]],"dddd")</f>
        <v>sábado</v>
      </c>
      <c r="N16" s="2">
        <f>DATEDIF(BBDD_Usiarios_Netflix_jul[[#This Row],[Fh Suscripcion]],BBDD_Usiarios_Netflix_jul[[#This Row],[Fh Ultimo Pago]],"M")+1</f>
        <v>16</v>
      </c>
      <c r="O16" t="s">
        <v>20</v>
      </c>
      <c r="P16" t="str">
        <f>IF(BBDD_Usiarios_Netflix_jul[[#This Row],[País.OLD]]&lt;&gt;"",BBDD_Usiarios_Netflix_jul[[#This Row],[País.OLD]],"Desconocido")</f>
        <v>Francia</v>
      </c>
      <c r="Q16">
        <v>29</v>
      </c>
      <c r="R16" t="s">
        <v>25</v>
      </c>
      <c r="S16" t="s">
        <v>26</v>
      </c>
      <c r="T16" t="s">
        <v>27</v>
      </c>
      <c r="U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" spans="1:21" x14ac:dyDescent="0.2">
      <c r="A17">
        <v>36</v>
      </c>
      <c r="B17" t="s">
        <v>14</v>
      </c>
      <c r="C17">
        <v>15</v>
      </c>
      <c r="D17" s="2">
        <f>BBDD_Usiarios_Netflix_jul[[#This Row],[Ingresos Mensuales]]*BBDD_Usiarios_Netflix_jul[[#This Row],[Meses Contratados]]</f>
        <v>240</v>
      </c>
      <c r="E17">
        <v>1</v>
      </c>
      <c r="F17">
        <v>3</v>
      </c>
      <c r="G17">
        <v>23</v>
      </c>
      <c r="H17" s="1">
        <f>DATEVALUE(_xlfn.CONCAT(BBDD_Usiarios_Netflix_jul[[#This Row],[Día Suscripción]],"/",BBDD_Usiarios_Netflix_jul[[#This Row],[Mes Suscripción]],"/",BBDD_Usiarios_Netflix_jul[[#This Row],[Año Suscripción]]))</f>
        <v>44986</v>
      </c>
      <c r="I17">
        <v>27</v>
      </c>
      <c r="J17">
        <v>6</v>
      </c>
      <c r="K17">
        <v>24</v>
      </c>
      <c r="L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" s="1" t="str">
        <f>TEXT(BBDD_Usiarios_Netflix_jul[[#This Row],[Fh Suscripcion]],"dddd")</f>
        <v>miércoles</v>
      </c>
      <c r="N17" s="2">
        <f>DATEDIF(BBDD_Usiarios_Netflix_jul[[#This Row],[Fh Suscripcion]],BBDD_Usiarios_Netflix_jul[[#This Row],[Fh Ultimo Pago]],"M")+1</f>
        <v>16</v>
      </c>
      <c r="O17" t="s">
        <v>20</v>
      </c>
      <c r="P17" t="str">
        <f>IF(BBDD_Usiarios_Netflix_jul[[#This Row],[País.OLD]]&lt;&gt;"",BBDD_Usiarios_Netflix_jul[[#This Row],[País.OLD]],"Desconocido")</f>
        <v>Francia</v>
      </c>
      <c r="Q17">
        <v>35</v>
      </c>
      <c r="R17" t="s">
        <v>16</v>
      </c>
      <c r="S17" t="s">
        <v>17</v>
      </c>
      <c r="T17" t="s">
        <v>32</v>
      </c>
      <c r="U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" spans="1:21" x14ac:dyDescent="0.2">
      <c r="A18">
        <v>56</v>
      </c>
      <c r="B18" t="s">
        <v>14</v>
      </c>
      <c r="C18">
        <v>15</v>
      </c>
      <c r="D18" s="2">
        <f>BBDD_Usiarios_Netflix_jul[[#This Row],[Ingresos Mensuales]]*BBDD_Usiarios_Netflix_jul[[#This Row],[Meses Contratados]]</f>
        <v>240</v>
      </c>
      <c r="E18">
        <v>15</v>
      </c>
      <c r="F18">
        <v>3</v>
      </c>
      <c r="G18">
        <v>23</v>
      </c>
      <c r="H18" s="1">
        <f>DATEVALUE(_xlfn.CONCAT(BBDD_Usiarios_Netflix_jul[[#This Row],[Día Suscripción]],"/",BBDD_Usiarios_Netflix_jul[[#This Row],[Mes Suscripción]],"/",BBDD_Usiarios_Netflix_jul[[#This Row],[Año Suscripción]]))</f>
        <v>45000</v>
      </c>
      <c r="I18">
        <v>27</v>
      </c>
      <c r="J18">
        <v>6</v>
      </c>
      <c r="K18">
        <v>24</v>
      </c>
      <c r="L1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8" s="1" t="str">
        <f>TEXT(BBDD_Usiarios_Netflix_jul[[#This Row],[Fh Suscripcion]],"dddd")</f>
        <v>miércoles</v>
      </c>
      <c r="N18" s="2">
        <f>DATEDIF(BBDD_Usiarios_Netflix_jul[[#This Row],[Fh Suscripcion]],BBDD_Usiarios_Netflix_jul[[#This Row],[Fh Ultimo Pago]],"M")+1</f>
        <v>16</v>
      </c>
      <c r="O18" t="s">
        <v>36</v>
      </c>
      <c r="P18" t="str">
        <f>IF(BBDD_Usiarios_Netflix_jul[[#This Row],[País.OLD]]&lt;&gt;"",BBDD_Usiarios_Netflix_jul[[#This Row],[País.OLD]],"Desconocido")</f>
        <v>Desconocido</v>
      </c>
      <c r="Q18">
        <v>36</v>
      </c>
      <c r="R18" t="s">
        <v>16</v>
      </c>
      <c r="S18" t="s">
        <v>17</v>
      </c>
      <c r="T18" t="s">
        <v>18</v>
      </c>
      <c r="U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" spans="1:21" x14ac:dyDescent="0.2">
      <c r="A19">
        <v>94</v>
      </c>
      <c r="B19" t="s">
        <v>14</v>
      </c>
      <c r="C19">
        <v>15</v>
      </c>
      <c r="D19" s="2">
        <f>BBDD_Usiarios_Netflix_jul[[#This Row],[Ingresos Mensuales]]*BBDD_Usiarios_Netflix_jul[[#This Row],[Meses Contratados]]</f>
        <v>240</v>
      </c>
      <c r="E19">
        <v>19</v>
      </c>
      <c r="F19">
        <v>3</v>
      </c>
      <c r="G19">
        <v>23</v>
      </c>
      <c r="H19" s="1">
        <f>DATEVALUE(_xlfn.CONCAT(BBDD_Usiarios_Netflix_jul[[#This Row],[Día Suscripción]],"/",BBDD_Usiarios_Netflix_jul[[#This Row],[Mes Suscripción]],"/",BBDD_Usiarios_Netflix_jul[[#This Row],[Año Suscripción]]))</f>
        <v>45004</v>
      </c>
      <c r="I19">
        <v>25</v>
      </c>
      <c r="J19">
        <v>6</v>
      </c>
      <c r="K19">
        <v>24</v>
      </c>
      <c r="L1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9" s="1" t="str">
        <f>TEXT(BBDD_Usiarios_Netflix_jul[[#This Row],[Fh Suscripcion]],"dddd")</f>
        <v>domingo</v>
      </c>
      <c r="N19" s="2">
        <f>DATEDIF(BBDD_Usiarios_Netflix_jul[[#This Row],[Fh Suscripcion]],BBDD_Usiarios_Netflix_jul[[#This Row],[Fh Ultimo Pago]],"M")+1</f>
        <v>16</v>
      </c>
      <c r="O19" t="s">
        <v>28</v>
      </c>
      <c r="P19" t="str">
        <f>IF(BBDD_Usiarios_Netflix_jul[[#This Row],[País.OLD]]&lt;&gt;"",BBDD_Usiarios_Netflix_jul[[#This Row],[País.OLD]],"Desconocido")</f>
        <v>Australia</v>
      </c>
      <c r="Q19">
        <v>44</v>
      </c>
      <c r="R19" t="s">
        <v>16</v>
      </c>
      <c r="S19" t="s">
        <v>21</v>
      </c>
      <c r="T19" t="s">
        <v>22</v>
      </c>
      <c r="U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" spans="1:21" x14ac:dyDescent="0.2">
      <c r="A20">
        <v>106</v>
      </c>
      <c r="B20" t="s">
        <v>14</v>
      </c>
      <c r="C20">
        <v>15</v>
      </c>
      <c r="D20" s="2">
        <f>BBDD_Usiarios_Netflix_jul[[#This Row],[Ingresos Mensuales]]*BBDD_Usiarios_Netflix_jul[[#This Row],[Meses Contratados]]</f>
        <v>240</v>
      </c>
      <c r="E20">
        <v>18</v>
      </c>
      <c r="F20">
        <v>3</v>
      </c>
      <c r="G20">
        <v>23</v>
      </c>
      <c r="H20" s="1">
        <f>DATEVALUE(_xlfn.CONCAT(BBDD_Usiarios_Netflix_jul[[#This Row],[Día Suscripción]],"/",BBDD_Usiarios_Netflix_jul[[#This Row],[Mes Suscripción]],"/",BBDD_Usiarios_Netflix_jul[[#This Row],[Año Suscripción]]))</f>
        <v>45003</v>
      </c>
      <c r="I20">
        <v>24</v>
      </c>
      <c r="J20">
        <v>6</v>
      </c>
      <c r="K20">
        <v>24</v>
      </c>
      <c r="L2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0" s="1" t="str">
        <f>TEXT(BBDD_Usiarios_Netflix_jul[[#This Row],[Fh Suscripcion]],"dddd")</f>
        <v>sábado</v>
      </c>
      <c r="N20" s="2">
        <f>DATEDIF(BBDD_Usiarios_Netflix_jul[[#This Row],[Fh Suscripcion]],BBDD_Usiarios_Netflix_jul[[#This Row],[Fh Ultimo Pago]],"M")+1</f>
        <v>16</v>
      </c>
      <c r="O20" t="s">
        <v>15</v>
      </c>
      <c r="P20" t="str">
        <f>IF(BBDD_Usiarios_Netflix_jul[[#This Row],[País.OLD]]&lt;&gt;"",BBDD_Usiarios_Netflix_jul[[#This Row],[País.OLD]],"Desconocido")</f>
        <v>Alemania</v>
      </c>
      <c r="Q20">
        <v>49</v>
      </c>
      <c r="R20" t="s">
        <v>25</v>
      </c>
      <c r="S20" t="s">
        <v>17</v>
      </c>
      <c r="T20" t="s">
        <v>32</v>
      </c>
      <c r="U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" spans="1:21" x14ac:dyDescent="0.2">
      <c r="A21">
        <v>186</v>
      </c>
      <c r="B21" t="s">
        <v>14</v>
      </c>
      <c r="C21">
        <v>15</v>
      </c>
      <c r="D21" s="2">
        <f>BBDD_Usiarios_Netflix_jul[[#This Row],[Ingresos Mensuales]]*BBDD_Usiarios_Netflix_jul[[#This Row],[Meses Contratados]]</f>
        <v>240</v>
      </c>
      <c r="E21">
        <v>1</v>
      </c>
      <c r="F21">
        <v>3</v>
      </c>
      <c r="G21">
        <v>23</v>
      </c>
      <c r="H21" s="1">
        <f>DATEVALUE(_xlfn.CONCAT(BBDD_Usiarios_Netflix_jul[[#This Row],[Día Suscripción]],"/",BBDD_Usiarios_Netflix_jul[[#This Row],[Mes Suscripción]],"/",BBDD_Usiarios_Netflix_jul[[#This Row],[Año Suscripción]]))</f>
        <v>44986</v>
      </c>
      <c r="I21">
        <v>25</v>
      </c>
      <c r="J21">
        <v>6</v>
      </c>
      <c r="K21">
        <v>24</v>
      </c>
      <c r="L2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" s="1" t="str">
        <f>TEXT(BBDD_Usiarios_Netflix_jul[[#This Row],[Fh Suscripcion]],"dddd")</f>
        <v>miércoles</v>
      </c>
      <c r="N21" s="2">
        <f>DATEDIF(BBDD_Usiarios_Netflix_jul[[#This Row],[Fh Suscripcion]],BBDD_Usiarios_Netflix_jul[[#This Row],[Fh Ultimo Pago]],"M")+1</f>
        <v>16</v>
      </c>
      <c r="O21" t="s">
        <v>24</v>
      </c>
      <c r="P21" t="str">
        <f>IF(BBDD_Usiarios_Netflix_jul[[#This Row],[País.OLD]]&lt;&gt;"",BBDD_Usiarios_Netflix_jul[[#This Row],[País.OLD]],"Desconocido")</f>
        <v>EEUU</v>
      </c>
      <c r="Q21">
        <v>33</v>
      </c>
      <c r="R21" t="s">
        <v>25</v>
      </c>
      <c r="S21" t="s">
        <v>26</v>
      </c>
      <c r="T21" t="s">
        <v>32</v>
      </c>
      <c r="U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" spans="1:21" x14ac:dyDescent="0.2">
      <c r="A22">
        <v>33</v>
      </c>
      <c r="B22" t="s">
        <v>19</v>
      </c>
      <c r="C22">
        <v>13</v>
      </c>
      <c r="D22" s="2">
        <f>BBDD_Usiarios_Netflix_jul[[#This Row],[Ingresos Mensuales]]*BBDD_Usiarios_Netflix_jul[[#This Row],[Meses Contratados]]</f>
        <v>234</v>
      </c>
      <c r="E22">
        <v>21</v>
      </c>
      <c r="F22">
        <v>1</v>
      </c>
      <c r="G22">
        <v>23</v>
      </c>
      <c r="H22" s="1">
        <f>DATEVALUE(_xlfn.CONCAT(BBDD_Usiarios_Netflix_jul[[#This Row],[Día Suscripción]],"/",BBDD_Usiarios_Netflix_jul[[#This Row],[Mes Suscripción]],"/",BBDD_Usiarios_Netflix_jul[[#This Row],[Año Suscripción]]))</f>
        <v>44947</v>
      </c>
      <c r="I22">
        <v>27</v>
      </c>
      <c r="J22">
        <v>6</v>
      </c>
      <c r="K22">
        <v>24</v>
      </c>
      <c r="L2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2" s="1" t="str">
        <f>TEXT(BBDD_Usiarios_Netflix_jul[[#This Row],[Fh Suscripcion]],"dddd")</f>
        <v>sábado</v>
      </c>
      <c r="N22" s="2">
        <f>DATEDIF(BBDD_Usiarios_Netflix_jul[[#This Row],[Fh Suscripcion]],BBDD_Usiarios_Netflix_jul[[#This Row],[Fh Ultimo Pago]],"M")+1</f>
        <v>18</v>
      </c>
      <c r="O22" t="s">
        <v>15</v>
      </c>
      <c r="P22" t="str">
        <f>IF(BBDD_Usiarios_Netflix_jul[[#This Row],[País.OLD]]&lt;&gt;"",BBDD_Usiarios_Netflix_jul[[#This Row],[País.OLD]],"Desconocido")</f>
        <v>Alemania</v>
      </c>
      <c r="Q22">
        <v>41</v>
      </c>
      <c r="R22" t="s">
        <v>25</v>
      </c>
      <c r="S22" t="s">
        <v>29</v>
      </c>
      <c r="T22" t="s">
        <v>22</v>
      </c>
      <c r="U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" spans="1:21" x14ac:dyDescent="0.2">
      <c r="A23">
        <v>53</v>
      </c>
      <c r="B23" t="s">
        <v>19</v>
      </c>
      <c r="C23">
        <v>13</v>
      </c>
      <c r="D23" s="2">
        <f>BBDD_Usiarios_Netflix_jul[[#This Row],[Ingresos Mensuales]]*BBDD_Usiarios_Netflix_jul[[#This Row],[Meses Contratados]]</f>
        <v>234</v>
      </c>
      <c r="E23">
        <v>13</v>
      </c>
      <c r="F23">
        <v>1</v>
      </c>
      <c r="G23">
        <v>23</v>
      </c>
      <c r="H23" s="1">
        <f>DATEVALUE(_xlfn.CONCAT(BBDD_Usiarios_Netflix_jul[[#This Row],[Día Suscripción]],"/",BBDD_Usiarios_Netflix_jul[[#This Row],[Mes Suscripción]],"/",BBDD_Usiarios_Netflix_jul[[#This Row],[Año Suscripción]]))</f>
        <v>44939</v>
      </c>
      <c r="I23">
        <v>27</v>
      </c>
      <c r="J23">
        <v>6</v>
      </c>
      <c r="K23">
        <v>24</v>
      </c>
      <c r="L2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" s="1" t="str">
        <f>TEXT(BBDD_Usiarios_Netflix_jul[[#This Row],[Fh Suscripcion]],"dddd")</f>
        <v>viernes</v>
      </c>
      <c r="N23" s="2">
        <f>DATEDIF(BBDD_Usiarios_Netflix_jul[[#This Row],[Fh Suscripcion]],BBDD_Usiarios_Netflix_jul[[#This Row],[Fh Ultimo Pago]],"M")+1</f>
        <v>18</v>
      </c>
      <c r="O23" t="s">
        <v>15</v>
      </c>
      <c r="P23" t="str">
        <f>IF(BBDD_Usiarios_Netflix_jul[[#This Row],[País.OLD]]&lt;&gt;"",BBDD_Usiarios_Netflix_jul[[#This Row],[País.OLD]],"Desconocido")</f>
        <v>Alemania</v>
      </c>
      <c r="Q23">
        <v>41</v>
      </c>
      <c r="R23" t="s">
        <v>25</v>
      </c>
      <c r="S23" t="s">
        <v>29</v>
      </c>
      <c r="T23" t="s">
        <v>27</v>
      </c>
      <c r="U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" spans="1:21" x14ac:dyDescent="0.2">
      <c r="A24">
        <v>16</v>
      </c>
      <c r="B24" t="s">
        <v>14</v>
      </c>
      <c r="C24">
        <v>15</v>
      </c>
      <c r="D24" s="2">
        <f>BBDD_Usiarios_Netflix_jul[[#This Row],[Ingresos Mensuales]]*BBDD_Usiarios_Netflix_jul[[#This Row],[Meses Contratados]]</f>
        <v>225</v>
      </c>
      <c r="E24">
        <v>7</v>
      </c>
      <c r="F24">
        <v>4</v>
      </c>
      <c r="G24">
        <v>23</v>
      </c>
      <c r="H24" s="1">
        <f>DATEVALUE(_xlfn.CONCAT(BBDD_Usiarios_Netflix_jul[[#This Row],[Día Suscripción]],"/",BBDD_Usiarios_Netflix_jul[[#This Row],[Mes Suscripción]],"/",BBDD_Usiarios_Netflix_jul[[#This Row],[Año Suscripción]]))</f>
        <v>45023</v>
      </c>
      <c r="I24">
        <v>27</v>
      </c>
      <c r="J24">
        <v>6</v>
      </c>
      <c r="K24">
        <v>24</v>
      </c>
      <c r="L2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" s="1" t="str">
        <f>TEXT(BBDD_Usiarios_Netflix_jul[[#This Row],[Fh Suscripcion]],"dddd")</f>
        <v>viernes</v>
      </c>
      <c r="N24" s="2">
        <f>DATEDIF(BBDD_Usiarios_Netflix_jul[[#This Row],[Fh Suscripcion]],BBDD_Usiarios_Netflix_jul[[#This Row],[Fh Ultimo Pago]],"M")+1</f>
        <v>15</v>
      </c>
      <c r="O24" t="s">
        <v>15</v>
      </c>
      <c r="P24" t="str">
        <f>IF(BBDD_Usiarios_Netflix_jul[[#This Row],[País.OLD]]&lt;&gt;"",BBDD_Usiarios_Netflix_jul[[#This Row],[País.OLD]],"Desconocido")</f>
        <v>Alemania</v>
      </c>
      <c r="Q24">
        <v>36</v>
      </c>
      <c r="R24" t="s">
        <v>16</v>
      </c>
      <c r="S24" t="s">
        <v>17</v>
      </c>
      <c r="T24" t="s">
        <v>18</v>
      </c>
      <c r="U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5" spans="1:21" x14ac:dyDescent="0.2">
      <c r="A25">
        <v>162</v>
      </c>
      <c r="B25" t="s">
        <v>14</v>
      </c>
      <c r="C25">
        <v>15</v>
      </c>
      <c r="D25" s="2">
        <f>BBDD_Usiarios_Netflix_jul[[#This Row],[Ingresos Mensuales]]*BBDD_Usiarios_Netflix_jul[[#This Row],[Meses Contratados]]</f>
        <v>225</v>
      </c>
      <c r="E25">
        <v>19</v>
      </c>
      <c r="F25">
        <v>4</v>
      </c>
      <c r="G25">
        <v>23</v>
      </c>
      <c r="H25" s="1">
        <f>DATEVALUE(_xlfn.CONCAT(BBDD_Usiarios_Netflix_jul[[#This Row],[Día Suscripción]],"/",BBDD_Usiarios_Netflix_jul[[#This Row],[Mes Suscripción]],"/",BBDD_Usiarios_Netflix_jul[[#This Row],[Año Suscripción]]))</f>
        <v>45035</v>
      </c>
      <c r="I25">
        <v>25</v>
      </c>
      <c r="J25">
        <v>6</v>
      </c>
      <c r="K25">
        <v>24</v>
      </c>
      <c r="L2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5" s="1" t="str">
        <f>TEXT(BBDD_Usiarios_Netflix_jul[[#This Row],[Fh Suscripcion]],"dddd")</f>
        <v>miércoles</v>
      </c>
      <c r="N25" s="2">
        <f>DATEDIF(BBDD_Usiarios_Netflix_jul[[#This Row],[Fh Suscripcion]],BBDD_Usiarios_Netflix_jul[[#This Row],[Fh Ultimo Pago]],"M")+1</f>
        <v>15</v>
      </c>
      <c r="O25" t="s">
        <v>24</v>
      </c>
      <c r="P25" t="str">
        <f>IF(BBDD_Usiarios_Netflix_jul[[#This Row],[País.OLD]]&lt;&gt;"",BBDD_Usiarios_Netflix_jul[[#This Row],[País.OLD]],"Desconocido")</f>
        <v>EEUU</v>
      </c>
      <c r="Q25">
        <v>31</v>
      </c>
      <c r="R25" t="s">
        <v>16</v>
      </c>
      <c r="S25" t="s">
        <v>29</v>
      </c>
      <c r="T25" t="s">
        <v>22</v>
      </c>
      <c r="U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" spans="1:21" x14ac:dyDescent="0.2">
      <c r="A26">
        <v>166</v>
      </c>
      <c r="B26" t="s">
        <v>14</v>
      </c>
      <c r="C26">
        <v>15</v>
      </c>
      <c r="D26" s="2">
        <f>BBDD_Usiarios_Netflix_jul[[#This Row],[Ingresos Mensuales]]*BBDD_Usiarios_Netflix_jul[[#This Row],[Meses Contratados]]</f>
        <v>225</v>
      </c>
      <c r="E26">
        <v>16</v>
      </c>
      <c r="F26">
        <v>4</v>
      </c>
      <c r="G26">
        <v>23</v>
      </c>
      <c r="H26" s="1">
        <f>DATEVALUE(_xlfn.CONCAT(BBDD_Usiarios_Netflix_jul[[#This Row],[Día Suscripción]],"/",BBDD_Usiarios_Netflix_jul[[#This Row],[Mes Suscripción]],"/",BBDD_Usiarios_Netflix_jul[[#This Row],[Año Suscripción]]))</f>
        <v>45032</v>
      </c>
      <c r="I26">
        <v>26</v>
      </c>
      <c r="J26">
        <v>6</v>
      </c>
      <c r="K26">
        <v>24</v>
      </c>
      <c r="L2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6" s="1" t="str">
        <f>TEXT(BBDD_Usiarios_Netflix_jul[[#This Row],[Fh Suscripcion]],"dddd")</f>
        <v>domingo</v>
      </c>
      <c r="N26" s="2">
        <f>DATEDIF(BBDD_Usiarios_Netflix_jul[[#This Row],[Fh Suscripcion]],BBDD_Usiarios_Netflix_jul[[#This Row],[Fh Ultimo Pago]],"M")+1</f>
        <v>15</v>
      </c>
      <c r="O26" t="s">
        <v>24</v>
      </c>
      <c r="P26" t="str">
        <f>IF(BBDD_Usiarios_Netflix_jul[[#This Row],[País.OLD]]&lt;&gt;"",BBDD_Usiarios_Netflix_jul[[#This Row],[País.OLD]],"Desconocido")</f>
        <v>EEUU</v>
      </c>
      <c r="Q26">
        <v>42</v>
      </c>
      <c r="R26" t="s">
        <v>16</v>
      </c>
      <c r="S26" t="s">
        <v>29</v>
      </c>
      <c r="T26" t="s">
        <v>27</v>
      </c>
      <c r="U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" spans="1:21" x14ac:dyDescent="0.2">
      <c r="A27">
        <v>176</v>
      </c>
      <c r="B27" t="s">
        <v>14</v>
      </c>
      <c r="C27">
        <v>15</v>
      </c>
      <c r="D27" s="2">
        <f>BBDD_Usiarios_Netflix_jul[[#This Row],[Ingresos Mensuales]]*BBDD_Usiarios_Netflix_jul[[#This Row],[Meses Contratados]]</f>
        <v>225</v>
      </c>
      <c r="E27">
        <v>12</v>
      </c>
      <c r="F27">
        <v>4</v>
      </c>
      <c r="G27">
        <v>23</v>
      </c>
      <c r="H27" s="1">
        <f>DATEVALUE(_xlfn.CONCAT(BBDD_Usiarios_Netflix_jul[[#This Row],[Día Suscripción]],"/",BBDD_Usiarios_Netflix_jul[[#This Row],[Mes Suscripción]],"/",BBDD_Usiarios_Netflix_jul[[#This Row],[Año Suscripción]]))</f>
        <v>45028</v>
      </c>
      <c r="I27">
        <v>25</v>
      </c>
      <c r="J27">
        <v>6</v>
      </c>
      <c r="K27">
        <v>24</v>
      </c>
      <c r="L2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7" s="1" t="str">
        <f>TEXT(BBDD_Usiarios_Netflix_jul[[#This Row],[Fh Suscripcion]],"dddd")</f>
        <v>miércoles</v>
      </c>
      <c r="N27" s="2">
        <f>DATEDIF(BBDD_Usiarios_Netflix_jul[[#This Row],[Fh Suscripcion]],BBDD_Usiarios_Netflix_jul[[#This Row],[Fh Ultimo Pago]],"M")+1</f>
        <v>15</v>
      </c>
      <c r="O27" t="s">
        <v>36</v>
      </c>
      <c r="P27" t="str">
        <f>IF(BBDD_Usiarios_Netflix_jul[[#This Row],[País.OLD]]&lt;&gt;"",BBDD_Usiarios_Netflix_jul[[#This Row],[País.OLD]],"Desconocido")</f>
        <v>Desconocido</v>
      </c>
      <c r="Q27">
        <v>37</v>
      </c>
      <c r="R27" t="s">
        <v>25</v>
      </c>
      <c r="S27" t="s">
        <v>26</v>
      </c>
      <c r="T27" t="s">
        <v>22</v>
      </c>
      <c r="U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8" spans="1:21" x14ac:dyDescent="0.2">
      <c r="A28">
        <v>244</v>
      </c>
      <c r="B28" t="s">
        <v>14</v>
      </c>
      <c r="C28">
        <v>15</v>
      </c>
      <c r="D28" s="2">
        <f>BBDD_Usiarios_Netflix_jul[[#This Row],[Ingresos Mensuales]]*BBDD_Usiarios_Netflix_jul[[#This Row],[Meses Contratados]]</f>
        <v>225</v>
      </c>
      <c r="E28">
        <v>26</v>
      </c>
      <c r="F28">
        <v>4</v>
      </c>
      <c r="G28">
        <v>23</v>
      </c>
      <c r="H28" s="1">
        <f>DATEVALUE(_xlfn.CONCAT(BBDD_Usiarios_Netflix_jul[[#This Row],[Día Suscripción]],"/",BBDD_Usiarios_Netflix_jul[[#This Row],[Mes Suscripción]],"/",BBDD_Usiarios_Netflix_jul[[#This Row],[Año Suscripción]]))</f>
        <v>45042</v>
      </c>
      <c r="I28">
        <v>26</v>
      </c>
      <c r="J28">
        <v>6</v>
      </c>
      <c r="K28">
        <v>24</v>
      </c>
      <c r="L28" s="1">
        <f>DATEVALUE(_xlfn.CONCAT(BBDD_Usiarios_Netflix_jul[[#This Row],[Día Último Pago]],"/",BBDD_Usiarios_Netflix_jul[[#This Row],[Mes Último Pago]],"/",BBDD_Usiarios_Netflix_jul[[#This Row],[Año Último Pago]]))</f>
        <v>45469</v>
      </c>
      <c r="M28" s="1" t="str">
        <f>TEXT(BBDD_Usiarios_Netflix_jul[[#This Row],[Fh Suscripcion]],"dddd")</f>
        <v>miércoles</v>
      </c>
      <c r="N28" s="2">
        <f>DATEDIF(BBDD_Usiarios_Netflix_jul[[#This Row],[Fh Suscripcion]],BBDD_Usiarios_Netflix_jul[[#This Row],[Fh Ultimo Pago]],"M")+1</f>
        <v>15</v>
      </c>
      <c r="O28" t="s">
        <v>31</v>
      </c>
      <c r="P28" t="str">
        <f>IF(BBDD_Usiarios_Netflix_jul[[#This Row],[País.OLD]]&lt;&gt;"",BBDD_Usiarios_Netflix_jul[[#This Row],[País.OLD]],"Desconocido")</f>
        <v>Italia</v>
      </c>
      <c r="Q28">
        <v>28</v>
      </c>
      <c r="R28" t="s">
        <v>16</v>
      </c>
      <c r="S28" t="s">
        <v>21</v>
      </c>
      <c r="T28" t="s">
        <v>27</v>
      </c>
      <c r="U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" spans="1:21" x14ac:dyDescent="0.2">
      <c r="A29">
        <v>43</v>
      </c>
      <c r="B29" t="s">
        <v>19</v>
      </c>
      <c r="C29">
        <v>13</v>
      </c>
      <c r="D29" s="2">
        <f>BBDD_Usiarios_Netflix_jul[[#This Row],[Ingresos Mensuales]]*BBDD_Usiarios_Netflix_jul[[#This Row],[Meses Contratados]]</f>
        <v>221</v>
      </c>
      <c r="E29">
        <v>7</v>
      </c>
      <c r="F29">
        <v>2</v>
      </c>
      <c r="G29">
        <v>23</v>
      </c>
      <c r="H29" s="1">
        <f>DATEVALUE(_xlfn.CONCAT(BBDD_Usiarios_Netflix_jul[[#This Row],[Día Suscripción]],"/",BBDD_Usiarios_Netflix_jul[[#This Row],[Mes Suscripción]],"/",BBDD_Usiarios_Netflix_jul[[#This Row],[Año Suscripción]]))</f>
        <v>44964</v>
      </c>
      <c r="I29">
        <v>27</v>
      </c>
      <c r="J29">
        <v>6</v>
      </c>
      <c r="K29">
        <v>24</v>
      </c>
      <c r="L2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" s="1" t="str">
        <f>TEXT(BBDD_Usiarios_Netflix_jul[[#This Row],[Fh Suscripcion]],"dddd")</f>
        <v>martes</v>
      </c>
      <c r="N29" s="2">
        <f>DATEDIF(BBDD_Usiarios_Netflix_jul[[#This Row],[Fh Suscripcion]],BBDD_Usiarios_Netflix_jul[[#This Row],[Fh Ultimo Pago]],"M")+1</f>
        <v>17</v>
      </c>
      <c r="O29" t="s">
        <v>30</v>
      </c>
      <c r="P29" t="str">
        <f>IF(BBDD_Usiarios_Netflix_jul[[#This Row],[País.OLD]]&lt;&gt;"",BBDD_Usiarios_Netflix_jul[[#This Row],[País.OLD]],"Desconocido")</f>
        <v>Canadá</v>
      </c>
      <c r="Q29">
        <v>36</v>
      </c>
      <c r="R29" t="s">
        <v>25</v>
      </c>
      <c r="S29" t="s">
        <v>26</v>
      </c>
      <c r="T29" t="s">
        <v>27</v>
      </c>
      <c r="U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" spans="1:21" x14ac:dyDescent="0.2">
      <c r="A30">
        <v>63</v>
      </c>
      <c r="B30" t="s">
        <v>19</v>
      </c>
      <c r="C30">
        <v>13</v>
      </c>
      <c r="D30" s="2">
        <f>BBDD_Usiarios_Netflix_jul[[#This Row],[Ingresos Mensuales]]*BBDD_Usiarios_Netflix_jul[[#This Row],[Meses Contratados]]</f>
        <v>221</v>
      </c>
      <c r="E30">
        <v>23</v>
      </c>
      <c r="F30">
        <v>2</v>
      </c>
      <c r="G30">
        <v>23</v>
      </c>
      <c r="H30" s="1">
        <f>DATEVALUE(_xlfn.CONCAT(BBDD_Usiarios_Netflix_jul[[#This Row],[Día Suscripción]],"/",BBDD_Usiarios_Netflix_jul[[#This Row],[Mes Suscripción]],"/",BBDD_Usiarios_Netflix_jul[[#This Row],[Año Suscripción]]))</f>
        <v>44980</v>
      </c>
      <c r="I30">
        <v>27</v>
      </c>
      <c r="J30">
        <v>6</v>
      </c>
      <c r="K30">
        <v>24</v>
      </c>
      <c r="L30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" s="1" t="str">
        <f>TEXT(BBDD_Usiarios_Netflix_jul[[#This Row],[Fh Suscripcion]],"dddd")</f>
        <v>jueves</v>
      </c>
      <c r="N30" s="2">
        <f>DATEDIF(BBDD_Usiarios_Netflix_jul[[#This Row],[Fh Suscripcion]],BBDD_Usiarios_Netflix_jul[[#This Row],[Fh Ultimo Pago]],"M")+1</f>
        <v>17</v>
      </c>
      <c r="O30" t="s">
        <v>35</v>
      </c>
      <c r="P30" t="str">
        <f>IF(BBDD_Usiarios_Netflix_jul[[#This Row],[País.OLD]]&lt;&gt;"",BBDD_Usiarios_Netflix_jul[[#This Row],[País.OLD]],"Desconocido")</f>
        <v>España</v>
      </c>
      <c r="Q30">
        <v>41</v>
      </c>
      <c r="R30" t="s">
        <v>25</v>
      </c>
      <c r="S30" t="s">
        <v>26</v>
      </c>
      <c r="T30" t="s">
        <v>27</v>
      </c>
      <c r="U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" spans="1:21" x14ac:dyDescent="0.2">
      <c r="A31">
        <v>93</v>
      </c>
      <c r="B31" t="s">
        <v>19</v>
      </c>
      <c r="C31">
        <v>13</v>
      </c>
      <c r="D31" s="2">
        <f>BBDD_Usiarios_Netflix_jul[[#This Row],[Ingresos Mensuales]]*BBDD_Usiarios_Netflix_jul[[#This Row],[Meses Contratados]]</f>
        <v>221</v>
      </c>
      <c r="E31">
        <v>5</v>
      </c>
      <c r="F31">
        <v>2</v>
      </c>
      <c r="G31">
        <v>23</v>
      </c>
      <c r="H31" s="1">
        <f>DATEVALUE(_xlfn.CONCAT(BBDD_Usiarios_Netflix_jul[[#This Row],[Día Suscripción]],"/",BBDD_Usiarios_Netflix_jul[[#This Row],[Mes Suscripción]],"/",BBDD_Usiarios_Netflix_jul[[#This Row],[Año Suscripción]]))</f>
        <v>44962</v>
      </c>
      <c r="I31">
        <v>26</v>
      </c>
      <c r="J31">
        <v>6</v>
      </c>
      <c r="K31">
        <v>24</v>
      </c>
      <c r="L31" s="1">
        <f>DATEVALUE(_xlfn.CONCAT(BBDD_Usiarios_Netflix_jul[[#This Row],[Día Último Pago]],"/",BBDD_Usiarios_Netflix_jul[[#This Row],[Mes Último Pago]],"/",BBDD_Usiarios_Netflix_jul[[#This Row],[Año Último Pago]]))</f>
        <v>45469</v>
      </c>
      <c r="M31" s="1" t="str">
        <f>TEXT(BBDD_Usiarios_Netflix_jul[[#This Row],[Fh Suscripcion]],"dddd")</f>
        <v>domingo</v>
      </c>
      <c r="N31" s="2">
        <f>DATEDIF(BBDD_Usiarios_Netflix_jul[[#This Row],[Fh Suscripcion]],BBDD_Usiarios_Netflix_jul[[#This Row],[Fh Ultimo Pago]],"M")+1</f>
        <v>17</v>
      </c>
      <c r="O31" t="s">
        <v>15</v>
      </c>
      <c r="P31" t="str">
        <f>IF(BBDD_Usiarios_Netflix_jul[[#This Row],[País.OLD]]&lt;&gt;"",BBDD_Usiarios_Netflix_jul[[#This Row],[País.OLD]],"Desconocido")</f>
        <v>Alemania</v>
      </c>
      <c r="Q31">
        <v>35</v>
      </c>
      <c r="R31" t="s">
        <v>16</v>
      </c>
      <c r="S31" t="s">
        <v>21</v>
      </c>
      <c r="T31" t="s">
        <v>27</v>
      </c>
      <c r="U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" spans="1:21" x14ac:dyDescent="0.2">
      <c r="A32">
        <v>117</v>
      </c>
      <c r="B32" t="s">
        <v>23</v>
      </c>
      <c r="C32">
        <v>11</v>
      </c>
      <c r="D32" s="2">
        <f>BBDD_Usiarios_Netflix_jul[[#This Row],[Ingresos Mensuales]]*BBDD_Usiarios_Netflix_jul[[#This Row],[Meses Contratados]]</f>
        <v>220</v>
      </c>
      <c r="E32">
        <v>30</v>
      </c>
      <c r="F32">
        <v>10</v>
      </c>
      <c r="G32">
        <v>22</v>
      </c>
      <c r="H32" s="1">
        <f>DATEVALUE(_xlfn.CONCAT(BBDD_Usiarios_Netflix_jul[[#This Row],[Día Suscripción]],"/",BBDD_Usiarios_Netflix_jul[[#This Row],[Mes Suscripción]],"/",BBDD_Usiarios_Netflix_jul[[#This Row],[Año Suscripción]]))</f>
        <v>44864</v>
      </c>
      <c r="I32">
        <v>23</v>
      </c>
      <c r="J32">
        <v>6</v>
      </c>
      <c r="K32">
        <v>24</v>
      </c>
      <c r="L32" s="1">
        <f>DATEVALUE(_xlfn.CONCAT(BBDD_Usiarios_Netflix_jul[[#This Row],[Día Último Pago]],"/",BBDD_Usiarios_Netflix_jul[[#This Row],[Mes Último Pago]],"/",BBDD_Usiarios_Netflix_jul[[#This Row],[Año Último Pago]]))</f>
        <v>45466</v>
      </c>
      <c r="M32" s="1" t="str">
        <f>TEXT(BBDD_Usiarios_Netflix_jul[[#This Row],[Fh Suscripcion]],"dddd")</f>
        <v>domingo</v>
      </c>
      <c r="N32" s="2">
        <f>DATEDIF(BBDD_Usiarios_Netflix_jul[[#This Row],[Fh Suscripcion]],BBDD_Usiarios_Netflix_jul[[#This Row],[Fh Ultimo Pago]],"M")+1</f>
        <v>20</v>
      </c>
      <c r="O32" t="s">
        <v>28</v>
      </c>
      <c r="P32" t="str">
        <f>IF(BBDD_Usiarios_Netflix_jul[[#This Row],[País.OLD]]&lt;&gt;"",BBDD_Usiarios_Netflix_jul[[#This Row],[País.OLD]],"Desconocido")</f>
        <v>Australia</v>
      </c>
      <c r="Q32">
        <v>40</v>
      </c>
      <c r="R32" t="s">
        <v>25</v>
      </c>
      <c r="S32" t="s">
        <v>17</v>
      </c>
      <c r="T32" t="s">
        <v>27</v>
      </c>
      <c r="U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" spans="1:21" x14ac:dyDescent="0.2">
      <c r="A33">
        <v>127</v>
      </c>
      <c r="B33" t="s">
        <v>23</v>
      </c>
      <c r="C33">
        <v>11</v>
      </c>
      <c r="D33" s="2">
        <f>BBDD_Usiarios_Netflix_jul[[#This Row],[Ingresos Mensuales]]*BBDD_Usiarios_Netflix_jul[[#This Row],[Meses Contratados]]</f>
        <v>220</v>
      </c>
      <c r="E33">
        <v>23</v>
      </c>
      <c r="F33">
        <v>11</v>
      </c>
      <c r="G33">
        <v>22</v>
      </c>
      <c r="H33" s="1">
        <f>DATEVALUE(_xlfn.CONCAT(BBDD_Usiarios_Netflix_jul[[#This Row],[Día Suscripción]],"/",BBDD_Usiarios_Netflix_jul[[#This Row],[Mes Suscripción]],"/",BBDD_Usiarios_Netflix_jul[[#This Row],[Año Suscripción]]))</f>
        <v>44888</v>
      </c>
      <c r="I33">
        <v>23</v>
      </c>
      <c r="J33">
        <v>6</v>
      </c>
      <c r="K33">
        <v>24</v>
      </c>
      <c r="L33" s="1">
        <f>DATEVALUE(_xlfn.CONCAT(BBDD_Usiarios_Netflix_jul[[#This Row],[Día Último Pago]],"/",BBDD_Usiarios_Netflix_jul[[#This Row],[Mes Último Pago]],"/",BBDD_Usiarios_Netflix_jul[[#This Row],[Año Último Pago]]))</f>
        <v>45466</v>
      </c>
      <c r="M33" s="1" t="str">
        <f>TEXT(BBDD_Usiarios_Netflix_jul[[#This Row],[Fh Suscripcion]],"dddd")</f>
        <v>miércoles</v>
      </c>
      <c r="N33" s="2">
        <f>DATEDIF(BBDD_Usiarios_Netflix_jul[[#This Row],[Fh Suscripcion]],BBDD_Usiarios_Netflix_jul[[#This Row],[Fh Ultimo Pago]],"M")+1</f>
        <v>20</v>
      </c>
      <c r="O33" t="s">
        <v>15</v>
      </c>
      <c r="P33" t="str">
        <f>IF(BBDD_Usiarios_Netflix_jul[[#This Row],[País.OLD]]&lt;&gt;"",BBDD_Usiarios_Netflix_jul[[#This Row],[País.OLD]],"Desconocido")</f>
        <v>Alemania</v>
      </c>
      <c r="Q33">
        <v>36</v>
      </c>
      <c r="R33" t="s">
        <v>16</v>
      </c>
      <c r="S33" t="s">
        <v>21</v>
      </c>
      <c r="T33" t="s">
        <v>27</v>
      </c>
      <c r="U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" spans="1:21" x14ac:dyDescent="0.2">
      <c r="A34">
        <v>116</v>
      </c>
      <c r="B34" t="s">
        <v>14</v>
      </c>
      <c r="C34">
        <v>15</v>
      </c>
      <c r="D34" s="2">
        <f>BBDD_Usiarios_Netflix_jul[[#This Row],[Ingresos Mensuales]]*BBDD_Usiarios_Netflix_jul[[#This Row],[Meses Contratados]]</f>
        <v>210</v>
      </c>
      <c r="E34">
        <v>19</v>
      </c>
      <c r="F34">
        <v>5</v>
      </c>
      <c r="G34">
        <v>23</v>
      </c>
      <c r="H34" s="1">
        <f>DATEVALUE(_xlfn.CONCAT(BBDD_Usiarios_Netflix_jul[[#This Row],[Día Suscripción]],"/",BBDD_Usiarios_Netflix_jul[[#This Row],[Mes Suscripción]],"/",BBDD_Usiarios_Netflix_jul[[#This Row],[Año Suscripción]]))</f>
        <v>45065</v>
      </c>
      <c r="I34">
        <v>23</v>
      </c>
      <c r="J34">
        <v>6</v>
      </c>
      <c r="K34">
        <v>24</v>
      </c>
      <c r="L34" s="1">
        <f>DATEVALUE(_xlfn.CONCAT(BBDD_Usiarios_Netflix_jul[[#This Row],[Día Último Pago]],"/",BBDD_Usiarios_Netflix_jul[[#This Row],[Mes Último Pago]],"/",BBDD_Usiarios_Netflix_jul[[#This Row],[Año Último Pago]]))</f>
        <v>45466</v>
      </c>
      <c r="M34" s="1" t="str">
        <f>TEXT(BBDD_Usiarios_Netflix_jul[[#This Row],[Fh Suscripcion]],"dddd")</f>
        <v>viernes</v>
      </c>
      <c r="N34" s="2">
        <f>DATEDIF(BBDD_Usiarios_Netflix_jul[[#This Row],[Fh Suscripcion]],BBDD_Usiarios_Netflix_jul[[#This Row],[Fh Ultimo Pago]],"M")+1</f>
        <v>14</v>
      </c>
      <c r="O34" t="s">
        <v>24</v>
      </c>
      <c r="P34" t="str">
        <f>IF(BBDD_Usiarios_Netflix_jul[[#This Row],[País.OLD]]&lt;&gt;"",BBDD_Usiarios_Netflix_jul[[#This Row],[País.OLD]],"Desconocido")</f>
        <v>EEUU</v>
      </c>
      <c r="Q34">
        <v>45</v>
      </c>
      <c r="R34" t="s">
        <v>25</v>
      </c>
      <c r="S34" t="s">
        <v>26</v>
      </c>
      <c r="T34" t="s">
        <v>27</v>
      </c>
      <c r="U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" spans="1:21" x14ac:dyDescent="0.2">
      <c r="A35">
        <v>141</v>
      </c>
      <c r="B35" t="s">
        <v>14</v>
      </c>
      <c r="C35">
        <v>15</v>
      </c>
      <c r="D35" s="2">
        <f>BBDD_Usiarios_Netflix_jul[[#This Row],[Ingresos Mensuales]]*BBDD_Usiarios_Netflix_jul[[#This Row],[Meses Contratados]]</f>
        <v>210</v>
      </c>
      <c r="E35">
        <v>11</v>
      </c>
      <c r="F35">
        <v>5</v>
      </c>
      <c r="G35">
        <v>23</v>
      </c>
      <c r="H35" s="1">
        <f>DATEVALUE(_xlfn.CONCAT(BBDD_Usiarios_Netflix_jul[[#This Row],[Día Suscripción]],"/",BBDD_Usiarios_Netflix_jul[[#This Row],[Mes Suscripción]],"/",BBDD_Usiarios_Netflix_jul[[#This Row],[Año Suscripción]]))</f>
        <v>45057</v>
      </c>
      <c r="I35">
        <v>27</v>
      </c>
      <c r="J35">
        <v>6</v>
      </c>
      <c r="K35">
        <v>24</v>
      </c>
      <c r="L35" s="1">
        <f>DATEVALUE(_xlfn.CONCAT(BBDD_Usiarios_Netflix_jul[[#This Row],[Día Último Pago]],"/",BBDD_Usiarios_Netflix_jul[[#This Row],[Mes Último Pago]],"/",BBDD_Usiarios_Netflix_jul[[#This Row],[Año Último Pago]]))</f>
        <v>45470</v>
      </c>
      <c r="M35" s="1" t="str">
        <f>TEXT(BBDD_Usiarios_Netflix_jul[[#This Row],[Fh Suscripcion]],"dddd")</f>
        <v>jueves</v>
      </c>
      <c r="N35" s="2">
        <f>DATEDIF(BBDD_Usiarios_Netflix_jul[[#This Row],[Fh Suscripcion]],BBDD_Usiarios_Netflix_jul[[#This Row],[Fh Ultimo Pago]],"M")+1</f>
        <v>14</v>
      </c>
      <c r="O35" t="s">
        <v>24</v>
      </c>
      <c r="P35" t="str">
        <f>IF(BBDD_Usiarios_Netflix_jul[[#This Row],[País.OLD]]&lt;&gt;"",BBDD_Usiarios_Netflix_jul[[#This Row],[País.OLD]],"Desconocido")</f>
        <v>EEUU</v>
      </c>
      <c r="Q35">
        <v>42</v>
      </c>
      <c r="R35" t="s">
        <v>16</v>
      </c>
      <c r="S35" t="s">
        <v>21</v>
      </c>
      <c r="T35" t="s">
        <v>18</v>
      </c>
      <c r="U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" spans="1:21" x14ac:dyDescent="0.2">
      <c r="A36">
        <v>171</v>
      </c>
      <c r="B36" t="s">
        <v>14</v>
      </c>
      <c r="C36">
        <v>15</v>
      </c>
      <c r="D36" s="2">
        <f>BBDD_Usiarios_Netflix_jul[[#This Row],[Ingresos Mensuales]]*BBDD_Usiarios_Netflix_jul[[#This Row],[Meses Contratados]]</f>
        <v>210</v>
      </c>
      <c r="E36">
        <v>29</v>
      </c>
      <c r="F36">
        <v>4</v>
      </c>
      <c r="G36">
        <v>23</v>
      </c>
      <c r="H36" s="1">
        <f>DATEVALUE(_xlfn.CONCAT(BBDD_Usiarios_Netflix_jul[[#This Row],[Día Suscripción]],"/",BBDD_Usiarios_Netflix_jul[[#This Row],[Mes Suscripción]],"/",BBDD_Usiarios_Netflix_jul[[#This Row],[Año Suscripción]]))</f>
        <v>45045</v>
      </c>
      <c r="I36">
        <v>24</v>
      </c>
      <c r="J36">
        <v>6</v>
      </c>
      <c r="K36">
        <v>24</v>
      </c>
      <c r="L36" s="1">
        <f>DATEVALUE(_xlfn.CONCAT(BBDD_Usiarios_Netflix_jul[[#This Row],[Día Último Pago]],"/",BBDD_Usiarios_Netflix_jul[[#This Row],[Mes Último Pago]],"/",BBDD_Usiarios_Netflix_jul[[#This Row],[Año Último Pago]]))</f>
        <v>45467</v>
      </c>
      <c r="M36" s="1" t="str">
        <f>TEXT(BBDD_Usiarios_Netflix_jul[[#This Row],[Fh Suscripcion]],"dddd")</f>
        <v>sábado</v>
      </c>
      <c r="N36" s="2">
        <f>DATEDIF(BBDD_Usiarios_Netflix_jul[[#This Row],[Fh Suscripcion]],BBDD_Usiarios_Netflix_jul[[#This Row],[Fh Ultimo Pago]],"M")+1</f>
        <v>14</v>
      </c>
      <c r="O36" t="s">
        <v>24</v>
      </c>
      <c r="P36" t="str">
        <f>IF(BBDD_Usiarios_Netflix_jul[[#This Row],[País.OLD]]&lt;&gt;"",BBDD_Usiarios_Netflix_jul[[#This Row],[País.OLD]],"Desconocido")</f>
        <v>EEUU</v>
      </c>
      <c r="Q36">
        <v>35</v>
      </c>
      <c r="R36" t="s">
        <v>25</v>
      </c>
      <c r="S36" t="s">
        <v>17</v>
      </c>
      <c r="T36" t="s">
        <v>27</v>
      </c>
      <c r="U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" spans="1:21" x14ac:dyDescent="0.2">
      <c r="A37">
        <v>235</v>
      </c>
      <c r="B37" t="s">
        <v>14</v>
      </c>
      <c r="C37">
        <v>15</v>
      </c>
      <c r="D37" s="2">
        <f>BBDD_Usiarios_Netflix_jul[[#This Row],[Ingresos Mensuales]]*BBDD_Usiarios_Netflix_jul[[#This Row],[Meses Contratados]]</f>
        <v>210</v>
      </c>
      <c r="E37">
        <v>17</v>
      </c>
      <c r="F37">
        <v>5</v>
      </c>
      <c r="G37">
        <v>23</v>
      </c>
      <c r="H37" s="1">
        <f>DATEVALUE(_xlfn.CONCAT(BBDD_Usiarios_Netflix_jul[[#This Row],[Día Suscripción]],"/",BBDD_Usiarios_Netflix_jul[[#This Row],[Mes Suscripción]],"/",BBDD_Usiarios_Netflix_jul[[#This Row],[Año Suscripción]]))</f>
        <v>45063</v>
      </c>
      <c r="I37">
        <v>25</v>
      </c>
      <c r="J37">
        <v>6</v>
      </c>
      <c r="K37">
        <v>24</v>
      </c>
      <c r="L37" s="1">
        <f>DATEVALUE(_xlfn.CONCAT(BBDD_Usiarios_Netflix_jul[[#This Row],[Día Último Pago]],"/",BBDD_Usiarios_Netflix_jul[[#This Row],[Mes Último Pago]],"/",BBDD_Usiarios_Netflix_jul[[#This Row],[Año Último Pago]]))</f>
        <v>45468</v>
      </c>
      <c r="M37" s="1" t="str">
        <f>TEXT(BBDD_Usiarios_Netflix_jul[[#This Row],[Fh Suscripcion]],"dddd")</f>
        <v>miércoles</v>
      </c>
      <c r="N37" s="2">
        <f>DATEDIF(BBDD_Usiarios_Netflix_jul[[#This Row],[Fh Suscripcion]],BBDD_Usiarios_Netflix_jul[[#This Row],[Fh Ultimo Pago]],"M")+1</f>
        <v>14</v>
      </c>
      <c r="O37" t="s">
        <v>36</v>
      </c>
      <c r="P37" t="str">
        <f>IF(BBDD_Usiarios_Netflix_jul[[#This Row],[País.OLD]]&lt;&gt;"",BBDD_Usiarios_Netflix_jul[[#This Row],[País.OLD]],"Desconocido")</f>
        <v>Desconocido</v>
      </c>
      <c r="Q37">
        <v>50</v>
      </c>
      <c r="R37" t="s">
        <v>16</v>
      </c>
      <c r="S37" t="s">
        <v>29</v>
      </c>
      <c r="T37" t="s">
        <v>27</v>
      </c>
      <c r="U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8" spans="1:21" x14ac:dyDescent="0.2">
      <c r="A38">
        <v>246</v>
      </c>
      <c r="B38" t="s">
        <v>14</v>
      </c>
      <c r="C38">
        <v>15</v>
      </c>
      <c r="D38" s="2">
        <f>BBDD_Usiarios_Netflix_jul[[#This Row],[Ingresos Mensuales]]*BBDD_Usiarios_Netflix_jul[[#This Row],[Meses Contratados]]</f>
        <v>210</v>
      </c>
      <c r="E38">
        <v>3</v>
      </c>
      <c r="F38">
        <v>5</v>
      </c>
      <c r="G38">
        <v>23</v>
      </c>
      <c r="H38" s="1">
        <f>DATEVALUE(_xlfn.CONCAT(BBDD_Usiarios_Netflix_jul[[#This Row],[Día Suscripción]],"/",BBDD_Usiarios_Netflix_jul[[#This Row],[Mes Suscripción]],"/",BBDD_Usiarios_Netflix_jul[[#This Row],[Año Suscripción]]))</f>
        <v>45049</v>
      </c>
      <c r="I38">
        <v>25</v>
      </c>
      <c r="J38">
        <v>6</v>
      </c>
      <c r="K38">
        <v>24</v>
      </c>
      <c r="L38" s="1">
        <f>DATEVALUE(_xlfn.CONCAT(BBDD_Usiarios_Netflix_jul[[#This Row],[Día Último Pago]],"/",BBDD_Usiarios_Netflix_jul[[#This Row],[Mes Último Pago]],"/",BBDD_Usiarios_Netflix_jul[[#This Row],[Año Último Pago]]))</f>
        <v>45468</v>
      </c>
      <c r="M38" s="1" t="str">
        <f>TEXT(BBDD_Usiarios_Netflix_jul[[#This Row],[Fh Suscripcion]],"dddd")</f>
        <v>miércoles</v>
      </c>
      <c r="N38" s="2">
        <f>DATEDIF(BBDD_Usiarios_Netflix_jul[[#This Row],[Fh Suscripcion]],BBDD_Usiarios_Netflix_jul[[#This Row],[Fh Ultimo Pago]],"M")+1</f>
        <v>14</v>
      </c>
      <c r="O38" t="s">
        <v>37</v>
      </c>
      <c r="P38" t="str">
        <f>IF(BBDD_Usiarios_Netflix_jul[[#This Row],[País.OLD]]&lt;&gt;"",BBDD_Usiarios_Netflix_jul[[#This Row],[País.OLD]],"Desconocido")</f>
        <v>Brasil</v>
      </c>
      <c r="Q38">
        <v>38</v>
      </c>
      <c r="R38" t="s">
        <v>25</v>
      </c>
      <c r="S38" t="s">
        <v>21</v>
      </c>
      <c r="T38" t="s">
        <v>32</v>
      </c>
      <c r="U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9" spans="1:21" x14ac:dyDescent="0.2">
      <c r="A39">
        <v>254</v>
      </c>
      <c r="B39" t="s">
        <v>14</v>
      </c>
      <c r="C39">
        <v>15</v>
      </c>
      <c r="D39" s="2">
        <f>BBDD_Usiarios_Netflix_jul[[#This Row],[Ingresos Mensuales]]*BBDD_Usiarios_Netflix_jul[[#This Row],[Meses Contratados]]</f>
        <v>210</v>
      </c>
      <c r="E39">
        <v>20</v>
      </c>
      <c r="F39">
        <v>5</v>
      </c>
      <c r="G39">
        <v>23</v>
      </c>
      <c r="H39" s="1">
        <f>DATEVALUE(_xlfn.CONCAT(BBDD_Usiarios_Netflix_jul[[#This Row],[Día Suscripción]],"/",BBDD_Usiarios_Netflix_jul[[#This Row],[Mes Suscripción]],"/",BBDD_Usiarios_Netflix_jul[[#This Row],[Año Suscripción]]))</f>
        <v>45066</v>
      </c>
      <c r="I39">
        <v>27</v>
      </c>
      <c r="J39">
        <v>6</v>
      </c>
      <c r="K39">
        <v>24</v>
      </c>
      <c r="L39" s="1">
        <f>DATEVALUE(_xlfn.CONCAT(BBDD_Usiarios_Netflix_jul[[#This Row],[Día Último Pago]],"/",BBDD_Usiarios_Netflix_jul[[#This Row],[Mes Último Pago]],"/",BBDD_Usiarios_Netflix_jul[[#This Row],[Año Último Pago]]))</f>
        <v>45470</v>
      </c>
      <c r="M39" s="1" t="str">
        <f>TEXT(BBDD_Usiarios_Netflix_jul[[#This Row],[Fh Suscripcion]],"dddd")</f>
        <v>sábado</v>
      </c>
      <c r="N39" s="2">
        <f>DATEDIF(BBDD_Usiarios_Netflix_jul[[#This Row],[Fh Suscripcion]],BBDD_Usiarios_Netflix_jul[[#This Row],[Fh Ultimo Pago]],"M")+1</f>
        <v>14</v>
      </c>
      <c r="O39" t="s">
        <v>34</v>
      </c>
      <c r="P39" t="str">
        <f>IF(BBDD_Usiarios_Netflix_jul[[#This Row],[País.OLD]]&lt;&gt;"",BBDD_Usiarios_Netflix_jul[[#This Row],[País.OLD]],"Desconocido")</f>
        <v>Reino Unido</v>
      </c>
      <c r="Q39">
        <v>48</v>
      </c>
      <c r="R39" t="s">
        <v>25</v>
      </c>
      <c r="S39" t="s">
        <v>26</v>
      </c>
      <c r="T39" t="s">
        <v>18</v>
      </c>
      <c r="U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0" spans="1:21" x14ac:dyDescent="0.2">
      <c r="A40">
        <v>385</v>
      </c>
      <c r="B40" t="s">
        <v>14</v>
      </c>
      <c r="C40">
        <v>15</v>
      </c>
      <c r="D40" s="2">
        <f>BBDD_Usiarios_Netflix_jul[[#This Row],[Ingresos Mensuales]]*BBDD_Usiarios_Netflix_jul[[#This Row],[Meses Contratados]]</f>
        <v>210</v>
      </c>
      <c r="E40">
        <v>22</v>
      </c>
      <c r="F40">
        <v>5</v>
      </c>
      <c r="G40">
        <v>23</v>
      </c>
      <c r="H40" s="1">
        <f>DATEVALUE(_xlfn.CONCAT(BBDD_Usiarios_Netflix_jul[[#This Row],[Día Suscripción]],"/",BBDD_Usiarios_Netflix_jul[[#This Row],[Mes Suscripción]],"/",BBDD_Usiarios_Netflix_jul[[#This Row],[Año Suscripción]]))</f>
        <v>45068</v>
      </c>
      <c r="I40">
        <v>27</v>
      </c>
      <c r="J40">
        <v>6</v>
      </c>
      <c r="K40">
        <v>24</v>
      </c>
      <c r="L40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" s="1" t="str">
        <f>TEXT(BBDD_Usiarios_Netflix_jul[[#This Row],[Fh Suscripcion]],"dddd")</f>
        <v>lunes</v>
      </c>
      <c r="N40" s="2">
        <f>DATEDIF(BBDD_Usiarios_Netflix_jul[[#This Row],[Fh Suscripcion]],BBDD_Usiarios_Netflix_jul[[#This Row],[Fh Ultimo Pago]],"M")+1</f>
        <v>14</v>
      </c>
      <c r="O40" t="s">
        <v>24</v>
      </c>
      <c r="P40" t="str">
        <f>IF(BBDD_Usiarios_Netflix_jul[[#This Row],[País.OLD]]&lt;&gt;"",BBDD_Usiarios_Netflix_jul[[#This Row],[País.OLD]],"Desconocido")</f>
        <v>EEUU</v>
      </c>
      <c r="Q40">
        <v>44</v>
      </c>
      <c r="R40" t="s">
        <v>16</v>
      </c>
      <c r="S40" t="s">
        <v>21</v>
      </c>
      <c r="T40" t="s">
        <v>27</v>
      </c>
      <c r="U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1" spans="1:21" x14ac:dyDescent="0.2">
      <c r="A41">
        <v>98</v>
      </c>
      <c r="B41" t="s">
        <v>19</v>
      </c>
      <c r="C41">
        <v>13</v>
      </c>
      <c r="D41" s="2">
        <f>BBDD_Usiarios_Netflix_jul[[#This Row],[Ingresos Mensuales]]*BBDD_Usiarios_Netflix_jul[[#This Row],[Meses Contratados]]</f>
        <v>208</v>
      </c>
      <c r="E41">
        <v>7</v>
      </c>
      <c r="F41">
        <v>3</v>
      </c>
      <c r="G41">
        <v>23</v>
      </c>
      <c r="H41" s="1">
        <f>DATEVALUE(_xlfn.CONCAT(BBDD_Usiarios_Netflix_jul[[#This Row],[Día Suscripción]],"/",BBDD_Usiarios_Netflix_jul[[#This Row],[Mes Suscripción]],"/",BBDD_Usiarios_Netflix_jul[[#This Row],[Año Suscripción]]))</f>
        <v>44992</v>
      </c>
      <c r="I41">
        <v>28</v>
      </c>
      <c r="J41">
        <v>6</v>
      </c>
      <c r="K41">
        <v>24</v>
      </c>
      <c r="L41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" s="1" t="str">
        <f>TEXT(BBDD_Usiarios_Netflix_jul[[#This Row],[Fh Suscripcion]],"dddd")</f>
        <v>martes</v>
      </c>
      <c r="N41" s="2">
        <f>DATEDIF(BBDD_Usiarios_Netflix_jul[[#This Row],[Fh Suscripcion]],BBDD_Usiarios_Netflix_jul[[#This Row],[Fh Ultimo Pago]],"M")+1</f>
        <v>16</v>
      </c>
      <c r="O41" t="s">
        <v>15</v>
      </c>
      <c r="P41" t="str">
        <f>IF(BBDD_Usiarios_Netflix_jul[[#This Row],[País.OLD]]&lt;&gt;"",BBDD_Usiarios_Netflix_jul[[#This Row],[País.OLD]],"Desconocido")</f>
        <v>Alemania</v>
      </c>
      <c r="Q41">
        <v>31</v>
      </c>
      <c r="R41" t="s">
        <v>25</v>
      </c>
      <c r="S41" t="s">
        <v>17</v>
      </c>
      <c r="T41" t="s">
        <v>32</v>
      </c>
      <c r="U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2" spans="1:21" x14ac:dyDescent="0.2">
      <c r="A42">
        <v>17</v>
      </c>
      <c r="B42" t="s">
        <v>23</v>
      </c>
      <c r="C42">
        <v>11</v>
      </c>
      <c r="D42" s="2">
        <f>BBDD_Usiarios_Netflix_jul[[#This Row],[Ingresos Mensuales]]*BBDD_Usiarios_Netflix_jul[[#This Row],[Meses Contratados]]</f>
        <v>198</v>
      </c>
      <c r="E42">
        <v>24</v>
      </c>
      <c r="F42">
        <v>1</v>
      </c>
      <c r="G42">
        <v>23</v>
      </c>
      <c r="H42" s="1">
        <f>DATEVALUE(_xlfn.CONCAT(BBDD_Usiarios_Netflix_jul[[#This Row],[Día Suscripción]],"/",BBDD_Usiarios_Netflix_jul[[#This Row],[Mes Suscripción]],"/",BBDD_Usiarios_Netflix_jul[[#This Row],[Año Suscripción]]))</f>
        <v>44950</v>
      </c>
      <c r="I42">
        <v>25</v>
      </c>
      <c r="J42">
        <v>6</v>
      </c>
      <c r="K42">
        <v>24</v>
      </c>
      <c r="L42" s="1">
        <f>DATEVALUE(_xlfn.CONCAT(BBDD_Usiarios_Netflix_jul[[#This Row],[Día Último Pago]],"/",BBDD_Usiarios_Netflix_jul[[#This Row],[Mes Último Pago]],"/",BBDD_Usiarios_Netflix_jul[[#This Row],[Año Último Pago]]))</f>
        <v>45468</v>
      </c>
      <c r="M42" s="1" t="str">
        <f>TEXT(BBDD_Usiarios_Netflix_jul[[#This Row],[Fh Suscripcion]],"dddd")</f>
        <v>martes</v>
      </c>
      <c r="N42" s="2">
        <f>DATEDIF(BBDD_Usiarios_Netflix_jul[[#This Row],[Fh Suscripcion]],BBDD_Usiarios_Netflix_jul[[#This Row],[Fh Ultimo Pago]],"M")+1</f>
        <v>18</v>
      </c>
      <c r="O42" t="s">
        <v>20</v>
      </c>
      <c r="P42" t="str">
        <f>IF(BBDD_Usiarios_Netflix_jul[[#This Row],[País.OLD]]&lt;&gt;"",BBDD_Usiarios_Netflix_jul[[#This Row],[País.OLD]],"Desconocido")</f>
        <v>Francia</v>
      </c>
      <c r="Q42">
        <v>30</v>
      </c>
      <c r="R42" t="s">
        <v>25</v>
      </c>
      <c r="S42" t="s">
        <v>29</v>
      </c>
      <c r="T42" t="s">
        <v>32</v>
      </c>
      <c r="U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3" spans="1:21" x14ac:dyDescent="0.2">
      <c r="A43">
        <v>76</v>
      </c>
      <c r="B43" t="s">
        <v>23</v>
      </c>
      <c r="C43">
        <v>11</v>
      </c>
      <c r="D43" s="2">
        <f>BBDD_Usiarios_Netflix_jul[[#This Row],[Ingresos Mensuales]]*BBDD_Usiarios_Netflix_jul[[#This Row],[Meses Contratados]]</f>
        <v>198</v>
      </c>
      <c r="E43">
        <v>29</v>
      </c>
      <c r="F43">
        <v>12</v>
      </c>
      <c r="G43">
        <v>22</v>
      </c>
      <c r="H43" s="1">
        <f>DATEVALUE(_xlfn.CONCAT(BBDD_Usiarios_Netflix_jul[[#This Row],[Día Suscripción]],"/",BBDD_Usiarios_Netflix_jul[[#This Row],[Mes Suscripción]],"/",BBDD_Usiarios_Netflix_jul[[#This Row],[Año Suscripción]]))</f>
        <v>44924</v>
      </c>
      <c r="I43">
        <v>26</v>
      </c>
      <c r="J43">
        <v>6</v>
      </c>
      <c r="K43">
        <v>24</v>
      </c>
      <c r="L43" s="1">
        <f>DATEVALUE(_xlfn.CONCAT(BBDD_Usiarios_Netflix_jul[[#This Row],[Día Último Pago]],"/",BBDD_Usiarios_Netflix_jul[[#This Row],[Mes Último Pago]],"/",BBDD_Usiarios_Netflix_jul[[#This Row],[Año Último Pago]]))</f>
        <v>45469</v>
      </c>
      <c r="M43" s="1" t="str">
        <f>TEXT(BBDD_Usiarios_Netflix_jul[[#This Row],[Fh Suscripcion]],"dddd")</f>
        <v>jueves</v>
      </c>
      <c r="N43" s="2">
        <f>DATEDIF(BBDD_Usiarios_Netflix_jul[[#This Row],[Fh Suscripcion]],BBDD_Usiarios_Netflix_jul[[#This Row],[Fh Ultimo Pago]],"M")+1</f>
        <v>18</v>
      </c>
      <c r="O43" t="s">
        <v>24</v>
      </c>
      <c r="P43" t="str">
        <f>IF(BBDD_Usiarios_Netflix_jul[[#This Row],[País.OLD]]&lt;&gt;"",BBDD_Usiarios_Netflix_jul[[#This Row],[País.OLD]],"Desconocido")</f>
        <v>EEUU</v>
      </c>
      <c r="Q43">
        <v>51</v>
      </c>
      <c r="R43" t="s">
        <v>25</v>
      </c>
      <c r="S43" t="s">
        <v>29</v>
      </c>
      <c r="T43" t="s">
        <v>27</v>
      </c>
      <c r="U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" spans="1:21" x14ac:dyDescent="0.2">
      <c r="A44">
        <v>92</v>
      </c>
      <c r="B44" t="s">
        <v>23</v>
      </c>
      <c r="C44">
        <v>11</v>
      </c>
      <c r="D44" s="2">
        <f>BBDD_Usiarios_Netflix_jul[[#This Row],[Ingresos Mensuales]]*BBDD_Usiarios_Netflix_jul[[#This Row],[Meses Contratados]]</f>
        <v>198</v>
      </c>
      <c r="E44">
        <v>5</v>
      </c>
      <c r="F44">
        <v>1</v>
      </c>
      <c r="G44">
        <v>23</v>
      </c>
      <c r="H44" s="1">
        <f>DATEVALUE(_xlfn.CONCAT(BBDD_Usiarios_Netflix_jul[[#This Row],[Día Suscripción]],"/",BBDD_Usiarios_Netflix_jul[[#This Row],[Mes Suscripción]],"/",BBDD_Usiarios_Netflix_jul[[#This Row],[Año Suscripción]]))</f>
        <v>44931</v>
      </c>
      <c r="I44">
        <v>28</v>
      </c>
      <c r="J44">
        <v>6</v>
      </c>
      <c r="K44">
        <v>24</v>
      </c>
      <c r="L44" s="1">
        <f>DATEVALUE(_xlfn.CONCAT(BBDD_Usiarios_Netflix_jul[[#This Row],[Día Último Pago]],"/",BBDD_Usiarios_Netflix_jul[[#This Row],[Mes Último Pago]],"/",BBDD_Usiarios_Netflix_jul[[#This Row],[Año Último Pago]]))</f>
        <v>45471</v>
      </c>
      <c r="M44" s="1" t="str">
        <f>TEXT(BBDD_Usiarios_Netflix_jul[[#This Row],[Fh Suscripcion]],"dddd")</f>
        <v>jueves</v>
      </c>
      <c r="N44" s="2">
        <f>DATEDIF(BBDD_Usiarios_Netflix_jul[[#This Row],[Fh Suscripcion]],BBDD_Usiarios_Netflix_jul[[#This Row],[Fh Ultimo Pago]],"M")+1</f>
        <v>18</v>
      </c>
      <c r="O44" t="s">
        <v>28</v>
      </c>
      <c r="P44" t="str">
        <f>IF(BBDD_Usiarios_Netflix_jul[[#This Row],[País.OLD]]&lt;&gt;"",BBDD_Usiarios_Netflix_jul[[#This Row],[País.OLD]],"Desconocido")</f>
        <v>Australia</v>
      </c>
      <c r="Q44">
        <v>39</v>
      </c>
      <c r="R44" t="s">
        <v>16</v>
      </c>
      <c r="S44" t="s">
        <v>26</v>
      </c>
      <c r="T44" t="s">
        <v>27</v>
      </c>
      <c r="U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" spans="1:21" x14ac:dyDescent="0.2">
      <c r="A45">
        <v>24</v>
      </c>
      <c r="B45" t="s">
        <v>19</v>
      </c>
      <c r="C45">
        <v>13</v>
      </c>
      <c r="D45" s="2">
        <f>BBDD_Usiarios_Netflix_jul[[#This Row],[Ingresos Mensuales]]*BBDD_Usiarios_Netflix_jul[[#This Row],[Meses Contratados]]</f>
        <v>195</v>
      </c>
      <c r="E45">
        <v>3</v>
      </c>
      <c r="F45">
        <v>4</v>
      </c>
      <c r="G45">
        <v>23</v>
      </c>
      <c r="H45" s="1">
        <f>DATEVALUE(_xlfn.CONCAT(BBDD_Usiarios_Netflix_jul[[#This Row],[Día Suscripción]],"/",BBDD_Usiarios_Netflix_jul[[#This Row],[Mes Suscripción]],"/",BBDD_Usiarios_Netflix_jul[[#This Row],[Año Suscripción]]))</f>
        <v>45019</v>
      </c>
      <c r="I45">
        <v>26</v>
      </c>
      <c r="J45">
        <v>6</v>
      </c>
      <c r="K45">
        <v>24</v>
      </c>
      <c r="L45" s="1">
        <f>DATEVALUE(_xlfn.CONCAT(BBDD_Usiarios_Netflix_jul[[#This Row],[Día Último Pago]],"/",BBDD_Usiarios_Netflix_jul[[#This Row],[Mes Último Pago]],"/",BBDD_Usiarios_Netflix_jul[[#This Row],[Año Último Pago]]))</f>
        <v>45469</v>
      </c>
      <c r="M45" s="1" t="str">
        <f>TEXT(BBDD_Usiarios_Netflix_jul[[#This Row],[Fh Suscripcion]],"dddd")</f>
        <v>lunes</v>
      </c>
      <c r="N45" s="2">
        <f>DATEDIF(BBDD_Usiarios_Netflix_jul[[#This Row],[Fh Suscripcion]],BBDD_Usiarios_Netflix_jul[[#This Row],[Fh Ultimo Pago]],"M")+1</f>
        <v>15</v>
      </c>
      <c r="O45" t="s">
        <v>30</v>
      </c>
      <c r="P45" t="str">
        <f>IF(BBDD_Usiarios_Netflix_jul[[#This Row],[País.OLD]]&lt;&gt;"",BBDD_Usiarios_Netflix_jul[[#This Row],[País.OLD]],"Desconocido")</f>
        <v>Canadá</v>
      </c>
      <c r="Q45">
        <v>31</v>
      </c>
      <c r="R45" t="s">
        <v>16</v>
      </c>
      <c r="S45" t="s">
        <v>17</v>
      </c>
      <c r="T45" t="s">
        <v>18</v>
      </c>
      <c r="U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6" spans="1:21" x14ac:dyDescent="0.2">
      <c r="A46">
        <v>44</v>
      </c>
      <c r="B46" t="s">
        <v>19</v>
      </c>
      <c r="C46">
        <v>13</v>
      </c>
      <c r="D46" s="2">
        <f>BBDD_Usiarios_Netflix_jul[[#This Row],[Ingresos Mensuales]]*BBDD_Usiarios_Netflix_jul[[#This Row],[Meses Contratados]]</f>
        <v>195</v>
      </c>
      <c r="E46">
        <v>26</v>
      </c>
      <c r="F46">
        <v>4</v>
      </c>
      <c r="G46">
        <v>23</v>
      </c>
      <c r="H46" s="1">
        <f>DATEVALUE(_xlfn.CONCAT(BBDD_Usiarios_Netflix_jul[[#This Row],[Día Suscripción]],"/",BBDD_Usiarios_Netflix_jul[[#This Row],[Mes Suscripción]],"/",BBDD_Usiarios_Netflix_jul[[#This Row],[Año Suscripción]]))</f>
        <v>45042</v>
      </c>
      <c r="I46">
        <v>26</v>
      </c>
      <c r="J46">
        <v>6</v>
      </c>
      <c r="K46">
        <v>24</v>
      </c>
      <c r="L46" s="1">
        <f>DATEVALUE(_xlfn.CONCAT(BBDD_Usiarios_Netflix_jul[[#This Row],[Día Último Pago]],"/",BBDD_Usiarios_Netflix_jul[[#This Row],[Mes Último Pago]],"/",BBDD_Usiarios_Netflix_jul[[#This Row],[Año Último Pago]]))</f>
        <v>45469</v>
      </c>
      <c r="M46" s="1" t="str">
        <f>TEXT(BBDD_Usiarios_Netflix_jul[[#This Row],[Fh Suscripcion]],"dddd")</f>
        <v>miércoles</v>
      </c>
      <c r="N46" s="2">
        <f>DATEDIF(BBDD_Usiarios_Netflix_jul[[#This Row],[Fh Suscripcion]],BBDD_Usiarios_Netflix_jul[[#This Row],[Fh Ultimo Pago]],"M")+1</f>
        <v>15</v>
      </c>
      <c r="O46" t="s">
        <v>24</v>
      </c>
      <c r="P46" t="str">
        <f>IF(BBDD_Usiarios_Netflix_jul[[#This Row],[País.OLD]]&lt;&gt;"",BBDD_Usiarios_Netflix_jul[[#This Row],[País.OLD]],"Desconocido")</f>
        <v>EEUU</v>
      </c>
      <c r="Q46">
        <v>29</v>
      </c>
      <c r="R46" t="s">
        <v>16</v>
      </c>
      <c r="S46" t="s">
        <v>17</v>
      </c>
      <c r="T46" t="s">
        <v>18</v>
      </c>
      <c r="U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7" spans="1:21" x14ac:dyDescent="0.2">
      <c r="A47">
        <v>103</v>
      </c>
      <c r="B47" t="s">
        <v>19</v>
      </c>
      <c r="C47">
        <v>13</v>
      </c>
      <c r="D47" s="2">
        <f>BBDD_Usiarios_Netflix_jul[[#This Row],[Ingresos Mensuales]]*BBDD_Usiarios_Netflix_jul[[#This Row],[Meses Contratados]]</f>
        <v>195</v>
      </c>
      <c r="E47">
        <v>4</v>
      </c>
      <c r="F47">
        <v>4</v>
      </c>
      <c r="G47">
        <v>23</v>
      </c>
      <c r="H47" s="1">
        <f>DATEVALUE(_xlfn.CONCAT(BBDD_Usiarios_Netflix_jul[[#This Row],[Día Suscripción]],"/",BBDD_Usiarios_Netflix_jul[[#This Row],[Mes Suscripción]],"/",BBDD_Usiarios_Netflix_jul[[#This Row],[Año Suscripción]]))</f>
        <v>45020</v>
      </c>
      <c r="I47">
        <v>26</v>
      </c>
      <c r="J47">
        <v>6</v>
      </c>
      <c r="K47">
        <v>24</v>
      </c>
      <c r="L47" s="1">
        <f>DATEVALUE(_xlfn.CONCAT(BBDD_Usiarios_Netflix_jul[[#This Row],[Día Último Pago]],"/",BBDD_Usiarios_Netflix_jul[[#This Row],[Mes Último Pago]],"/",BBDD_Usiarios_Netflix_jul[[#This Row],[Año Último Pago]]))</f>
        <v>45469</v>
      </c>
      <c r="M47" s="1" t="str">
        <f>TEXT(BBDD_Usiarios_Netflix_jul[[#This Row],[Fh Suscripcion]],"dddd")</f>
        <v>martes</v>
      </c>
      <c r="N47" s="2">
        <f>DATEDIF(BBDD_Usiarios_Netflix_jul[[#This Row],[Fh Suscripcion]],BBDD_Usiarios_Netflix_jul[[#This Row],[Fh Ultimo Pago]],"M")+1</f>
        <v>15</v>
      </c>
      <c r="O47" t="s">
        <v>33</v>
      </c>
      <c r="P47" t="str">
        <f>IF(BBDD_Usiarios_Netflix_jul[[#This Row],[País.OLD]]&lt;&gt;"",BBDD_Usiarios_Netflix_jul[[#This Row],[País.OLD]],"Desconocido")</f>
        <v>Méjico</v>
      </c>
      <c r="Q47">
        <v>36</v>
      </c>
      <c r="R47" t="s">
        <v>16</v>
      </c>
      <c r="S47" t="s">
        <v>29</v>
      </c>
      <c r="T47" t="s">
        <v>22</v>
      </c>
      <c r="U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8" spans="1:21" x14ac:dyDescent="0.2">
      <c r="A48">
        <v>163</v>
      </c>
      <c r="B48" t="s">
        <v>19</v>
      </c>
      <c r="C48">
        <v>13</v>
      </c>
      <c r="D48" s="2">
        <f>BBDD_Usiarios_Netflix_jul[[#This Row],[Ingresos Mensuales]]*BBDD_Usiarios_Netflix_jul[[#This Row],[Meses Contratados]]</f>
        <v>195</v>
      </c>
      <c r="E48">
        <v>5</v>
      </c>
      <c r="F48">
        <v>4</v>
      </c>
      <c r="G48">
        <v>23</v>
      </c>
      <c r="H48" s="1">
        <f>DATEVALUE(_xlfn.CONCAT(BBDD_Usiarios_Netflix_jul[[#This Row],[Día Suscripción]],"/",BBDD_Usiarios_Netflix_jul[[#This Row],[Mes Suscripción]],"/",BBDD_Usiarios_Netflix_jul[[#This Row],[Año Suscripción]]))</f>
        <v>45021</v>
      </c>
      <c r="I48">
        <v>26</v>
      </c>
      <c r="J48">
        <v>6</v>
      </c>
      <c r="K48">
        <v>24</v>
      </c>
      <c r="L48" s="1">
        <f>DATEVALUE(_xlfn.CONCAT(BBDD_Usiarios_Netflix_jul[[#This Row],[Día Último Pago]],"/",BBDD_Usiarios_Netflix_jul[[#This Row],[Mes Último Pago]],"/",BBDD_Usiarios_Netflix_jul[[#This Row],[Año Último Pago]]))</f>
        <v>45469</v>
      </c>
      <c r="M48" s="1" t="str">
        <f>TEXT(BBDD_Usiarios_Netflix_jul[[#This Row],[Fh Suscripcion]],"dddd")</f>
        <v>miércoles</v>
      </c>
      <c r="N48" s="2">
        <f>DATEDIF(BBDD_Usiarios_Netflix_jul[[#This Row],[Fh Suscripcion]],BBDD_Usiarios_Netflix_jul[[#This Row],[Fh Ultimo Pago]],"M")+1</f>
        <v>15</v>
      </c>
      <c r="O48" t="s">
        <v>15</v>
      </c>
      <c r="P48" t="str">
        <f>IF(BBDD_Usiarios_Netflix_jul[[#This Row],[País.OLD]]&lt;&gt;"",BBDD_Usiarios_Netflix_jul[[#This Row],[País.OLD]],"Desconocido")</f>
        <v>Alemania</v>
      </c>
      <c r="Q48">
        <v>29</v>
      </c>
      <c r="R48" t="s">
        <v>16</v>
      </c>
      <c r="S48" t="s">
        <v>29</v>
      </c>
      <c r="T48" t="s">
        <v>27</v>
      </c>
      <c r="U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" spans="1:21" x14ac:dyDescent="0.2">
      <c r="A49">
        <v>174</v>
      </c>
      <c r="B49" t="s">
        <v>19</v>
      </c>
      <c r="C49">
        <v>13</v>
      </c>
      <c r="D49" s="2">
        <f>BBDD_Usiarios_Netflix_jul[[#This Row],[Ingresos Mensuales]]*BBDD_Usiarios_Netflix_jul[[#This Row],[Meses Contratados]]</f>
        <v>195</v>
      </c>
      <c r="E49">
        <v>23</v>
      </c>
      <c r="F49">
        <v>4</v>
      </c>
      <c r="G49">
        <v>23</v>
      </c>
      <c r="H49" s="1">
        <f>DATEVALUE(_xlfn.CONCAT(BBDD_Usiarios_Netflix_jul[[#This Row],[Día Suscripción]],"/",BBDD_Usiarios_Netflix_jul[[#This Row],[Mes Suscripción]],"/",BBDD_Usiarios_Netflix_jul[[#This Row],[Año Suscripción]]))</f>
        <v>45039</v>
      </c>
      <c r="I49">
        <v>25</v>
      </c>
      <c r="J49">
        <v>6</v>
      </c>
      <c r="K49">
        <v>24</v>
      </c>
      <c r="L49" s="1">
        <f>DATEVALUE(_xlfn.CONCAT(BBDD_Usiarios_Netflix_jul[[#This Row],[Día Último Pago]],"/",BBDD_Usiarios_Netflix_jul[[#This Row],[Mes Último Pago]],"/",BBDD_Usiarios_Netflix_jul[[#This Row],[Año Último Pago]]))</f>
        <v>45468</v>
      </c>
      <c r="M49" s="1" t="str">
        <f>TEXT(BBDD_Usiarios_Netflix_jul[[#This Row],[Fh Suscripcion]],"dddd")</f>
        <v>domingo</v>
      </c>
      <c r="N49" s="2">
        <f>DATEDIF(BBDD_Usiarios_Netflix_jul[[#This Row],[Fh Suscripcion]],BBDD_Usiarios_Netflix_jul[[#This Row],[Fh Ultimo Pago]],"M")+1</f>
        <v>15</v>
      </c>
      <c r="O49" t="s">
        <v>20</v>
      </c>
      <c r="P49" t="str">
        <f>IF(BBDD_Usiarios_Netflix_jul[[#This Row],[País.OLD]]&lt;&gt;"",BBDD_Usiarios_Netflix_jul[[#This Row],[País.OLD]],"Desconocido")</f>
        <v>Francia</v>
      </c>
      <c r="Q49">
        <v>39</v>
      </c>
      <c r="R49" t="s">
        <v>25</v>
      </c>
      <c r="S49" t="s">
        <v>17</v>
      </c>
      <c r="T49" t="s">
        <v>18</v>
      </c>
      <c r="U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0" spans="1:21" x14ac:dyDescent="0.2">
      <c r="A50">
        <v>241</v>
      </c>
      <c r="B50" t="s">
        <v>14</v>
      </c>
      <c r="C50">
        <v>15</v>
      </c>
      <c r="D50" s="2">
        <f>BBDD_Usiarios_Netflix_jul[[#This Row],[Ingresos Mensuales]]*BBDD_Usiarios_Netflix_jul[[#This Row],[Meses Contratados]]</f>
        <v>195</v>
      </c>
      <c r="E50">
        <v>31</v>
      </c>
      <c r="F50">
        <v>5</v>
      </c>
      <c r="G50">
        <v>23</v>
      </c>
      <c r="H50" s="1">
        <f>DATEVALUE(_xlfn.CONCAT(BBDD_Usiarios_Netflix_jul[[#This Row],[Día Suscripción]],"/",BBDD_Usiarios_Netflix_jul[[#This Row],[Mes Suscripción]],"/",BBDD_Usiarios_Netflix_jul[[#This Row],[Año Suscripción]]))</f>
        <v>45077</v>
      </c>
      <c r="I50">
        <v>27</v>
      </c>
      <c r="J50">
        <v>6</v>
      </c>
      <c r="K50">
        <v>24</v>
      </c>
      <c r="L50" s="1">
        <f>DATEVALUE(_xlfn.CONCAT(BBDD_Usiarios_Netflix_jul[[#This Row],[Día Último Pago]],"/",BBDD_Usiarios_Netflix_jul[[#This Row],[Mes Último Pago]],"/",BBDD_Usiarios_Netflix_jul[[#This Row],[Año Último Pago]]))</f>
        <v>45470</v>
      </c>
      <c r="M50" s="1" t="str">
        <f>TEXT(BBDD_Usiarios_Netflix_jul[[#This Row],[Fh Suscripcion]],"dddd")</f>
        <v>miércoles</v>
      </c>
      <c r="N50" s="2">
        <f>DATEDIF(BBDD_Usiarios_Netflix_jul[[#This Row],[Fh Suscripcion]],BBDD_Usiarios_Netflix_jul[[#This Row],[Fh Ultimo Pago]],"M")+1</f>
        <v>13</v>
      </c>
      <c r="O50" t="s">
        <v>24</v>
      </c>
      <c r="P50" t="str">
        <f>IF(BBDD_Usiarios_Netflix_jul[[#This Row],[País.OLD]]&lt;&gt;"",BBDD_Usiarios_Netflix_jul[[#This Row],[País.OLD]],"Desconocido")</f>
        <v>EEUU</v>
      </c>
      <c r="Q50">
        <v>47</v>
      </c>
      <c r="R50" t="s">
        <v>16</v>
      </c>
      <c r="S50" t="s">
        <v>29</v>
      </c>
      <c r="T50" t="s">
        <v>27</v>
      </c>
      <c r="U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" spans="1:21" x14ac:dyDescent="0.2">
      <c r="A51">
        <v>256</v>
      </c>
      <c r="B51" t="s">
        <v>14</v>
      </c>
      <c r="C51">
        <v>15</v>
      </c>
      <c r="D51" s="2">
        <f>BBDD_Usiarios_Netflix_jul[[#This Row],[Ingresos Mensuales]]*BBDD_Usiarios_Netflix_jul[[#This Row],[Meses Contratados]]</f>
        <v>195</v>
      </c>
      <c r="E51">
        <v>30</v>
      </c>
      <c r="F51">
        <v>5</v>
      </c>
      <c r="G51">
        <v>23</v>
      </c>
      <c r="H51" s="1">
        <f>DATEVALUE(_xlfn.CONCAT(BBDD_Usiarios_Netflix_jul[[#This Row],[Día Suscripción]],"/",BBDD_Usiarios_Netflix_jul[[#This Row],[Mes Suscripción]],"/",BBDD_Usiarios_Netflix_jul[[#This Row],[Año Suscripción]]))</f>
        <v>45076</v>
      </c>
      <c r="I51">
        <v>26</v>
      </c>
      <c r="J51">
        <v>6</v>
      </c>
      <c r="K51">
        <v>24</v>
      </c>
      <c r="L51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" s="1" t="str">
        <f>TEXT(BBDD_Usiarios_Netflix_jul[[#This Row],[Fh Suscripcion]],"dddd")</f>
        <v>martes</v>
      </c>
      <c r="N51" s="2">
        <f>DATEDIF(BBDD_Usiarios_Netflix_jul[[#This Row],[Fh Suscripcion]],BBDD_Usiarios_Netflix_jul[[#This Row],[Fh Ultimo Pago]],"M")+1</f>
        <v>13</v>
      </c>
      <c r="O51" t="s">
        <v>20</v>
      </c>
      <c r="P51" t="str">
        <f>IF(BBDD_Usiarios_Netflix_jul[[#This Row],[País.OLD]]&lt;&gt;"",BBDD_Usiarios_Netflix_jul[[#This Row],[País.OLD]],"Desconocido")</f>
        <v>Francia</v>
      </c>
      <c r="Q51">
        <v>34</v>
      </c>
      <c r="R51" t="s">
        <v>16</v>
      </c>
      <c r="S51" t="s">
        <v>17</v>
      </c>
      <c r="T51" t="s">
        <v>27</v>
      </c>
      <c r="U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" spans="1:21" x14ac:dyDescent="0.2">
      <c r="A52">
        <v>312</v>
      </c>
      <c r="B52" t="s">
        <v>14</v>
      </c>
      <c r="C52">
        <v>15</v>
      </c>
      <c r="D52" s="2">
        <f>BBDD_Usiarios_Netflix_jul[[#This Row],[Ingresos Mensuales]]*BBDD_Usiarios_Netflix_jul[[#This Row],[Meses Contratados]]</f>
        <v>195</v>
      </c>
      <c r="E52">
        <v>27</v>
      </c>
      <c r="F52">
        <v>5</v>
      </c>
      <c r="G52">
        <v>23</v>
      </c>
      <c r="H52" s="1">
        <f>DATEVALUE(_xlfn.CONCAT(BBDD_Usiarios_Netflix_jul[[#This Row],[Día Suscripción]],"/",BBDD_Usiarios_Netflix_jul[[#This Row],[Mes Suscripción]],"/",BBDD_Usiarios_Netflix_jul[[#This Row],[Año Suscripción]]))</f>
        <v>45073</v>
      </c>
      <c r="I52">
        <v>26</v>
      </c>
      <c r="J52">
        <v>6</v>
      </c>
      <c r="K52">
        <v>24</v>
      </c>
      <c r="L52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" s="1" t="str">
        <f>TEXT(BBDD_Usiarios_Netflix_jul[[#This Row],[Fh Suscripcion]],"dddd")</f>
        <v>sábado</v>
      </c>
      <c r="N52" s="2">
        <f>DATEDIF(BBDD_Usiarios_Netflix_jul[[#This Row],[Fh Suscripcion]],BBDD_Usiarios_Netflix_jul[[#This Row],[Fh Ultimo Pago]],"M")+1</f>
        <v>13</v>
      </c>
      <c r="O52" t="s">
        <v>28</v>
      </c>
      <c r="P52" t="str">
        <f>IF(BBDD_Usiarios_Netflix_jul[[#This Row],[País.OLD]]&lt;&gt;"",BBDD_Usiarios_Netflix_jul[[#This Row],[País.OLD]],"Desconocido")</f>
        <v>Australia</v>
      </c>
      <c r="Q52">
        <v>50</v>
      </c>
      <c r="R52" t="s">
        <v>16</v>
      </c>
      <c r="S52" t="s">
        <v>29</v>
      </c>
      <c r="T52" t="s">
        <v>27</v>
      </c>
      <c r="U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3" spans="1:21" x14ac:dyDescent="0.2">
      <c r="A53">
        <v>316</v>
      </c>
      <c r="B53" t="s">
        <v>14</v>
      </c>
      <c r="C53">
        <v>15</v>
      </c>
      <c r="D53" s="2">
        <f>BBDD_Usiarios_Netflix_jul[[#This Row],[Ingresos Mensuales]]*BBDD_Usiarios_Netflix_jul[[#This Row],[Meses Contratados]]</f>
        <v>195</v>
      </c>
      <c r="E53">
        <v>27</v>
      </c>
      <c r="F53">
        <v>5</v>
      </c>
      <c r="G53">
        <v>23</v>
      </c>
      <c r="H53" s="1">
        <f>DATEVALUE(_xlfn.CONCAT(BBDD_Usiarios_Netflix_jul[[#This Row],[Día Suscripción]],"/",BBDD_Usiarios_Netflix_jul[[#This Row],[Mes Suscripción]],"/",BBDD_Usiarios_Netflix_jul[[#This Row],[Año Suscripción]]))</f>
        <v>45073</v>
      </c>
      <c r="I53">
        <v>25</v>
      </c>
      <c r="J53">
        <v>6</v>
      </c>
      <c r="K53">
        <v>24</v>
      </c>
      <c r="L53" s="1">
        <f>DATEVALUE(_xlfn.CONCAT(BBDD_Usiarios_Netflix_jul[[#This Row],[Día Último Pago]],"/",BBDD_Usiarios_Netflix_jul[[#This Row],[Mes Último Pago]],"/",BBDD_Usiarios_Netflix_jul[[#This Row],[Año Último Pago]]))</f>
        <v>45468</v>
      </c>
      <c r="M53" s="1" t="str">
        <f>TEXT(BBDD_Usiarios_Netflix_jul[[#This Row],[Fh Suscripcion]],"dddd")</f>
        <v>sábado</v>
      </c>
      <c r="N53" s="2">
        <f>DATEDIF(BBDD_Usiarios_Netflix_jul[[#This Row],[Fh Suscripcion]],BBDD_Usiarios_Netflix_jul[[#This Row],[Fh Ultimo Pago]],"M")+1</f>
        <v>13</v>
      </c>
      <c r="O53" t="s">
        <v>24</v>
      </c>
      <c r="P53" t="str">
        <f>IF(BBDD_Usiarios_Netflix_jul[[#This Row],[País.OLD]]&lt;&gt;"",BBDD_Usiarios_Netflix_jul[[#This Row],[País.OLD]],"Desconocido")</f>
        <v>EEUU</v>
      </c>
      <c r="Q53">
        <v>50</v>
      </c>
      <c r="R53" t="s">
        <v>25</v>
      </c>
      <c r="S53" t="s">
        <v>29</v>
      </c>
      <c r="T53" t="s">
        <v>27</v>
      </c>
      <c r="U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" spans="1:21" x14ac:dyDescent="0.2">
      <c r="A54">
        <v>394</v>
      </c>
      <c r="B54" t="s">
        <v>14</v>
      </c>
      <c r="C54">
        <v>15</v>
      </c>
      <c r="D54" s="2">
        <f>BBDD_Usiarios_Netflix_jul[[#This Row],[Ingresos Mensuales]]*BBDD_Usiarios_Netflix_jul[[#This Row],[Meses Contratados]]</f>
        <v>195</v>
      </c>
      <c r="E54">
        <v>30</v>
      </c>
      <c r="F54">
        <v>5</v>
      </c>
      <c r="G54">
        <v>23</v>
      </c>
      <c r="H54" s="1">
        <f>DATEVALUE(_xlfn.CONCAT(BBDD_Usiarios_Netflix_jul[[#This Row],[Día Suscripción]],"/",BBDD_Usiarios_Netflix_jul[[#This Row],[Mes Suscripción]],"/",BBDD_Usiarios_Netflix_jul[[#This Row],[Año Suscripción]]))</f>
        <v>45076</v>
      </c>
      <c r="I54">
        <v>27</v>
      </c>
      <c r="J54">
        <v>6</v>
      </c>
      <c r="K54">
        <v>24</v>
      </c>
      <c r="L54" s="1">
        <f>DATEVALUE(_xlfn.CONCAT(BBDD_Usiarios_Netflix_jul[[#This Row],[Día Último Pago]],"/",BBDD_Usiarios_Netflix_jul[[#This Row],[Mes Último Pago]],"/",BBDD_Usiarios_Netflix_jul[[#This Row],[Año Último Pago]]))</f>
        <v>45470</v>
      </c>
      <c r="M54" s="1" t="str">
        <f>TEXT(BBDD_Usiarios_Netflix_jul[[#This Row],[Fh Suscripcion]],"dddd")</f>
        <v>martes</v>
      </c>
      <c r="N54" s="2">
        <f>DATEDIF(BBDD_Usiarios_Netflix_jul[[#This Row],[Fh Suscripcion]],BBDD_Usiarios_Netflix_jul[[#This Row],[Fh Ultimo Pago]],"M")+1</f>
        <v>13</v>
      </c>
      <c r="O54" t="s">
        <v>28</v>
      </c>
      <c r="P54" t="str">
        <f>IF(BBDD_Usiarios_Netflix_jul[[#This Row],[País.OLD]]&lt;&gt;"",BBDD_Usiarios_Netflix_jul[[#This Row],[País.OLD]],"Desconocido")</f>
        <v>Australia</v>
      </c>
      <c r="Q54">
        <v>41</v>
      </c>
      <c r="R54" t="s">
        <v>25</v>
      </c>
      <c r="S54" t="s">
        <v>17</v>
      </c>
      <c r="T54" t="s">
        <v>22</v>
      </c>
      <c r="U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5" spans="1:21" x14ac:dyDescent="0.2">
      <c r="A55">
        <v>1</v>
      </c>
      <c r="B55" t="s">
        <v>23</v>
      </c>
      <c r="C55">
        <v>11</v>
      </c>
      <c r="D55" s="2">
        <f>BBDD_Usiarios_Netflix_jul[[#This Row],[Ingresos Mensuales]]*BBDD_Usiarios_Netflix_jul[[#This Row],[Meses Contratados]]</f>
        <v>187</v>
      </c>
      <c r="E55">
        <v>15</v>
      </c>
      <c r="F55">
        <v>1</v>
      </c>
      <c r="G55">
        <v>23</v>
      </c>
      <c r="H55" s="1">
        <f>DATEVALUE(_xlfn.CONCAT(BBDD_Usiarios_Netflix_jul[[#This Row],[Día Suscripción]],"/",BBDD_Usiarios_Netflix_jul[[#This Row],[Mes Suscripción]],"/",BBDD_Usiarios_Netflix_jul[[#This Row],[Año Suscripción]]))</f>
        <v>44941</v>
      </c>
      <c r="I55">
        <v>10</v>
      </c>
      <c r="J55">
        <v>6</v>
      </c>
      <c r="K55">
        <v>24</v>
      </c>
      <c r="L55" s="1">
        <f>DATEVALUE(_xlfn.CONCAT(BBDD_Usiarios_Netflix_jul[[#This Row],[Día Último Pago]],"/",BBDD_Usiarios_Netflix_jul[[#This Row],[Mes Último Pago]],"/",BBDD_Usiarios_Netflix_jul[[#This Row],[Año Último Pago]]))</f>
        <v>45453</v>
      </c>
      <c r="M55" s="1" t="str">
        <f>TEXT(BBDD_Usiarios_Netflix_jul[[#This Row],[Fh Suscripcion]],"dddd")</f>
        <v>domingo</v>
      </c>
      <c r="N55" s="2">
        <f>DATEDIF(BBDD_Usiarios_Netflix_jul[[#This Row],[Fh Suscripcion]],BBDD_Usiarios_Netflix_jul[[#This Row],[Fh Ultimo Pago]],"M")+1</f>
        <v>17</v>
      </c>
      <c r="O55" t="s">
        <v>28</v>
      </c>
      <c r="P55" t="str">
        <f>IF(BBDD_Usiarios_Netflix_jul[[#This Row],[País.OLD]]&lt;&gt;"",BBDD_Usiarios_Netflix_jul[[#This Row],[País.OLD]],"Desconocido")</f>
        <v>Australia</v>
      </c>
      <c r="Q55">
        <v>28</v>
      </c>
      <c r="R55" t="s">
        <v>16</v>
      </c>
      <c r="S55" t="s">
        <v>21</v>
      </c>
      <c r="T55" t="s">
        <v>27</v>
      </c>
      <c r="U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" spans="1:21" x14ac:dyDescent="0.2">
      <c r="A56">
        <v>71</v>
      </c>
      <c r="B56" t="s">
        <v>23</v>
      </c>
      <c r="C56">
        <v>11</v>
      </c>
      <c r="D56" s="2">
        <f>BBDD_Usiarios_Netflix_jul[[#This Row],[Ingresos Mensuales]]*BBDD_Usiarios_Netflix_jul[[#This Row],[Meses Contratados]]</f>
        <v>187</v>
      </c>
      <c r="E56">
        <v>26</v>
      </c>
      <c r="F56">
        <v>1</v>
      </c>
      <c r="G56">
        <v>23</v>
      </c>
      <c r="H56" s="1">
        <f>DATEVALUE(_xlfn.CONCAT(BBDD_Usiarios_Netflix_jul[[#This Row],[Día Suscripción]],"/",BBDD_Usiarios_Netflix_jul[[#This Row],[Mes Suscripción]],"/",BBDD_Usiarios_Netflix_jul[[#This Row],[Año Suscripción]]))</f>
        <v>44952</v>
      </c>
      <c r="I56">
        <v>20</v>
      </c>
      <c r="J56">
        <v>6</v>
      </c>
      <c r="K56">
        <v>24</v>
      </c>
      <c r="L56" s="1">
        <f>DATEVALUE(_xlfn.CONCAT(BBDD_Usiarios_Netflix_jul[[#This Row],[Día Último Pago]],"/",BBDD_Usiarios_Netflix_jul[[#This Row],[Mes Último Pago]],"/",BBDD_Usiarios_Netflix_jul[[#This Row],[Año Último Pago]]))</f>
        <v>45463</v>
      </c>
      <c r="M56" s="1" t="str">
        <f>TEXT(BBDD_Usiarios_Netflix_jul[[#This Row],[Fh Suscripcion]],"dddd")</f>
        <v>jueves</v>
      </c>
      <c r="N56" s="2">
        <f>DATEDIF(BBDD_Usiarios_Netflix_jul[[#This Row],[Fh Suscripcion]],BBDD_Usiarios_Netflix_jul[[#This Row],[Fh Ultimo Pago]],"M")+1</f>
        <v>17</v>
      </c>
      <c r="O56" t="s">
        <v>15</v>
      </c>
      <c r="P56" t="str">
        <f>IF(BBDD_Usiarios_Netflix_jul[[#This Row],[País.OLD]]&lt;&gt;"",BBDD_Usiarios_Netflix_jul[[#This Row],[País.OLD]],"Desconocido")</f>
        <v>Alemania</v>
      </c>
      <c r="Q56">
        <v>27</v>
      </c>
      <c r="R56" t="s">
        <v>16</v>
      </c>
      <c r="S56" t="s">
        <v>21</v>
      </c>
      <c r="T56" t="s">
        <v>32</v>
      </c>
      <c r="U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7" spans="1:21" x14ac:dyDescent="0.2">
      <c r="A57">
        <v>819</v>
      </c>
      <c r="B57" t="s">
        <v>14</v>
      </c>
      <c r="C57">
        <v>14</v>
      </c>
      <c r="D57" s="2">
        <f>BBDD_Usiarios_Netflix_jul[[#This Row],[Ingresos Mensuales]]*BBDD_Usiarios_Netflix_jul[[#This Row],[Meses Contratados]]</f>
        <v>182</v>
      </c>
      <c r="E57">
        <v>1</v>
      </c>
      <c r="F57">
        <v>7</v>
      </c>
      <c r="G57">
        <v>23</v>
      </c>
      <c r="H57" s="1">
        <f>DATEVALUE(_xlfn.CONCAT(BBDD_Usiarios_Netflix_jul[[#This Row],[Día Suscripción]],"/",BBDD_Usiarios_Netflix_jul[[#This Row],[Mes Suscripción]],"/",BBDD_Usiarios_Netflix_jul[[#This Row],[Año Suscripción]]))</f>
        <v>45108</v>
      </c>
      <c r="I57">
        <v>1</v>
      </c>
      <c r="J57">
        <v>7</v>
      </c>
      <c r="K57">
        <v>24</v>
      </c>
      <c r="L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57" s="1" t="str">
        <f>TEXT(BBDD_Usiarios_Netflix_jul[[#This Row],[Fh Suscripcion]],"dddd")</f>
        <v>sábado</v>
      </c>
      <c r="N57" s="2">
        <f>DATEDIF(BBDD_Usiarios_Netflix_jul[[#This Row],[Fh Suscripcion]],BBDD_Usiarios_Netflix_jul[[#This Row],[Fh Ultimo Pago]],"M")+1</f>
        <v>13</v>
      </c>
      <c r="O57" t="s">
        <v>24</v>
      </c>
      <c r="P57" t="str">
        <f>IF(BBDD_Usiarios_Netflix_jul[[#This Row],[País.OLD]]&lt;&gt;"",BBDD_Usiarios_Netflix_jul[[#This Row],[País.OLD]],"Desconocido")</f>
        <v>EEUU</v>
      </c>
      <c r="Q57">
        <v>50</v>
      </c>
      <c r="R57" t="s">
        <v>16</v>
      </c>
      <c r="S57" t="s">
        <v>29</v>
      </c>
      <c r="T57" t="s">
        <v>27</v>
      </c>
      <c r="U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" spans="1:21" x14ac:dyDescent="0.2">
      <c r="A58">
        <v>874</v>
      </c>
      <c r="B58" t="s">
        <v>14</v>
      </c>
      <c r="C58">
        <v>14</v>
      </c>
      <c r="D58" s="2">
        <f>BBDD_Usiarios_Netflix_jul[[#This Row],[Ingresos Mensuales]]*BBDD_Usiarios_Netflix_jul[[#This Row],[Meses Contratados]]</f>
        <v>182</v>
      </c>
      <c r="E58">
        <v>23</v>
      </c>
      <c r="F58">
        <v>6</v>
      </c>
      <c r="G58">
        <v>23</v>
      </c>
      <c r="H58" s="1">
        <f>DATEVALUE(_xlfn.CONCAT(BBDD_Usiarios_Netflix_jul[[#This Row],[Día Suscripción]],"/",BBDD_Usiarios_Netflix_jul[[#This Row],[Mes Suscripción]],"/",BBDD_Usiarios_Netflix_jul[[#This Row],[Año Suscripción]]))</f>
        <v>45100</v>
      </c>
      <c r="I58">
        <v>2</v>
      </c>
      <c r="J58">
        <v>7</v>
      </c>
      <c r="K58">
        <v>24</v>
      </c>
      <c r="L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58" s="1" t="str">
        <f>TEXT(BBDD_Usiarios_Netflix_jul[[#This Row],[Fh Suscripcion]],"dddd")</f>
        <v>viernes</v>
      </c>
      <c r="N58" s="2">
        <f>DATEDIF(BBDD_Usiarios_Netflix_jul[[#This Row],[Fh Suscripcion]],BBDD_Usiarios_Netflix_jul[[#This Row],[Fh Ultimo Pago]],"M")+1</f>
        <v>13</v>
      </c>
      <c r="O58" t="s">
        <v>28</v>
      </c>
      <c r="P58" t="str">
        <f>IF(BBDD_Usiarios_Netflix_jul[[#This Row],[País.OLD]]&lt;&gt;"",BBDD_Usiarios_Netflix_jul[[#This Row],[País.OLD]],"Desconocido")</f>
        <v>Australia</v>
      </c>
      <c r="Q58">
        <v>31</v>
      </c>
      <c r="R58" t="s">
        <v>16</v>
      </c>
      <c r="S58" t="s">
        <v>26</v>
      </c>
      <c r="T58" t="s">
        <v>22</v>
      </c>
      <c r="U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9" spans="1:21" x14ac:dyDescent="0.2">
      <c r="A59">
        <v>881</v>
      </c>
      <c r="B59" t="s">
        <v>14</v>
      </c>
      <c r="C59">
        <v>14</v>
      </c>
      <c r="D59" s="2">
        <f>BBDD_Usiarios_Netflix_jul[[#This Row],[Ingresos Mensuales]]*BBDD_Usiarios_Netflix_jul[[#This Row],[Meses Contratados]]</f>
        <v>182</v>
      </c>
      <c r="E59">
        <v>11</v>
      </c>
      <c r="F59">
        <v>6</v>
      </c>
      <c r="G59">
        <v>23</v>
      </c>
      <c r="H59" s="1">
        <f>DATEVALUE(_xlfn.CONCAT(BBDD_Usiarios_Netflix_jul[[#This Row],[Día Suscripción]],"/",BBDD_Usiarios_Netflix_jul[[#This Row],[Mes Suscripción]],"/",BBDD_Usiarios_Netflix_jul[[#This Row],[Año Suscripción]]))</f>
        <v>45088</v>
      </c>
      <c r="I59">
        <v>1</v>
      </c>
      <c r="J59">
        <v>7</v>
      </c>
      <c r="K59">
        <v>24</v>
      </c>
      <c r="L59" s="1">
        <f>DATEVALUE(_xlfn.CONCAT(BBDD_Usiarios_Netflix_jul[[#This Row],[Día Último Pago]],"/",BBDD_Usiarios_Netflix_jul[[#This Row],[Mes Último Pago]],"/",BBDD_Usiarios_Netflix_jul[[#This Row],[Año Último Pago]]))</f>
        <v>45474</v>
      </c>
      <c r="M59" s="1" t="str">
        <f>TEXT(BBDD_Usiarios_Netflix_jul[[#This Row],[Fh Suscripcion]],"dddd")</f>
        <v>domingo</v>
      </c>
      <c r="N59" s="2">
        <f>DATEDIF(BBDD_Usiarios_Netflix_jul[[#This Row],[Fh Suscripcion]],BBDD_Usiarios_Netflix_jul[[#This Row],[Fh Ultimo Pago]],"M")+1</f>
        <v>13</v>
      </c>
      <c r="O59" t="s">
        <v>24</v>
      </c>
      <c r="P59" t="str">
        <f>IF(BBDD_Usiarios_Netflix_jul[[#This Row],[País.OLD]]&lt;&gt;"",BBDD_Usiarios_Netflix_jul[[#This Row],[País.OLD]],"Desconocido")</f>
        <v>EEUU</v>
      </c>
      <c r="Q59">
        <v>31</v>
      </c>
      <c r="R59" t="s">
        <v>25</v>
      </c>
      <c r="S59" t="s">
        <v>21</v>
      </c>
      <c r="T59" t="s">
        <v>22</v>
      </c>
      <c r="U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0" spans="1:21" x14ac:dyDescent="0.2">
      <c r="A60">
        <v>946</v>
      </c>
      <c r="B60" t="s">
        <v>14</v>
      </c>
      <c r="C60">
        <v>14</v>
      </c>
      <c r="D60" s="2">
        <f>BBDD_Usiarios_Netflix_jul[[#This Row],[Ingresos Mensuales]]*BBDD_Usiarios_Netflix_jul[[#This Row],[Meses Contratados]]</f>
        <v>182</v>
      </c>
      <c r="E60">
        <v>28</v>
      </c>
      <c r="F60">
        <v>6</v>
      </c>
      <c r="G60">
        <v>23</v>
      </c>
      <c r="H60" s="1">
        <f>DATEVALUE(_xlfn.CONCAT(BBDD_Usiarios_Netflix_jul[[#This Row],[Día Suscripción]],"/",BBDD_Usiarios_Netflix_jul[[#This Row],[Mes Suscripción]],"/",BBDD_Usiarios_Netflix_jul[[#This Row],[Año Suscripción]]))</f>
        <v>45105</v>
      </c>
      <c r="I60">
        <v>1</v>
      </c>
      <c r="J60">
        <v>7</v>
      </c>
      <c r="K60">
        <v>24</v>
      </c>
      <c r="L60" s="1">
        <f>DATEVALUE(_xlfn.CONCAT(BBDD_Usiarios_Netflix_jul[[#This Row],[Día Último Pago]],"/",BBDD_Usiarios_Netflix_jul[[#This Row],[Mes Último Pago]],"/",BBDD_Usiarios_Netflix_jul[[#This Row],[Año Último Pago]]))</f>
        <v>45474</v>
      </c>
      <c r="M60" s="1" t="str">
        <f>TEXT(BBDD_Usiarios_Netflix_jul[[#This Row],[Fh Suscripcion]],"dddd")</f>
        <v>miércoles</v>
      </c>
      <c r="N60" s="2">
        <f>DATEDIF(BBDD_Usiarios_Netflix_jul[[#This Row],[Fh Suscripcion]],BBDD_Usiarios_Netflix_jul[[#This Row],[Fh Ultimo Pago]],"M")+1</f>
        <v>13</v>
      </c>
      <c r="O60" t="s">
        <v>15</v>
      </c>
      <c r="P60" t="str">
        <f>IF(BBDD_Usiarios_Netflix_jul[[#This Row],[País.OLD]]&lt;&gt;"",BBDD_Usiarios_Netflix_jul[[#This Row],[País.OLD]],"Desconocido")</f>
        <v>Alemania</v>
      </c>
      <c r="Q60">
        <v>43</v>
      </c>
      <c r="R60" t="s">
        <v>25</v>
      </c>
      <c r="S60" t="s">
        <v>29</v>
      </c>
      <c r="T60" t="s">
        <v>32</v>
      </c>
      <c r="U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" spans="1:21" x14ac:dyDescent="0.2">
      <c r="A61">
        <v>951</v>
      </c>
      <c r="B61" t="s">
        <v>14</v>
      </c>
      <c r="C61">
        <v>14</v>
      </c>
      <c r="D61" s="2">
        <f>BBDD_Usiarios_Netflix_jul[[#This Row],[Ingresos Mensuales]]*BBDD_Usiarios_Netflix_jul[[#This Row],[Meses Contratados]]</f>
        <v>182</v>
      </c>
      <c r="E61">
        <v>18</v>
      </c>
      <c r="F61">
        <v>6</v>
      </c>
      <c r="G61">
        <v>23</v>
      </c>
      <c r="H61" s="1">
        <f>DATEVALUE(_xlfn.CONCAT(BBDD_Usiarios_Netflix_jul[[#This Row],[Día Suscripción]],"/",BBDD_Usiarios_Netflix_jul[[#This Row],[Mes Suscripción]],"/",BBDD_Usiarios_Netflix_jul[[#This Row],[Año Suscripción]]))</f>
        <v>45095</v>
      </c>
      <c r="I61">
        <v>3</v>
      </c>
      <c r="J61">
        <v>7</v>
      </c>
      <c r="K61">
        <v>24</v>
      </c>
      <c r="L61" s="1">
        <f>DATEVALUE(_xlfn.CONCAT(BBDD_Usiarios_Netflix_jul[[#This Row],[Día Último Pago]],"/",BBDD_Usiarios_Netflix_jul[[#This Row],[Mes Último Pago]],"/",BBDD_Usiarios_Netflix_jul[[#This Row],[Año Último Pago]]))</f>
        <v>45476</v>
      </c>
      <c r="M61" s="1" t="str">
        <f>TEXT(BBDD_Usiarios_Netflix_jul[[#This Row],[Fh Suscripcion]],"dddd")</f>
        <v>domingo</v>
      </c>
      <c r="N61" s="2">
        <f>DATEDIF(BBDD_Usiarios_Netflix_jul[[#This Row],[Fh Suscripcion]],BBDD_Usiarios_Netflix_jul[[#This Row],[Fh Ultimo Pago]],"M")+1</f>
        <v>13</v>
      </c>
      <c r="O61" t="s">
        <v>33</v>
      </c>
      <c r="P61" t="str">
        <f>IF(BBDD_Usiarios_Netflix_jul[[#This Row],[País.OLD]]&lt;&gt;"",BBDD_Usiarios_Netflix_jul[[#This Row],[País.OLD]],"Desconocido")</f>
        <v>Méjico</v>
      </c>
      <c r="Q61">
        <v>39</v>
      </c>
      <c r="R61" t="s">
        <v>25</v>
      </c>
      <c r="S61" t="s">
        <v>21</v>
      </c>
      <c r="T61" t="s">
        <v>32</v>
      </c>
      <c r="U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2" spans="1:21" x14ac:dyDescent="0.2">
      <c r="A62">
        <v>956</v>
      </c>
      <c r="B62" t="s">
        <v>14</v>
      </c>
      <c r="C62">
        <v>14</v>
      </c>
      <c r="D62" s="2">
        <f>BBDD_Usiarios_Netflix_jul[[#This Row],[Ingresos Mensuales]]*BBDD_Usiarios_Netflix_jul[[#This Row],[Meses Contratados]]</f>
        <v>182</v>
      </c>
      <c r="E62">
        <v>24</v>
      </c>
      <c r="F62">
        <v>6</v>
      </c>
      <c r="G62">
        <v>23</v>
      </c>
      <c r="H62" s="1">
        <f>DATEVALUE(_xlfn.CONCAT(BBDD_Usiarios_Netflix_jul[[#This Row],[Día Suscripción]],"/",BBDD_Usiarios_Netflix_jul[[#This Row],[Mes Suscripción]],"/",BBDD_Usiarios_Netflix_jul[[#This Row],[Año Suscripción]]))</f>
        <v>45101</v>
      </c>
      <c r="I62">
        <v>1</v>
      </c>
      <c r="J62">
        <v>7</v>
      </c>
      <c r="K62">
        <v>24</v>
      </c>
      <c r="L62" s="1">
        <f>DATEVALUE(_xlfn.CONCAT(BBDD_Usiarios_Netflix_jul[[#This Row],[Día Último Pago]],"/",BBDD_Usiarios_Netflix_jul[[#This Row],[Mes Último Pago]],"/",BBDD_Usiarios_Netflix_jul[[#This Row],[Año Último Pago]]))</f>
        <v>45474</v>
      </c>
      <c r="M62" s="1" t="str">
        <f>TEXT(BBDD_Usiarios_Netflix_jul[[#This Row],[Fh Suscripcion]],"dddd")</f>
        <v>sábado</v>
      </c>
      <c r="N62" s="2">
        <f>DATEDIF(BBDD_Usiarios_Netflix_jul[[#This Row],[Fh Suscripcion]],BBDD_Usiarios_Netflix_jul[[#This Row],[Fh Ultimo Pago]],"M")+1</f>
        <v>13</v>
      </c>
      <c r="O62" t="s">
        <v>31</v>
      </c>
      <c r="P62" t="str">
        <f>IF(BBDD_Usiarios_Netflix_jul[[#This Row],[País.OLD]]&lt;&gt;"",BBDD_Usiarios_Netflix_jul[[#This Row],[País.OLD]],"Desconocido")</f>
        <v>Italia</v>
      </c>
      <c r="Q62">
        <v>42</v>
      </c>
      <c r="R62" t="s">
        <v>25</v>
      </c>
      <c r="S62" t="s">
        <v>26</v>
      </c>
      <c r="T62" t="s">
        <v>27</v>
      </c>
      <c r="U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3" spans="1:21" x14ac:dyDescent="0.2">
      <c r="A63">
        <v>1014</v>
      </c>
      <c r="B63" t="s">
        <v>14</v>
      </c>
      <c r="C63">
        <v>14</v>
      </c>
      <c r="D63" s="2">
        <f>BBDD_Usiarios_Netflix_jul[[#This Row],[Ingresos Mensuales]]*BBDD_Usiarios_Netflix_jul[[#This Row],[Meses Contratados]]</f>
        <v>182</v>
      </c>
      <c r="E63">
        <v>28</v>
      </c>
      <c r="F63">
        <v>6</v>
      </c>
      <c r="G63">
        <v>23</v>
      </c>
      <c r="H63" s="1">
        <f>DATEVALUE(_xlfn.CONCAT(BBDD_Usiarios_Netflix_jul[[#This Row],[Día Suscripción]],"/",BBDD_Usiarios_Netflix_jul[[#This Row],[Mes Suscripción]],"/",BBDD_Usiarios_Netflix_jul[[#This Row],[Año Suscripción]]))</f>
        <v>45105</v>
      </c>
      <c r="I63">
        <v>2</v>
      </c>
      <c r="J63">
        <v>7</v>
      </c>
      <c r="K63">
        <v>24</v>
      </c>
      <c r="L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63" s="1" t="str">
        <f>TEXT(BBDD_Usiarios_Netflix_jul[[#This Row],[Fh Suscripcion]],"dddd")</f>
        <v>miércoles</v>
      </c>
      <c r="N63" s="2">
        <f>DATEDIF(BBDD_Usiarios_Netflix_jul[[#This Row],[Fh Suscripcion]],BBDD_Usiarios_Netflix_jul[[#This Row],[Fh Ultimo Pago]],"M")+1</f>
        <v>13</v>
      </c>
      <c r="O63" t="s">
        <v>34</v>
      </c>
      <c r="P63" t="str">
        <f>IF(BBDD_Usiarios_Netflix_jul[[#This Row],[País.OLD]]&lt;&gt;"",BBDD_Usiarios_Netflix_jul[[#This Row],[País.OLD]],"Desconocido")</f>
        <v>Reino Unido</v>
      </c>
      <c r="Q63">
        <v>35</v>
      </c>
      <c r="R63" t="s">
        <v>25</v>
      </c>
      <c r="S63" t="s">
        <v>21</v>
      </c>
      <c r="T63" t="s">
        <v>22</v>
      </c>
      <c r="U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" spans="1:21" x14ac:dyDescent="0.2">
      <c r="A64">
        <v>1016</v>
      </c>
      <c r="B64" t="s">
        <v>14</v>
      </c>
      <c r="C64">
        <v>14</v>
      </c>
      <c r="D64" s="2">
        <f>BBDD_Usiarios_Netflix_jul[[#This Row],[Ingresos Mensuales]]*BBDD_Usiarios_Netflix_jul[[#This Row],[Meses Contratados]]</f>
        <v>182</v>
      </c>
      <c r="E64">
        <v>29</v>
      </c>
      <c r="F64">
        <v>6</v>
      </c>
      <c r="G64">
        <v>23</v>
      </c>
      <c r="H64" s="1">
        <f>DATEVALUE(_xlfn.CONCAT(BBDD_Usiarios_Netflix_jul[[#This Row],[Día Suscripción]],"/",BBDD_Usiarios_Netflix_jul[[#This Row],[Mes Suscripción]],"/",BBDD_Usiarios_Netflix_jul[[#This Row],[Año Suscripción]]))</f>
        <v>45106</v>
      </c>
      <c r="I64">
        <v>1</v>
      </c>
      <c r="J64">
        <v>7</v>
      </c>
      <c r="K64">
        <v>24</v>
      </c>
      <c r="L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64" s="1" t="str">
        <f>TEXT(BBDD_Usiarios_Netflix_jul[[#This Row],[Fh Suscripcion]],"dddd")</f>
        <v>jueves</v>
      </c>
      <c r="N64" s="2">
        <f>DATEDIF(BBDD_Usiarios_Netflix_jul[[#This Row],[Fh Suscripcion]],BBDD_Usiarios_Netflix_jul[[#This Row],[Fh Ultimo Pago]],"M")+1</f>
        <v>13</v>
      </c>
      <c r="O64" t="s">
        <v>20</v>
      </c>
      <c r="P64" t="str">
        <f>IF(BBDD_Usiarios_Netflix_jul[[#This Row],[País.OLD]]&lt;&gt;"",BBDD_Usiarios_Netflix_jul[[#This Row],[País.OLD]],"Desconocido")</f>
        <v>Francia</v>
      </c>
      <c r="Q64">
        <v>43</v>
      </c>
      <c r="R64" t="s">
        <v>25</v>
      </c>
      <c r="S64" t="s">
        <v>17</v>
      </c>
      <c r="T64" t="s">
        <v>27</v>
      </c>
      <c r="U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" spans="1:21" x14ac:dyDescent="0.2">
      <c r="A65">
        <v>1021</v>
      </c>
      <c r="B65" t="s">
        <v>14</v>
      </c>
      <c r="C65">
        <v>14</v>
      </c>
      <c r="D65" s="2">
        <f>BBDD_Usiarios_Netflix_jul[[#This Row],[Ingresos Mensuales]]*BBDD_Usiarios_Netflix_jul[[#This Row],[Meses Contratados]]</f>
        <v>182</v>
      </c>
      <c r="E65">
        <v>22</v>
      </c>
      <c r="F65">
        <v>6</v>
      </c>
      <c r="G65">
        <v>23</v>
      </c>
      <c r="H65" s="1">
        <f>DATEVALUE(_xlfn.CONCAT(BBDD_Usiarios_Netflix_jul[[#This Row],[Día Suscripción]],"/",BBDD_Usiarios_Netflix_jul[[#This Row],[Mes Suscripción]],"/",BBDD_Usiarios_Netflix_jul[[#This Row],[Año Suscripción]]))</f>
        <v>45099</v>
      </c>
      <c r="I65">
        <v>3</v>
      </c>
      <c r="J65">
        <v>7</v>
      </c>
      <c r="K65">
        <v>24</v>
      </c>
      <c r="L65" s="1">
        <f>DATEVALUE(_xlfn.CONCAT(BBDD_Usiarios_Netflix_jul[[#This Row],[Día Último Pago]],"/",BBDD_Usiarios_Netflix_jul[[#This Row],[Mes Último Pago]],"/",BBDD_Usiarios_Netflix_jul[[#This Row],[Año Último Pago]]))</f>
        <v>45476</v>
      </c>
      <c r="M65" s="1" t="str">
        <f>TEXT(BBDD_Usiarios_Netflix_jul[[#This Row],[Fh Suscripcion]],"dddd")</f>
        <v>jueves</v>
      </c>
      <c r="N65" s="2">
        <f>DATEDIF(BBDD_Usiarios_Netflix_jul[[#This Row],[Fh Suscripcion]],BBDD_Usiarios_Netflix_jul[[#This Row],[Fh Ultimo Pago]],"M")+1</f>
        <v>13</v>
      </c>
      <c r="O65" t="s">
        <v>34</v>
      </c>
      <c r="P65" t="str">
        <f>IF(BBDD_Usiarios_Netflix_jul[[#This Row],[País.OLD]]&lt;&gt;"",BBDD_Usiarios_Netflix_jul[[#This Row],[País.OLD]],"Desconocido")</f>
        <v>Reino Unido</v>
      </c>
      <c r="Q65">
        <v>33</v>
      </c>
      <c r="R65" t="s">
        <v>16</v>
      </c>
      <c r="S65" t="s">
        <v>26</v>
      </c>
      <c r="T65" t="s">
        <v>27</v>
      </c>
      <c r="U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" spans="1:21" x14ac:dyDescent="0.2">
      <c r="A66">
        <v>1024</v>
      </c>
      <c r="B66" t="s">
        <v>14</v>
      </c>
      <c r="C66">
        <v>14</v>
      </c>
      <c r="D66" s="2">
        <f>BBDD_Usiarios_Netflix_jul[[#This Row],[Ingresos Mensuales]]*BBDD_Usiarios_Netflix_jul[[#This Row],[Meses Contratados]]</f>
        <v>182</v>
      </c>
      <c r="E66">
        <v>20</v>
      </c>
      <c r="F66">
        <v>6</v>
      </c>
      <c r="G66">
        <v>23</v>
      </c>
      <c r="H66" s="1">
        <f>DATEVALUE(_xlfn.CONCAT(BBDD_Usiarios_Netflix_jul[[#This Row],[Día Suscripción]],"/",BBDD_Usiarios_Netflix_jul[[#This Row],[Mes Suscripción]],"/",BBDD_Usiarios_Netflix_jul[[#This Row],[Año Suscripción]]))</f>
        <v>45097</v>
      </c>
      <c r="I66">
        <v>1</v>
      </c>
      <c r="J66">
        <v>7</v>
      </c>
      <c r="K66">
        <v>24</v>
      </c>
      <c r="L66" s="1">
        <f>DATEVALUE(_xlfn.CONCAT(BBDD_Usiarios_Netflix_jul[[#This Row],[Día Último Pago]],"/",BBDD_Usiarios_Netflix_jul[[#This Row],[Mes Último Pago]],"/",BBDD_Usiarios_Netflix_jul[[#This Row],[Año Último Pago]]))</f>
        <v>45474</v>
      </c>
      <c r="M66" s="1" t="str">
        <f>TEXT(BBDD_Usiarios_Netflix_jul[[#This Row],[Fh Suscripcion]],"dddd")</f>
        <v>martes</v>
      </c>
      <c r="N66" s="2">
        <f>DATEDIF(BBDD_Usiarios_Netflix_jul[[#This Row],[Fh Suscripcion]],BBDD_Usiarios_Netflix_jul[[#This Row],[Fh Ultimo Pago]],"M")+1</f>
        <v>13</v>
      </c>
      <c r="O66" t="s">
        <v>33</v>
      </c>
      <c r="P66" t="str">
        <f>IF(BBDD_Usiarios_Netflix_jul[[#This Row],[País.OLD]]&lt;&gt;"",BBDD_Usiarios_Netflix_jul[[#This Row],[País.OLD]],"Desconocido")</f>
        <v>Méjico</v>
      </c>
      <c r="Q66">
        <v>40</v>
      </c>
      <c r="R66" t="s">
        <v>25</v>
      </c>
      <c r="S66" t="s">
        <v>21</v>
      </c>
      <c r="T66" t="s">
        <v>32</v>
      </c>
      <c r="U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" spans="1:21" x14ac:dyDescent="0.2">
      <c r="A67">
        <v>1026</v>
      </c>
      <c r="B67" t="s">
        <v>14</v>
      </c>
      <c r="C67">
        <v>14</v>
      </c>
      <c r="D67" s="2">
        <f>BBDD_Usiarios_Netflix_jul[[#This Row],[Ingresos Mensuales]]*BBDD_Usiarios_Netflix_jul[[#This Row],[Meses Contratados]]</f>
        <v>182</v>
      </c>
      <c r="E67">
        <v>26</v>
      </c>
      <c r="F67">
        <v>6</v>
      </c>
      <c r="G67">
        <v>23</v>
      </c>
      <c r="H67" s="1">
        <f>DATEVALUE(_xlfn.CONCAT(BBDD_Usiarios_Netflix_jul[[#This Row],[Día Suscripción]],"/",BBDD_Usiarios_Netflix_jul[[#This Row],[Mes Suscripción]],"/",BBDD_Usiarios_Netflix_jul[[#This Row],[Año Suscripción]]))</f>
        <v>45103</v>
      </c>
      <c r="I67">
        <v>1</v>
      </c>
      <c r="J67">
        <v>7</v>
      </c>
      <c r="K67">
        <v>24</v>
      </c>
      <c r="L67" s="1">
        <f>DATEVALUE(_xlfn.CONCAT(BBDD_Usiarios_Netflix_jul[[#This Row],[Día Último Pago]],"/",BBDD_Usiarios_Netflix_jul[[#This Row],[Mes Último Pago]],"/",BBDD_Usiarios_Netflix_jul[[#This Row],[Año Último Pago]]))</f>
        <v>45474</v>
      </c>
      <c r="M67" s="1" t="str">
        <f>TEXT(BBDD_Usiarios_Netflix_jul[[#This Row],[Fh Suscripcion]],"dddd")</f>
        <v>lunes</v>
      </c>
      <c r="N67" s="2">
        <f>DATEDIF(BBDD_Usiarios_Netflix_jul[[#This Row],[Fh Suscripcion]],BBDD_Usiarios_Netflix_jul[[#This Row],[Fh Ultimo Pago]],"M")+1</f>
        <v>13</v>
      </c>
      <c r="O67" t="s">
        <v>24</v>
      </c>
      <c r="P67" t="str">
        <f>IF(BBDD_Usiarios_Netflix_jul[[#This Row],[País.OLD]]&lt;&gt;"",BBDD_Usiarios_Netflix_jul[[#This Row],[País.OLD]],"Desconocido")</f>
        <v>EEUU</v>
      </c>
      <c r="Q67">
        <v>46</v>
      </c>
      <c r="R67" t="s">
        <v>25</v>
      </c>
      <c r="S67" t="s">
        <v>29</v>
      </c>
      <c r="T67" t="s">
        <v>32</v>
      </c>
      <c r="U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8" spans="1:21" x14ac:dyDescent="0.2">
      <c r="A68">
        <v>1086</v>
      </c>
      <c r="B68" t="s">
        <v>14</v>
      </c>
      <c r="C68">
        <v>14</v>
      </c>
      <c r="D68" s="2">
        <f>BBDD_Usiarios_Netflix_jul[[#This Row],[Ingresos Mensuales]]*BBDD_Usiarios_Netflix_jul[[#This Row],[Meses Contratados]]</f>
        <v>182</v>
      </c>
      <c r="E68">
        <v>26</v>
      </c>
      <c r="F68">
        <v>6</v>
      </c>
      <c r="G68">
        <v>23</v>
      </c>
      <c r="H68" s="1">
        <f>DATEVALUE(_xlfn.CONCAT(BBDD_Usiarios_Netflix_jul[[#This Row],[Día Suscripción]],"/",BBDD_Usiarios_Netflix_jul[[#This Row],[Mes Suscripción]],"/",BBDD_Usiarios_Netflix_jul[[#This Row],[Año Suscripción]]))</f>
        <v>45103</v>
      </c>
      <c r="I68">
        <v>1</v>
      </c>
      <c r="J68">
        <v>7</v>
      </c>
      <c r="K68">
        <v>24</v>
      </c>
      <c r="L68" s="1">
        <f>DATEVALUE(_xlfn.CONCAT(BBDD_Usiarios_Netflix_jul[[#This Row],[Día Último Pago]],"/",BBDD_Usiarios_Netflix_jul[[#This Row],[Mes Último Pago]],"/",BBDD_Usiarios_Netflix_jul[[#This Row],[Año Último Pago]]))</f>
        <v>45474</v>
      </c>
      <c r="M68" s="1" t="str">
        <f>TEXT(BBDD_Usiarios_Netflix_jul[[#This Row],[Fh Suscripcion]],"dddd")</f>
        <v>lunes</v>
      </c>
      <c r="N68" s="2">
        <f>DATEDIF(BBDD_Usiarios_Netflix_jul[[#This Row],[Fh Suscripcion]],BBDD_Usiarios_Netflix_jul[[#This Row],[Fh Ultimo Pago]],"M")+1</f>
        <v>13</v>
      </c>
      <c r="O68" t="s">
        <v>20</v>
      </c>
      <c r="P68" t="str">
        <f>IF(BBDD_Usiarios_Netflix_jul[[#This Row],[País.OLD]]&lt;&gt;"",BBDD_Usiarios_Netflix_jul[[#This Row],[País.OLD]],"Desconocido")</f>
        <v>Francia</v>
      </c>
      <c r="Q68">
        <v>51</v>
      </c>
      <c r="R68" t="s">
        <v>25</v>
      </c>
      <c r="S68" t="s">
        <v>17</v>
      </c>
      <c r="T68" t="s">
        <v>27</v>
      </c>
      <c r="U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" spans="1:21" x14ac:dyDescent="0.2">
      <c r="A69">
        <v>1091</v>
      </c>
      <c r="B69" t="s">
        <v>14</v>
      </c>
      <c r="C69">
        <v>14</v>
      </c>
      <c r="D69" s="2">
        <f>BBDD_Usiarios_Netflix_jul[[#This Row],[Ingresos Mensuales]]*BBDD_Usiarios_Netflix_jul[[#This Row],[Meses Contratados]]</f>
        <v>182</v>
      </c>
      <c r="E69">
        <v>20</v>
      </c>
      <c r="F69">
        <v>6</v>
      </c>
      <c r="G69">
        <v>23</v>
      </c>
      <c r="H69" s="1">
        <f>DATEVALUE(_xlfn.CONCAT(BBDD_Usiarios_Netflix_jul[[#This Row],[Día Suscripción]],"/",BBDD_Usiarios_Netflix_jul[[#This Row],[Mes Suscripción]],"/",BBDD_Usiarios_Netflix_jul[[#This Row],[Año Suscripción]]))</f>
        <v>45097</v>
      </c>
      <c r="I69">
        <v>3</v>
      </c>
      <c r="J69">
        <v>7</v>
      </c>
      <c r="K69">
        <v>24</v>
      </c>
      <c r="L69" s="1">
        <f>DATEVALUE(_xlfn.CONCAT(BBDD_Usiarios_Netflix_jul[[#This Row],[Día Último Pago]],"/",BBDD_Usiarios_Netflix_jul[[#This Row],[Mes Último Pago]],"/",BBDD_Usiarios_Netflix_jul[[#This Row],[Año Último Pago]]))</f>
        <v>45476</v>
      </c>
      <c r="M69" s="1" t="str">
        <f>TEXT(BBDD_Usiarios_Netflix_jul[[#This Row],[Fh Suscripcion]],"dddd")</f>
        <v>martes</v>
      </c>
      <c r="N69" s="2">
        <f>DATEDIF(BBDD_Usiarios_Netflix_jul[[#This Row],[Fh Suscripcion]],BBDD_Usiarios_Netflix_jul[[#This Row],[Fh Ultimo Pago]],"M")+1</f>
        <v>13</v>
      </c>
      <c r="O69" t="s">
        <v>28</v>
      </c>
      <c r="P69" t="str">
        <f>IF(BBDD_Usiarios_Netflix_jul[[#This Row],[País.OLD]]&lt;&gt;"",BBDD_Usiarios_Netflix_jul[[#This Row],[País.OLD]],"Desconocido")</f>
        <v>Australia</v>
      </c>
      <c r="Q69">
        <v>46</v>
      </c>
      <c r="R69" t="s">
        <v>25</v>
      </c>
      <c r="S69" t="s">
        <v>21</v>
      </c>
      <c r="T69" t="s">
        <v>32</v>
      </c>
      <c r="U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0" spans="1:21" x14ac:dyDescent="0.2">
      <c r="A70">
        <v>1096</v>
      </c>
      <c r="B70" t="s">
        <v>14</v>
      </c>
      <c r="C70">
        <v>14</v>
      </c>
      <c r="D70" s="2">
        <f>BBDD_Usiarios_Netflix_jul[[#This Row],[Ingresos Mensuales]]*BBDD_Usiarios_Netflix_jul[[#This Row],[Meses Contratados]]</f>
        <v>182</v>
      </c>
      <c r="E70">
        <v>30</v>
      </c>
      <c r="F70">
        <v>6</v>
      </c>
      <c r="G70">
        <v>23</v>
      </c>
      <c r="H70" s="1">
        <f>DATEVALUE(_xlfn.CONCAT(BBDD_Usiarios_Netflix_jul[[#This Row],[Día Suscripción]],"/",BBDD_Usiarios_Netflix_jul[[#This Row],[Mes Suscripción]],"/",BBDD_Usiarios_Netflix_jul[[#This Row],[Año Suscripción]]))</f>
        <v>45107</v>
      </c>
      <c r="I70">
        <v>2</v>
      </c>
      <c r="J70">
        <v>7</v>
      </c>
      <c r="K70">
        <v>24</v>
      </c>
      <c r="L70" s="1">
        <f>DATEVALUE(_xlfn.CONCAT(BBDD_Usiarios_Netflix_jul[[#This Row],[Día Último Pago]],"/",BBDD_Usiarios_Netflix_jul[[#This Row],[Mes Último Pago]],"/",BBDD_Usiarios_Netflix_jul[[#This Row],[Año Último Pago]]))</f>
        <v>45475</v>
      </c>
      <c r="M70" s="1" t="str">
        <f>TEXT(BBDD_Usiarios_Netflix_jul[[#This Row],[Fh Suscripcion]],"dddd")</f>
        <v>viernes</v>
      </c>
      <c r="N70" s="2">
        <f>DATEDIF(BBDD_Usiarios_Netflix_jul[[#This Row],[Fh Suscripcion]],BBDD_Usiarios_Netflix_jul[[#This Row],[Fh Ultimo Pago]],"M")+1</f>
        <v>13</v>
      </c>
      <c r="O70" t="s">
        <v>34</v>
      </c>
      <c r="P70" t="str">
        <f>IF(BBDD_Usiarios_Netflix_jul[[#This Row],[País.OLD]]&lt;&gt;"",BBDD_Usiarios_Netflix_jul[[#This Row],[País.OLD]],"Desconocido")</f>
        <v>Reino Unido</v>
      </c>
      <c r="Q70">
        <v>28</v>
      </c>
      <c r="R70" t="s">
        <v>16</v>
      </c>
      <c r="S70" t="s">
        <v>21</v>
      </c>
      <c r="T70" t="s">
        <v>22</v>
      </c>
      <c r="U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" spans="1:21" x14ac:dyDescent="0.2">
      <c r="A71">
        <v>1151</v>
      </c>
      <c r="B71" t="s">
        <v>14</v>
      </c>
      <c r="C71">
        <v>14</v>
      </c>
      <c r="D71" s="2">
        <f>BBDD_Usiarios_Netflix_jul[[#This Row],[Ingresos Mensuales]]*BBDD_Usiarios_Netflix_jul[[#This Row],[Meses Contratados]]</f>
        <v>182</v>
      </c>
      <c r="E71">
        <v>30</v>
      </c>
      <c r="F71">
        <v>6</v>
      </c>
      <c r="G71">
        <v>23</v>
      </c>
      <c r="H71" s="1">
        <f>DATEVALUE(_xlfn.CONCAT(BBDD_Usiarios_Netflix_jul[[#This Row],[Día Suscripción]],"/",BBDD_Usiarios_Netflix_jul[[#This Row],[Mes Suscripción]],"/",BBDD_Usiarios_Netflix_jul[[#This Row],[Año Suscripción]]))</f>
        <v>45107</v>
      </c>
      <c r="I71">
        <v>1</v>
      </c>
      <c r="J71">
        <v>7</v>
      </c>
      <c r="K71">
        <v>24</v>
      </c>
      <c r="L71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" s="1" t="str">
        <f>TEXT(BBDD_Usiarios_Netflix_jul[[#This Row],[Fh Suscripcion]],"dddd")</f>
        <v>viernes</v>
      </c>
      <c r="N71" s="2">
        <f>DATEDIF(BBDD_Usiarios_Netflix_jul[[#This Row],[Fh Suscripcion]],BBDD_Usiarios_Netflix_jul[[#This Row],[Fh Ultimo Pago]],"M")+1</f>
        <v>13</v>
      </c>
      <c r="O71" t="s">
        <v>34</v>
      </c>
      <c r="P71" t="str">
        <f>IF(BBDD_Usiarios_Netflix_jul[[#This Row],[País.OLD]]&lt;&gt;"",BBDD_Usiarios_Netflix_jul[[#This Row],[País.OLD]],"Desconocido")</f>
        <v>Reino Unido</v>
      </c>
      <c r="Q71">
        <v>43</v>
      </c>
      <c r="R71" t="s">
        <v>16</v>
      </c>
      <c r="S71" t="s">
        <v>29</v>
      </c>
      <c r="T71" t="s">
        <v>32</v>
      </c>
      <c r="U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" spans="1:21" x14ac:dyDescent="0.2">
      <c r="A72">
        <v>1154</v>
      </c>
      <c r="B72" t="s">
        <v>14</v>
      </c>
      <c r="C72">
        <v>14</v>
      </c>
      <c r="D72" s="2">
        <f>BBDD_Usiarios_Netflix_jul[[#This Row],[Ingresos Mensuales]]*BBDD_Usiarios_Netflix_jul[[#This Row],[Meses Contratados]]</f>
        <v>182</v>
      </c>
      <c r="E72">
        <v>30</v>
      </c>
      <c r="F72">
        <v>6</v>
      </c>
      <c r="G72">
        <v>23</v>
      </c>
      <c r="H72" s="1">
        <f>DATEVALUE(_xlfn.CONCAT(BBDD_Usiarios_Netflix_jul[[#This Row],[Día Suscripción]],"/",BBDD_Usiarios_Netflix_jul[[#This Row],[Mes Suscripción]],"/",BBDD_Usiarios_Netflix_jul[[#This Row],[Año Suscripción]]))</f>
        <v>45107</v>
      </c>
      <c r="I72">
        <v>3</v>
      </c>
      <c r="J72">
        <v>7</v>
      </c>
      <c r="K72">
        <v>24</v>
      </c>
      <c r="L72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" s="1" t="str">
        <f>TEXT(BBDD_Usiarios_Netflix_jul[[#This Row],[Fh Suscripcion]],"dddd")</f>
        <v>viernes</v>
      </c>
      <c r="N72" s="2">
        <f>DATEDIF(BBDD_Usiarios_Netflix_jul[[#This Row],[Fh Suscripcion]],BBDD_Usiarios_Netflix_jul[[#This Row],[Fh Ultimo Pago]],"M")+1</f>
        <v>13</v>
      </c>
      <c r="O72" t="s">
        <v>36</v>
      </c>
      <c r="P72" t="str">
        <f>IF(BBDD_Usiarios_Netflix_jul[[#This Row],[País.OLD]]&lt;&gt;"",BBDD_Usiarios_Netflix_jul[[#This Row],[País.OLD]],"Desconocido")</f>
        <v>Desconocido</v>
      </c>
      <c r="Q72">
        <v>32</v>
      </c>
      <c r="R72" t="s">
        <v>25</v>
      </c>
      <c r="S72" t="s">
        <v>29</v>
      </c>
      <c r="T72" t="s">
        <v>22</v>
      </c>
      <c r="U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" spans="1:21" x14ac:dyDescent="0.2">
      <c r="A73">
        <v>1156</v>
      </c>
      <c r="B73" t="s">
        <v>14</v>
      </c>
      <c r="C73">
        <v>14</v>
      </c>
      <c r="D73" s="2">
        <f>BBDD_Usiarios_Netflix_jul[[#This Row],[Ingresos Mensuales]]*BBDD_Usiarios_Netflix_jul[[#This Row],[Meses Contratados]]</f>
        <v>182</v>
      </c>
      <c r="E73">
        <v>26</v>
      </c>
      <c r="F73">
        <v>6</v>
      </c>
      <c r="G73">
        <v>23</v>
      </c>
      <c r="H73" s="1">
        <f>DATEVALUE(_xlfn.CONCAT(BBDD_Usiarios_Netflix_jul[[#This Row],[Día Suscripción]],"/",BBDD_Usiarios_Netflix_jul[[#This Row],[Mes Suscripción]],"/",BBDD_Usiarios_Netflix_jul[[#This Row],[Año Suscripción]]))</f>
        <v>45103</v>
      </c>
      <c r="I73">
        <v>2</v>
      </c>
      <c r="J73">
        <v>7</v>
      </c>
      <c r="K73">
        <v>24</v>
      </c>
      <c r="L73" s="1">
        <f>DATEVALUE(_xlfn.CONCAT(BBDD_Usiarios_Netflix_jul[[#This Row],[Día Último Pago]],"/",BBDD_Usiarios_Netflix_jul[[#This Row],[Mes Último Pago]],"/",BBDD_Usiarios_Netflix_jul[[#This Row],[Año Último Pago]]))</f>
        <v>45475</v>
      </c>
      <c r="M73" s="1" t="str">
        <f>TEXT(BBDD_Usiarios_Netflix_jul[[#This Row],[Fh Suscripcion]],"dddd")</f>
        <v>lunes</v>
      </c>
      <c r="N73" s="2">
        <f>DATEDIF(BBDD_Usiarios_Netflix_jul[[#This Row],[Fh Suscripcion]],BBDD_Usiarios_Netflix_jul[[#This Row],[Fh Ultimo Pago]],"M")+1</f>
        <v>13</v>
      </c>
      <c r="O73" t="s">
        <v>20</v>
      </c>
      <c r="P73" t="str">
        <f>IF(BBDD_Usiarios_Netflix_jul[[#This Row],[País.OLD]]&lt;&gt;"",BBDD_Usiarios_Netflix_jul[[#This Row],[País.OLD]],"Desconocido")</f>
        <v>Francia</v>
      </c>
      <c r="Q73">
        <v>51</v>
      </c>
      <c r="R73" t="s">
        <v>25</v>
      </c>
      <c r="S73" t="s">
        <v>29</v>
      </c>
      <c r="T73" t="s">
        <v>32</v>
      </c>
      <c r="U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4" spans="1:21" x14ac:dyDescent="0.2">
      <c r="A74">
        <v>1164</v>
      </c>
      <c r="B74" t="s">
        <v>14</v>
      </c>
      <c r="C74">
        <v>14</v>
      </c>
      <c r="D74" s="2">
        <f>BBDD_Usiarios_Netflix_jul[[#This Row],[Ingresos Mensuales]]*BBDD_Usiarios_Netflix_jul[[#This Row],[Meses Contratados]]</f>
        <v>182</v>
      </c>
      <c r="E74">
        <v>23</v>
      </c>
      <c r="F74">
        <v>6</v>
      </c>
      <c r="G74">
        <v>23</v>
      </c>
      <c r="H74" s="1">
        <f>DATEVALUE(_xlfn.CONCAT(BBDD_Usiarios_Netflix_jul[[#This Row],[Día Suscripción]],"/",BBDD_Usiarios_Netflix_jul[[#This Row],[Mes Suscripción]],"/",BBDD_Usiarios_Netflix_jul[[#This Row],[Año Suscripción]]))</f>
        <v>45100</v>
      </c>
      <c r="I74">
        <v>2</v>
      </c>
      <c r="J74">
        <v>7</v>
      </c>
      <c r="K74">
        <v>24</v>
      </c>
      <c r="L74" s="1">
        <f>DATEVALUE(_xlfn.CONCAT(BBDD_Usiarios_Netflix_jul[[#This Row],[Día Último Pago]],"/",BBDD_Usiarios_Netflix_jul[[#This Row],[Mes Último Pago]],"/",BBDD_Usiarios_Netflix_jul[[#This Row],[Año Último Pago]]))</f>
        <v>45475</v>
      </c>
      <c r="M74" s="1" t="str">
        <f>TEXT(BBDD_Usiarios_Netflix_jul[[#This Row],[Fh Suscripcion]],"dddd")</f>
        <v>viernes</v>
      </c>
      <c r="N74" s="2">
        <f>DATEDIF(BBDD_Usiarios_Netflix_jul[[#This Row],[Fh Suscripcion]],BBDD_Usiarios_Netflix_jul[[#This Row],[Fh Ultimo Pago]],"M")+1</f>
        <v>13</v>
      </c>
      <c r="O74" t="s">
        <v>30</v>
      </c>
      <c r="P74" t="str">
        <f>IF(BBDD_Usiarios_Netflix_jul[[#This Row],[País.OLD]]&lt;&gt;"",BBDD_Usiarios_Netflix_jul[[#This Row],[País.OLD]],"Desconocido")</f>
        <v>Canadá</v>
      </c>
      <c r="Q74">
        <v>39</v>
      </c>
      <c r="R74" t="s">
        <v>16</v>
      </c>
      <c r="S74" t="s">
        <v>26</v>
      </c>
      <c r="T74" t="s">
        <v>22</v>
      </c>
      <c r="U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5" spans="1:21" x14ac:dyDescent="0.2">
      <c r="A75">
        <v>1166</v>
      </c>
      <c r="B75" t="s">
        <v>14</v>
      </c>
      <c r="C75">
        <v>14</v>
      </c>
      <c r="D75" s="2">
        <f>BBDD_Usiarios_Netflix_jul[[#This Row],[Ingresos Mensuales]]*BBDD_Usiarios_Netflix_jul[[#This Row],[Meses Contratados]]</f>
        <v>182</v>
      </c>
      <c r="E75">
        <v>2</v>
      </c>
      <c r="F75">
        <v>7</v>
      </c>
      <c r="G75">
        <v>23</v>
      </c>
      <c r="H75" s="1">
        <f>DATEVALUE(_xlfn.CONCAT(BBDD_Usiarios_Netflix_jul[[#This Row],[Día Suscripción]],"/",BBDD_Usiarios_Netflix_jul[[#This Row],[Mes Suscripción]],"/",BBDD_Usiarios_Netflix_jul[[#This Row],[Año Suscripción]]))</f>
        <v>45109</v>
      </c>
      <c r="I75">
        <v>2</v>
      </c>
      <c r="J75">
        <v>7</v>
      </c>
      <c r="K75">
        <v>24</v>
      </c>
      <c r="L75" s="1">
        <f>DATEVALUE(_xlfn.CONCAT(BBDD_Usiarios_Netflix_jul[[#This Row],[Día Último Pago]],"/",BBDD_Usiarios_Netflix_jul[[#This Row],[Mes Último Pago]],"/",BBDD_Usiarios_Netflix_jul[[#This Row],[Año Último Pago]]))</f>
        <v>45475</v>
      </c>
      <c r="M75" s="1" t="str">
        <f>TEXT(BBDD_Usiarios_Netflix_jul[[#This Row],[Fh Suscripcion]],"dddd")</f>
        <v>domingo</v>
      </c>
      <c r="N75" s="2">
        <f>DATEDIF(BBDD_Usiarios_Netflix_jul[[#This Row],[Fh Suscripcion]],BBDD_Usiarios_Netflix_jul[[#This Row],[Fh Ultimo Pago]],"M")+1</f>
        <v>13</v>
      </c>
      <c r="O75" t="s">
        <v>30</v>
      </c>
      <c r="P75" t="str">
        <f>IF(BBDD_Usiarios_Netflix_jul[[#This Row],[País.OLD]]&lt;&gt;"",BBDD_Usiarios_Netflix_jul[[#This Row],[País.OLD]],"Desconocido")</f>
        <v>Canadá</v>
      </c>
      <c r="Q75">
        <v>39</v>
      </c>
      <c r="R75" t="s">
        <v>25</v>
      </c>
      <c r="S75" t="s">
        <v>17</v>
      </c>
      <c r="T75" t="s">
        <v>27</v>
      </c>
      <c r="U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" spans="1:21" x14ac:dyDescent="0.2">
      <c r="A76">
        <v>1226</v>
      </c>
      <c r="B76" t="s">
        <v>14</v>
      </c>
      <c r="C76">
        <v>14</v>
      </c>
      <c r="D76" s="2">
        <f>BBDD_Usiarios_Netflix_jul[[#This Row],[Ingresos Mensuales]]*BBDD_Usiarios_Netflix_jul[[#This Row],[Meses Contratados]]</f>
        <v>182</v>
      </c>
      <c r="E76">
        <v>29</v>
      </c>
      <c r="F76">
        <v>6</v>
      </c>
      <c r="G76">
        <v>23</v>
      </c>
      <c r="H76" s="1">
        <f>DATEVALUE(_xlfn.CONCAT(BBDD_Usiarios_Netflix_jul[[#This Row],[Día Suscripción]],"/",BBDD_Usiarios_Netflix_jul[[#This Row],[Mes Suscripción]],"/",BBDD_Usiarios_Netflix_jul[[#This Row],[Año Suscripción]]))</f>
        <v>45106</v>
      </c>
      <c r="I76">
        <v>3</v>
      </c>
      <c r="J76">
        <v>7</v>
      </c>
      <c r="K76">
        <v>24</v>
      </c>
      <c r="L76" s="1">
        <f>DATEVALUE(_xlfn.CONCAT(BBDD_Usiarios_Netflix_jul[[#This Row],[Día Último Pago]],"/",BBDD_Usiarios_Netflix_jul[[#This Row],[Mes Último Pago]],"/",BBDD_Usiarios_Netflix_jul[[#This Row],[Año Último Pago]]))</f>
        <v>45476</v>
      </c>
      <c r="M76" s="1" t="str">
        <f>TEXT(BBDD_Usiarios_Netflix_jul[[#This Row],[Fh Suscripcion]],"dddd")</f>
        <v>jueves</v>
      </c>
      <c r="N76" s="2">
        <f>DATEDIF(BBDD_Usiarios_Netflix_jul[[#This Row],[Fh Suscripcion]],BBDD_Usiarios_Netflix_jul[[#This Row],[Fh Ultimo Pago]],"M")+1</f>
        <v>13</v>
      </c>
      <c r="O76" t="s">
        <v>24</v>
      </c>
      <c r="P76" t="str">
        <f>IF(BBDD_Usiarios_Netflix_jul[[#This Row],[País.OLD]]&lt;&gt;"",BBDD_Usiarios_Netflix_jul[[#This Row],[País.OLD]],"Desconocido")</f>
        <v>EEUU</v>
      </c>
      <c r="Q76">
        <v>38</v>
      </c>
      <c r="R76" t="s">
        <v>16</v>
      </c>
      <c r="S76" t="s">
        <v>21</v>
      </c>
      <c r="T76" t="s">
        <v>22</v>
      </c>
      <c r="U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7" spans="1:21" x14ac:dyDescent="0.2">
      <c r="A77">
        <v>1229</v>
      </c>
      <c r="B77" t="s">
        <v>14</v>
      </c>
      <c r="C77">
        <v>14</v>
      </c>
      <c r="D77" s="2">
        <f>BBDD_Usiarios_Netflix_jul[[#This Row],[Ingresos Mensuales]]*BBDD_Usiarios_Netflix_jul[[#This Row],[Meses Contratados]]</f>
        <v>182</v>
      </c>
      <c r="E77">
        <v>24</v>
      </c>
      <c r="F77">
        <v>6</v>
      </c>
      <c r="G77">
        <v>23</v>
      </c>
      <c r="H77" s="1">
        <f>DATEVALUE(_xlfn.CONCAT(BBDD_Usiarios_Netflix_jul[[#This Row],[Día Suscripción]],"/",BBDD_Usiarios_Netflix_jul[[#This Row],[Mes Suscripción]],"/",BBDD_Usiarios_Netflix_jul[[#This Row],[Año Suscripción]]))</f>
        <v>45101</v>
      </c>
      <c r="I77">
        <v>1</v>
      </c>
      <c r="J77">
        <v>7</v>
      </c>
      <c r="K77">
        <v>24</v>
      </c>
      <c r="L77" s="1">
        <f>DATEVALUE(_xlfn.CONCAT(BBDD_Usiarios_Netflix_jul[[#This Row],[Día Último Pago]],"/",BBDD_Usiarios_Netflix_jul[[#This Row],[Mes Último Pago]],"/",BBDD_Usiarios_Netflix_jul[[#This Row],[Año Último Pago]]))</f>
        <v>45474</v>
      </c>
      <c r="M77" s="1" t="str">
        <f>TEXT(BBDD_Usiarios_Netflix_jul[[#This Row],[Fh Suscripcion]],"dddd")</f>
        <v>sábado</v>
      </c>
      <c r="N77" s="2">
        <f>DATEDIF(BBDD_Usiarios_Netflix_jul[[#This Row],[Fh Suscripcion]],BBDD_Usiarios_Netflix_jul[[#This Row],[Fh Ultimo Pago]],"M")+1</f>
        <v>13</v>
      </c>
      <c r="O77" t="s">
        <v>15</v>
      </c>
      <c r="P77" t="str">
        <f>IF(BBDD_Usiarios_Netflix_jul[[#This Row],[País.OLD]]&lt;&gt;"",BBDD_Usiarios_Netflix_jul[[#This Row],[País.OLD]],"Desconocido")</f>
        <v>Alemania</v>
      </c>
      <c r="Q77">
        <v>49</v>
      </c>
      <c r="R77" t="s">
        <v>16</v>
      </c>
      <c r="S77" t="s">
        <v>21</v>
      </c>
      <c r="T77" t="s">
        <v>22</v>
      </c>
      <c r="U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8" spans="1:21" x14ac:dyDescent="0.2">
      <c r="A78">
        <v>1231</v>
      </c>
      <c r="B78" t="s">
        <v>14</v>
      </c>
      <c r="C78">
        <v>14</v>
      </c>
      <c r="D78" s="2">
        <f>BBDD_Usiarios_Netflix_jul[[#This Row],[Ingresos Mensuales]]*BBDD_Usiarios_Netflix_jul[[#This Row],[Meses Contratados]]</f>
        <v>182</v>
      </c>
      <c r="E78">
        <v>24</v>
      </c>
      <c r="F78">
        <v>6</v>
      </c>
      <c r="G78">
        <v>23</v>
      </c>
      <c r="H78" s="1">
        <f>DATEVALUE(_xlfn.CONCAT(BBDD_Usiarios_Netflix_jul[[#This Row],[Día Suscripción]],"/",BBDD_Usiarios_Netflix_jul[[#This Row],[Mes Suscripción]],"/",BBDD_Usiarios_Netflix_jul[[#This Row],[Año Suscripción]]))</f>
        <v>45101</v>
      </c>
      <c r="I78">
        <v>3</v>
      </c>
      <c r="J78">
        <v>7</v>
      </c>
      <c r="K78">
        <v>24</v>
      </c>
      <c r="L78" s="1">
        <f>DATEVALUE(_xlfn.CONCAT(BBDD_Usiarios_Netflix_jul[[#This Row],[Día Último Pago]],"/",BBDD_Usiarios_Netflix_jul[[#This Row],[Mes Último Pago]],"/",BBDD_Usiarios_Netflix_jul[[#This Row],[Año Último Pago]]))</f>
        <v>45476</v>
      </c>
      <c r="M78" s="1" t="str">
        <f>TEXT(BBDD_Usiarios_Netflix_jul[[#This Row],[Fh Suscripcion]],"dddd")</f>
        <v>sábado</v>
      </c>
      <c r="N78" s="2">
        <f>DATEDIF(BBDD_Usiarios_Netflix_jul[[#This Row],[Fh Suscripcion]],BBDD_Usiarios_Netflix_jul[[#This Row],[Fh Ultimo Pago]],"M")+1</f>
        <v>13</v>
      </c>
      <c r="O78" t="s">
        <v>34</v>
      </c>
      <c r="P78" t="str">
        <f>IF(BBDD_Usiarios_Netflix_jul[[#This Row],[País.OLD]]&lt;&gt;"",BBDD_Usiarios_Netflix_jul[[#This Row],[País.OLD]],"Desconocido")</f>
        <v>Reino Unido</v>
      </c>
      <c r="Q78">
        <v>51</v>
      </c>
      <c r="R78" t="s">
        <v>16</v>
      </c>
      <c r="S78" t="s">
        <v>17</v>
      </c>
      <c r="T78" t="s">
        <v>22</v>
      </c>
      <c r="U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9" spans="1:21" x14ac:dyDescent="0.2">
      <c r="A79">
        <v>1236</v>
      </c>
      <c r="B79" t="s">
        <v>14</v>
      </c>
      <c r="C79">
        <v>14</v>
      </c>
      <c r="D79" s="2">
        <f>BBDD_Usiarios_Netflix_jul[[#This Row],[Ingresos Mensuales]]*BBDD_Usiarios_Netflix_jul[[#This Row],[Meses Contratados]]</f>
        <v>182</v>
      </c>
      <c r="E79">
        <v>1</v>
      </c>
      <c r="F79">
        <v>7</v>
      </c>
      <c r="G79">
        <v>23</v>
      </c>
      <c r="H79" s="1">
        <f>DATEVALUE(_xlfn.CONCAT(BBDD_Usiarios_Netflix_jul[[#This Row],[Día Suscripción]],"/",BBDD_Usiarios_Netflix_jul[[#This Row],[Mes Suscripción]],"/",BBDD_Usiarios_Netflix_jul[[#This Row],[Año Suscripción]]))</f>
        <v>45108</v>
      </c>
      <c r="I79">
        <v>2</v>
      </c>
      <c r="J79">
        <v>7</v>
      </c>
      <c r="K79">
        <v>24</v>
      </c>
      <c r="L79" s="1">
        <f>DATEVALUE(_xlfn.CONCAT(BBDD_Usiarios_Netflix_jul[[#This Row],[Día Último Pago]],"/",BBDD_Usiarios_Netflix_jul[[#This Row],[Mes Último Pago]],"/",BBDD_Usiarios_Netflix_jul[[#This Row],[Año Último Pago]]))</f>
        <v>45475</v>
      </c>
      <c r="M79" s="1" t="str">
        <f>TEXT(BBDD_Usiarios_Netflix_jul[[#This Row],[Fh Suscripcion]],"dddd")</f>
        <v>sábado</v>
      </c>
      <c r="N79" s="2">
        <f>DATEDIF(BBDD_Usiarios_Netflix_jul[[#This Row],[Fh Suscripcion]],BBDD_Usiarios_Netflix_jul[[#This Row],[Fh Ultimo Pago]],"M")+1</f>
        <v>13</v>
      </c>
      <c r="O79" t="s">
        <v>36</v>
      </c>
      <c r="P79" t="str">
        <f>IF(BBDD_Usiarios_Netflix_jul[[#This Row],[País.OLD]]&lt;&gt;"",BBDD_Usiarios_Netflix_jul[[#This Row],[País.OLD]],"Desconocido")</f>
        <v>Desconocido</v>
      </c>
      <c r="Q79">
        <v>35</v>
      </c>
      <c r="R79" t="s">
        <v>25</v>
      </c>
      <c r="S79" t="s">
        <v>17</v>
      </c>
      <c r="T79" t="s">
        <v>27</v>
      </c>
      <c r="U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" spans="1:21" x14ac:dyDescent="0.2">
      <c r="A80">
        <v>1291</v>
      </c>
      <c r="B80" t="s">
        <v>14</v>
      </c>
      <c r="C80">
        <v>14</v>
      </c>
      <c r="D80" s="2">
        <f>BBDD_Usiarios_Netflix_jul[[#This Row],[Ingresos Mensuales]]*BBDD_Usiarios_Netflix_jul[[#This Row],[Meses Contratados]]</f>
        <v>182</v>
      </c>
      <c r="E80">
        <v>30</v>
      </c>
      <c r="F80">
        <v>6</v>
      </c>
      <c r="G80">
        <v>23</v>
      </c>
      <c r="H80" s="1">
        <f>DATEVALUE(_xlfn.CONCAT(BBDD_Usiarios_Netflix_jul[[#This Row],[Día Suscripción]],"/",BBDD_Usiarios_Netflix_jul[[#This Row],[Mes Suscripción]],"/",BBDD_Usiarios_Netflix_jul[[#This Row],[Año Suscripción]]))</f>
        <v>45107</v>
      </c>
      <c r="I80">
        <v>2</v>
      </c>
      <c r="J80">
        <v>7</v>
      </c>
      <c r="K80">
        <v>24</v>
      </c>
      <c r="L80" s="1">
        <f>DATEVALUE(_xlfn.CONCAT(BBDD_Usiarios_Netflix_jul[[#This Row],[Día Último Pago]],"/",BBDD_Usiarios_Netflix_jul[[#This Row],[Mes Último Pago]],"/",BBDD_Usiarios_Netflix_jul[[#This Row],[Año Último Pago]]))</f>
        <v>45475</v>
      </c>
      <c r="M80" s="1" t="str">
        <f>TEXT(BBDD_Usiarios_Netflix_jul[[#This Row],[Fh Suscripcion]],"dddd")</f>
        <v>viernes</v>
      </c>
      <c r="N80" s="2">
        <f>DATEDIF(BBDD_Usiarios_Netflix_jul[[#This Row],[Fh Suscripcion]],BBDD_Usiarios_Netflix_jul[[#This Row],[Fh Ultimo Pago]],"M")+1</f>
        <v>13</v>
      </c>
      <c r="O80" t="s">
        <v>20</v>
      </c>
      <c r="P80" t="str">
        <f>IF(BBDD_Usiarios_Netflix_jul[[#This Row],[País.OLD]]&lt;&gt;"",BBDD_Usiarios_Netflix_jul[[#This Row],[País.OLD]],"Desconocido")</f>
        <v>Francia</v>
      </c>
      <c r="Q80">
        <v>32</v>
      </c>
      <c r="R80" t="s">
        <v>25</v>
      </c>
      <c r="S80" t="s">
        <v>29</v>
      </c>
      <c r="T80" t="s">
        <v>27</v>
      </c>
      <c r="U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" spans="1:21" x14ac:dyDescent="0.2">
      <c r="A81">
        <v>1294</v>
      </c>
      <c r="B81" t="s">
        <v>14</v>
      </c>
      <c r="C81">
        <v>14</v>
      </c>
      <c r="D81" s="2">
        <f>BBDD_Usiarios_Netflix_jul[[#This Row],[Ingresos Mensuales]]*BBDD_Usiarios_Netflix_jul[[#This Row],[Meses Contratados]]</f>
        <v>182</v>
      </c>
      <c r="E81">
        <v>30</v>
      </c>
      <c r="F81">
        <v>6</v>
      </c>
      <c r="G81">
        <v>23</v>
      </c>
      <c r="H81" s="1">
        <f>DATEVALUE(_xlfn.CONCAT(BBDD_Usiarios_Netflix_jul[[#This Row],[Día Suscripción]],"/",BBDD_Usiarios_Netflix_jul[[#This Row],[Mes Suscripción]],"/",BBDD_Usiarios_Netflix_jul[[#This Row],[Año Suscripción]]))</f>
        <v>45107</v>
      </c>
      <c r="I81">
        <v>4</v>
      </c>
      <c r="J81">
        <v>7</v>
      </c>
      <c r="K81">
        <v>24</v>
      </c>
      <c r="L81" s="1">
        <f>DATEVALUE(_xlfn.CONCAT(BBDD_Usiarios_Netflix_jul[[#This Row],[Día Último Pago]],"/",BBDD_Usiarios_Netflix_jul[[#This Row],[Mes Último Pago]],"/",BBDD_Usiarios_Netflix_jul[[#This Row],[Año Último Pago]]))</f>
        <v>45477</v>
      </c>
      <c r="M81" s="1" t="str">
        <f>TEXT(BBDD_Usiarios_Netflix_jul[[#This Row],[Fh Suscripcion]],"dddd")</f>
        <v>viernes</v>
      </c>
      <c r="N81" s="2">
        <f>DATEDIF(BBDD_Usiarios_Netflix_jul[[#This Row],[Fh Suscripcion]],BBDD_Usiarios_Netflix_jul[[#This Row],[Fh Ultimo Pago]],"M")+1</f>
        <v>13</v>
      </c>
      <c r="O81" t="s">
        <v>15</v>
      </c>
      <c r="P81" t="str">
        <f>IF(BBDD_Usiarios_Netflix_jul[[#This Row],[País.OLD]]&lt;&gt;"",BBDD_Usiarios_Netflix_jul[[#This Row],[País.OLD]],"Desconocido")</f>
        <v>Alemania</v>
      </c>
      <c r="Q81">
        <v>51</v>
      </c>
      <c r="R81" t="s">
        <v>25</v>
      </c>
      <c r="S81" t="s">
        <v>21</v>
      </c>
      <c r="T81" t="s">
        <v>22</v>
      </c>
      <c r="U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2" spans="1:21" x14ac:dyDescent="0.2">
      <c r="A82">
        <v>1296</v>
      </c>
      <c r="B82" t="s">
        <v>14</v>
      </c>
      <c r="C82">
        <v>14</v>
      </c>
      <c r="D82" s="2">
        <f>BBDD_Usiarios_Netflix_jul[[#This Row],[Ingresos Mensuales]]*BBDD_Usiarios_Netflix_jul[[#This Row],[Meses Contratados]]</f>
        <v>182</v>
      </c>
      <c r="E82">
        <v>30</v>
      </c>
      <c r="F82">
        <v>6</v>
      </c>
      <c r="G82">
        <v>23</v>
      </c>
      <c r="H82" s="1">
        <f>DATEVALUE(_xlfn.CONCAT(BBDD_Usiarios_Netflix_jul[[#This Row],[Día Suscripción]],"/",BBDD_Usiarios_Netflix_jul[[#This Row],[Mes Suscripción]],"/",BBDD_Usiarios_Netflix_jul[[#This Row],[Año Suscripción]]))</f>
        <v>45107</v>
      </c>
      <c r="I82">
        <v>3</v>
      </c>
      <c r="J82">
        <v>7</v>
      </c>
      <c r="K82">
        <v>24</v>
      </c>
      <c r="L82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" s="1" t="str">
        <f>TEXT(BBDD_Usiarios_Netflix_jul[[#This Row],[Fh Suscripcion]],"dddd")</f>
        <v>viernes</v>
      </c>
      <c r="N82" s="2">
        <f>DATEDIF(BBDD_Usiarios_Netflix_jul[[#This Row],[Fh Suscripcion]],BBDD_Usiarios_Netflix_jul[[#This Row],[Fh Ultimo Pago]],"M")+1</f>
        <v>13</v>
      </c>
      <c r="O82" t="s">
        <v>28</v>
      </c>
      <c r="P82" t="str">
        <f>IF(BBDD_Usiarios_Netflix_jul[[#This Row],[País.OLD]]&lt;&gt;"",BBDD_Usiarios_Netflix_jul[[#This Row],[País.OLD]],"Desconocido")</f>
        <v>Australia</v>
      </c>
      <c r="Q82">
        <v>28</v>
      </c>
      <c r="R82" t="s">
        <v>16</v>
      </c>
      <c r="S82" t="s">
        <v>26</v>
      </c>
      <c r="T82" t="s">
        <v>27</v>
      </c>
      <c r="U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" spans="1:21" x14ac:dyDescent="0.2">
      <c r="A83">
        <v>1301</v>
      </c>
      <c r="B83" t="s">
        <v>14</v>
      </c>
      <c r="C83">
        <v>14</v>
      </c>
      <c r="D83" s="2">
        <f>BBDD_Usiarios_Netflix_jul[[#This Row],[Ingresos Mensuales]]*BBDD_Usiarios_Netflix_jul[[#This Row],[Meses Contratados]]</f>
        <v>182</v>
      </c>
      <c r="E83">
        <v>23</v>
      </c>
      <c r="F83">
        <v>6</v>
      </c>
      <c r="G83">
        <v>23</v>
      </c>
      <c r="H83" s="1">
        <f>DATEVALUE(_xlfn.CONCAT(BBDD_Usiarios_Netflix_jul[[#This Row],[Día Suscripción]],"/",BBDD_Usiarios_Netflix_jul[[#This Row],[Mes Suscripción]],"/",BBDD_Usiarios_Netflix_jul[[#This Row],[Año Suscripción]]))</f>
        <v>45100</v>
      </c>
      <c r="I83">
        <v>4</v>
      </c>
      <c r="J83">
        <v>7</v>
      </c>
      <c r="K83">
        <v>24</v>
      </c>
      <c r="L83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" s="1" t="str">
        <f>TEXT(BBDD_Usiarios_Netflix_jul[[#This Row],[Fh Suscripcion]],"dddd")</f>
        <v>viernes</v>
      </c>
      <c r="N83" s="2">
        <f>DATEDIF(BBDD_Usiarios_Netflix_jul[[#This Row],[Fh Suscripcion]],BBDD_Usiarios_Netflix_jul[[#This Row],[Fh Ultimo Pago]],"M")+1</f>
        <v>13</v>
      </c>
      <c r="O83" t="s">
        <v>30</v>
      </c>
      <c r="P83" t="str">
        <f>IF(BBDD_Usiarios_Netflix_jul[[#This Row],[País.OLD]]&lt;&gt;"",BBDD_Usiarios_Netflix_jul[[#This Row],[País.OLD]],"Desconocido")</f>
        <v>Canadá</v>
      </c>
      <c r="Q83">
        <v>51</v>
      </c>
      <c r="R83" t="s">
        <v>16</v>
      </c>
      <c r="S83" t="s">
        <v>26</v>
      </c>
      <c r="T83" t="s">
        <v>27</v>
      </c>
      <c r="U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" spans="1:21" x14ac:dyDescent="0.2">
      <c r="A84">
        <v>1304</v>
      </c>
      <c r="B84" t="s">
        <v>14</v>
      </c>
      <c r="C84">
        <v>14</v>
      </c>
      <c r="D84" s="2">
        <f>BBDD_Usiarios_Netflix_jul[[#This Row],[Ingresos Mensuales]]*BBDD_Usiarios_Netflix_jul[[#This Row],[Meses Contratados]]</f>
        <v>182</v>
      </c>
      <c r="E84">
        <v>28</v>
      </c>
      <c r="F84">
        <v>6</v>
      </c>
      <c r="G84">
        <v>23</v>
      </c>
      <c r="H84" s="1">
        <f>DATEVALUE(_xlfn.CONCAT(BBDD_Usiarios_Netflix_jul[[#This Row],[Día Suscripción]],"/",BBDD_Usiarios_Netflix_jul[[#This Row],[Mes Suscripción]],"/",BBDD_Usiarios_Netflix_jul[[#This Row],[Año Suscripción]]))</f>
        <v>45105</v>
      </c>
      <c r="I84">
        <v>3</v>
      </c>
      <c r="J84">
        <v>7</v>
      </c>
      <c r="K84">
        <v>24</v>
      </c>
      <c r="L84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" s="1" t="str">
        <f>TEXT(BBDD_Usiarios_Netflix_jul[[#This Row],[Fh Suscripcion]],"dddd")</f>
        <v>miércoles</v>
      </c>
      <c r="N84" s="2">
        <f>DATEDIF(BBDD_Usiarios_Netflix_jul[[#This Row],[Fh Suscripcion]],BBDD_Usiarios_Netflix_jul[[#This Row],[Fh Ultimo Pago]],"M")+1</f>
        <v>13</v>
      </c>
      <c r="O84" t="s">
        <v>34</v>
      </c>
      <c r="P84" t="str">
        <f>IF(BBDD_Usiarios_Netflix_jul[[#This Row],[País.OLD]]&lt;&gt;"",BBDD_Usiarios_Netflix_jul[[#This Row],[País.OLD]],"Desconocido")</f>
        <v>Reino Unido</v>
      </c>
      <c r="Q84">
        <v>48</v>
      </c>
      <c r="R84" t="s">
        <v>25</v>
      </c>
      <c r="S84" t="s">
        <v>29</v>
      </c>
      <c r="T84" t="s">
        <v>32</v>
      </c>
      <c r="U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5" spans="1:21" x14ac:dyDescent="0.2">
      <c r="A85">
        <v>1306</v>
      </c>
      <c r="B85" t="s">
        <v>14</v>
      </c>
      <c r="C85">
        <v>14</v>
      </c>
      <c r="D85" s="2">
        <f>BBDD_Usiarios_Netflix_jul[[#This Row],[Ingresos Mensuales]]*BBDD_Usiarios_Netflix_jul[[#This Row],[Meses Contratados]]</f>
        <v>182</v>
      </c>
      <c r="E85">
        <v>2</v>
      </c>
      <c r="F85">
        <v>7</v>
      </c>
      <c r="G85">
        <v>23</v>
      </c>
      <c r="H85" s="1">
        <f>DATEVALUE(_xlfn.CONCAT(BBDD_Usiarios_Netflix_jul[[#This Row],[Día Suscripción]],"/",BBDD_Usiarios_Netflix_jul[[#This Row],[Mes Suscripción]],"/",BBDD_Usiarios_Netflix_jul[[#This Row],[Año Suscripción]]))</f>
        <v>45109</v>
      </c>
      <c r="I85">
        <v>5</v>
      </c>
      <c r="J85">
        <v>7</v>
      </c>
      <c r="K85">
        <v>24</v>
      </c>
      <c r="L85" s="1">
        <f>DATEVALUE(_xlfn.CONCAT(BBDD_Usiarios_Netflix_jul[[#This Row],[Día Último Pago]],"/",BBDD_Usiarios_Netflix_jul[[#This Row],[Mes Último Pago]],"/",BBDD_Usiarios_Netflix_jul[[#This Row],[Año Último Pago]]))</f>
        <v>45478</v>
      </c>
      <c r="M85" s="1" t="str">
        <f>TEXT(BBDD_Usiarios_Netflix_jul[[#This Row],[Fh Suscripcion]],"dddd")</f>
        <v>domingo</v>
      </c>
      <c r="N85" s="2">
        <f>DATEDIF(BBDD_Usiarios_Netflix_jul[[#This Row],[Fh Suscripcion]],BBDD_Usiarios_Netflix_jul[[#This Row],[Fh Ultimo Pago]],"M")+1</f>
        <v>13</v>
      </c>
      <c r="O85" t="s">
        <v>28</v>
      </c>
      <c r="P85" t="str">
        <f>IF(BBDD_Usiarios_Netflix_jul[[#This Row],[País.OLD]]&lt;&gt;"",BBDD_Usiarios_Netflix_jul[[#This Row],[País.OLD]],"Desconocido")</f>
        <v>Australia</v>
      </c>
      <c r="Q85">
        <v>33</v>
      </c>
      <c r="R85" t="s">
        <v>25</v>
      </c>
      <c r="S85" t="s">
        <v>29</v>
      </c>
      <c r="T85" t="s">
        <v>27</v>
      </c>
      <c r="U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" spans="1:21" x14ac:dyDescent="0.2">
      <c r="A86">
        <v>1362</v>
      </c>
      <c r="B86" t="s">
        <v>14</v>
      </c>
      <c r="C86">
        <v>14</v>
      </c>
      <c r="D86" s="2">
        <f>BBDD_Usiarios_Netflix_jul[[#This Row],[Ingresos Mensuales]]*BBDD_Usiarios_Netflix_jul[[#This Row],[Meses Contratados]]</f>
        <v>182</v>
      </c>
      <c r="E86">
        <v>2</v>
      </c>
      <c r="F86">
        <v>7</v>
      </c>
      <c r="G86">
        <v>23</v>
      </c>
      <c r="H86" s="1">
        <f>DATEVALUE(_xlfn.CONCAT(BBDD_Usiarios_Netflix_jul[[#This Row],[Día Suscripción]],"/",BBDD_Usiarios_Netflix_jul[[#This Row],[Mes Suscripción]],"/",BBDD_Usiarios_Netflix_jul[[#This Row],[Año Suscripción]]))</f>
        <v>45109</v>
      </c>
      <c r="I86">
        <v>4</v>
      </c>
      <c r="J86">
        <v>7</v>
      </c>
      <c r="K86">
        <v>24</v>
      </c>
      <c r="L86" s="1">
        <f>DATEVALUE(_xlfn.CONCAT(BBDD_Usiarios_Netflix_jul[[#This Row],[Día Último Pago]],"/",BBDD_Usiarios_Netflix_jul[[#This Row],[Mes Último Pago]],"/",BBDD_Usiarios_Netflix_jul[[#This Row],[Año Último Pago]]))</f>
        <v>45477</v>
      </c>
      <c r="M86" s="1" t="str">
        <f>TEXT(BBDD_Usiarios_Netflix_jul[[#This Row],[Fh Suscripcion]],"dddd")</f>
        <v>domingo</v>
      </c>
      <c r="N86" s="2">
        <f>DATEDIF(BBDD_Usiarios_Netflix_jul[[#This Row],[Fh Suscripcion]],BBDD_Usiarios_Netflix_jul[[#This Row],[Fh Ultimo Pago]],"M")+1</f>
        <v>13</v>
      </c>
      <c r="O86" t="s">
        <v>15</v>
      </c>
      <c r="P86" t="str">
        <f>IF(BBDD_Usiarios_Netflix_jul[[#This Row],[País.OLD]]&lt;&gt;"",BBDD_Usiarios_Netflix_jul[[#This Row],[País.OLD]],"Desconocido")</f>
        <v>Alemania</v>
      </c>
      <c r="Q86">
        <v>44</v>
      </c>
      <c r="R86" t="s">
        <v>25</v>
      </c>
      <c r="S86" t="s">
        <v>29</v>
      </c>
      <c r="T86" t="s">
        <v>27</v>
      </c>
      <c r="U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" spans="1:21" x14ac:dyDescent="0.2">
      <c r="A87">
        <v>1366</v>
      </c>
      <c r="B87" t="s">
        <v>14</v>
      </c>
      <c r="C87">
        <v>14</v>
      </c>
      <c r="D87" s="2">
        <f>BBDD_Usiarios_Netflix_jul[[#This Row],[Ingresos Mensuales]]*BBDD_Usiarios_Netflix_jul[[#This Row],[Meses Contratados]]</f>
        <v>182</v>
      </c>
      <c r="E87">
        <v>29</v>
      </c>
      <c r="F87">
        <v>6</v>
      </c>
      <c r="G87">
        <v>23</v>
      </c>
      <c r="H87" s="1">
        <f>DATEVALUE(_xlfn.CONCAT(BBDD_Usiarios_Netflix_jul[[#This Row],[Día Suscripción]],"/",BBDD_Usiarios_Netflix_jul[[#This Row],[Mes Suscripción]],"/",BBDD_Usiarios_Netflix_jul[[#This Row],[Año Suscripción]]))</f>
        <v>45106</v>
      </c>
      <c r="I87">
        <v>4</v>
      </c>
      <c r="J87">
        <v>7</v>
      </c>
      <c r="K87">
        <v>24</v>
      </c>
      <c r="L87" s="1">
        <f>DATEVALUE(_xlfn.CONCAT(BBDD_Usiarios_Netflix_jul[[#This Row],[Día Último Pago]],"/",BBDD_Usiarios_Netflix_jul[[#This Row],[Mes Último Pago]],"/",BBDD_Usiarios_Netflix_jul[[#This Row],[Año Último Pago]]))</f>
        <v>45477</v>
      </c>
      <c r="M87" s="1" t="str">
        <f>TEXT(BBDD_Usiarios_Netflix_jul[[#This Row],[Fh Suscripcion]],"dddd")</f>
        <v>jueves</v>
      </c>
      <c r="N87" s="2">
        <f>DATEDIF(BBDD_Usiarios_Netflix_jul[[#This Row],[Fh Suscripcion]],BBDD_Usiarios_Netflix_jul[[#This Row],[Fh Ultimo Pago]],"M")+1</f>
        <v>13</v>
      </c>
      <c r="O87" t="s">
        <v>24</v>
      </c>
      <c r="P87" t="str">
        <f>IF(BBDD_Usiarios_Netflix_jul[[#This Row],[País.OLD]]&lt;&gt;"",BBDD_Usiarios_Netflix_jul[[#This Row],[País.OLD]],"Desconocido")</f>
        <v>EEUU</v>
      </c>
      <c r="Q87">
        <v>45</v>
      </c>
      <c r="R87" t="s">
        <v>16</v>
      </c>
      <c r="S87" t="s">
        <v>29</v>
      </c>
      <c r="T87" t="s">
        <v>22</v>
      </c>
      <c r="U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" spans="1:21" x14ac:dyDescent="0.2">
      <c r="A88">
        <v>1369</v>
      </c>
      <c r="B88" t="s">
        <v>14</v>
      </c>
      <c r="C88">
        <v>14</v>
      </c>
      <c r="D88" s="2">
        <f>BBDD_Usiarios_Netflix_jul[[#This Row],[Ingresos Mensuales]]*BBDD_Usiarios_Netflix_jul[[#This Row],[Meses Contratados]]</f>
        <v>182</v>
      </c>
      <c r="E88">
        <v>25</v>
      </c>
      <c r="F88">
        <v>6</v>
      </c>
      <c r="G88">
        <v>23</v>
      </c>
      <c r="H88" s="1">
        <f>DATEVALUE(_xlfn.CONCAT(BBDD_Usiarios_Netflix_jul[[#This Row],[Día Suscripción]],"/",BBDD_Usiarios_Netflix_jul[[#This Row],[Mes Suscripción]],"/",BBDD_Usiarios_Netflix_jul[[#This Row],[Año Suscripción]]))</f>
        <v>45102</v>
      </c>
      <c r="I88">
        <v>3</v>
      </c>
      <c r="J88">
        <v>7</v>
      </c>
      <c r="K88">
        <v>24</v>
      </c>
      <c r="L88" s="1">
        <f>DATEVALUE(_xlfn.CONCAT(BBDD_Usiarios_Netflix_jul[[#This Row],[Día Último Pago]],"/",BBDD_Usiarios_Netflix_jul[[#This Row],[Mes Último Pago]],"/",BBDD_Usiarios_Netflix_jul[[#This Row],[Año Último Pago]]))</f>
        <v>45476</v>
      </c>
      <c r="M88" s="1" t="str">
        <f>TEXT(BBDD_Usiarios_Netflix_jul[[#This Row],[Fh Suscripcion]],"dddd")</f>
        <v>domingo</v>
      </c>
      <c r="N88" s="2">
        <f>DATEDIF(BBDD_Usiarios_Netflix_jul[[#This Row],[Fh Suscripcion]],BBDD_Usiarios_Netflix_jul[[#This Row],[Fh Ultimo Pago]],"M")+1</f>
        <v>13</v>
      </c>
      <c r="O88" t="s">
        <v>35</v>
      </c>
      <c r="P88" t="str">
        <f>IF(BBDD_Usiarios_Netflix_jul[[#This Row],[País.OLD]]&lt;&gt;"",BBDD_Usiarios_Netflix_jul[[#This Row],[País.OLD]],"Desconocido")</f>
        <v>España</v>
      </c>
      <c r="Q88">
        <v>47</v>
      </c>
      <c r="R88" t="s">
        <v>25</v>
      </c>
      <c r="S88" t="s">
        <v>29</v>
      </c>
      <c r="T88" t="s">
        <v>27</v>
      </c>
      <c r="U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9" spans="1:21" x14ac:dyDescent="0.2">
      <c r="A89">
        <v>1371</v>
      </c>
      <c r="B89" t="s">
        <v>14</v>
      </c>
      <c r="C89">
        <v>14</v>
      </c>
      <c r="D89" s="2">
        <f>BBDD_Usiarios_Netflix_jul[[#This Row],[Ingresos Mensuales]]*BBDD_Usiarios_Netflix_jul[[#This Row],[Meses Contratados]]</f>
        <v>182</v>
      </c>
      <c r="E89">
        <v>24</v>
      </c>
      <c r="F89">
        <v>6</v>
      </c>
      <c r="G89">
        <v>23</v>
      </c>
      <c r="H89" s="1">
        <f>DATEVALUE(_xlfn.CONCAT(BBDD_Usiarios_Netflix_jul[[#This Row],[Día Suscripción]],"/",BBDD_Usiarios_Netflix_jul[[#This Row],[Mes Suscripción]],"/",BBDD_Usiarios_Netflix_jul[[#This Row],[Año Suscripción]]))</f>
        <v>45101</v>
      </c>
      <c r="I89">
        <v>4</v>
      </c>
      <c r="J89">
        <v>7</v>
      </c>
      <c r="K89">
        <v>24</v>
      </c>
      <c r="L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89" s="1" t="str">
        <f>TEXT(BBDD_Usiarios_Netflix_jul[[#This Row],[Fh Suscripcion]],"dddd")</f>
        <v>sábado</v>
      </c>
      <c r="N89" s="2">
        <f>DATEDIF(BBDD_Usiarios_Netflix_jul[[#This Row],[Fh Suscripcion]],BBDD_Usiarios_Netflix_jul[[#This Row],[Fh Ultimo Pago]],"M")+1</f>
        <v>13</v>
      </c>
      <c r="O89" t="s">
        <v>24</v>
      </c>
      <c r="P89" t="str">
        <f>IF(BBDD_Usiarios_Netflix_jul[[#This Row],[País.OLD]]&lt;&gt;"",BBDD_Usiarios_Netflix_jul[[#This Row],[País.OLD]],"Desconocido")</f>
        <v>EEUU</v>
      </c>
      <c r="Q89">
        <v>34</v>
      </c>
      <c r="R89" t="s">
        <v>25</v>
      </c>
      <c r="S89" t="s">
        <v>29</v>
      </c>
      <c r="T89" t="s">
        <v>18</v>
      </c>
      <c r="U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0" spans="1:21" x14ac:dyDescent="0.2">
      <c r="A90">
        <v>1376</v>
      </c>
      <c r="B90" t="s">
        <v>14</v>
      </c>
      <c r="C90">
        <v>14</v>
      </c>
      <c r="D90" s="2">
        <f>BBDD_Usiarios_Netflix_jul[[#This Row],[Ingresos Mensuales]]*BBDD_Usiarios_Netflix_jul[[#This Row],[Meses Contratados]]</f>
        <v>182</v>
      </c>
      <c r="E90">
        <v>3</v>
      </c>
      <c r="F90">
        <v>7</v>
      </c>
      <c r="G90">
        <v>23</v>
      </c>
      <c r="H90" s="1">
        <f>DATEVALUE(_xlfn.CONCAT(BBDD_Usiarios_Netflix_jul[[#This Row],[Día Suscripción]],"/",BBDD_Usiarios_Netflix_jul[[#This Row],[Mes Suscripción]],"/",BBDD_Usiarios_Netflix_jul[[#This Row],[Año Suscripción]]))</f>
        <v>45110</v>
      </c>
      <c r="I90">
        <v>5</v>
      </c>
      <c r="J90">
        <v>7</v>
      </c>
      <c r="K90">
        <v>24</v>
      </c>
      <c r="L90" s="1">
        <f>DATEVALUE(_xlfn.CONCAT(BBDD_Usiarios_Netflix_jul[[#This Row],[Día Último Pago]],"/",BBDD_Usiarios_Netflix_jul[[#This Row],[Mes Último Pago]],"/",BBDD_Usiarios_Netflix_jul[[#This Row],[Año Último Pago]]))</f>
        <v>45478</v>
      </c>
      <c r="M90" s="1" t="str">
        <f>TEXT(BBDD_Usiarios_Netflix_jul[[#This Row],[Fh Suscripcion]],"dddd")</f>
        <v>lunes</v>
      </c>
      <c r="N90" s="2">
        <f>DATEDIF(BBDD_Usiarios_Netflix_jul[[#This Row],[Fh Suscripcion]],BBDD_Usiarios_Netflix_jul[[#This Row],[Fh Ultimo Pago]],"M")+1</f>
        <v>13</v>
      </c>
      <c r="O90" t="s">
        <v>28</v>
      </c>
      <c r="P90" t="str">
        <f>IF(BBDD_Usiarios_Netflix_jul[[#This Row],[País.OLD]]&lt;&gt;"",BBDD_Usiarios_Netflix_jul[[#This Row],[País.OLD]],"Desconocido")</f>
        <v>Australia</v>
      </c>
      <c r="Q90">
        <v>29</v>
      </c>
      <c r="R90" t="s">
        <v>16</v>
      </c>
      <c r="S90" t="s">
        <v>17</v>
      </c>
      <c r="T90" t="s">
        <v>32</v>
      </c>
      <c r="U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" spans="1:21" x14ac:dyDescent="0.2">
      <c r="A91">
        <v>1435</v>
      </c>
      <c r="B91" t="s">
        <v>14</v>
      </c>
      <c r="C91">
        <v>14</v>
      </c>
      <c r="D91" s="2">
        <f>BBDD_Usiarios_Netflix_jul[[#This Row],[Ingresos Mensuales]]*BBDD_Usiarios_Netflix_jul[[#This Row],[Meses Contratados]]</f>
        <v>182</v>
      </c>
      <c r="E91">
        <v>30</v>
      </c>
      <c r="F91">
        <v>6</v>
      </c>
      <c r="G91">
        <v>23</v>
      </c>
      <c r="H91" s="1">
        <f>DATEVALUE(_xlfn.CONCAT(BBDD_Usiarios_Netflix_jul[[#This Row],[Día Suscripción]],"/",BBDD_Usiarios_Netflix_jul[[#This Row],[Mes Suscripción]],"/",BBDD_Usiarios_Netflix_jul[[#This Row],[Año Suscripción]]))</f>
        <v>45107</v>
      </c>
      <c r="I91">
        <v>3</v>
      </c>
      <c r="J91">
        <v>7</v>
      </c>
      <c r="K91">
        <v>24</v>
      </c>
      <c r="L91" s="1">
        <f>DATEVALUE(_xlfn.CONCAT(BBDD_Usiarios_Netflix_jul[[#This Row],[Día Último Pago]],"/",BBDD_Usiarios_Netflix_jul[[#This Row],[Mes Último Pago]],"/",BBDD_Usiarios_Netflix_jul[[#This Row],[Año Último Pago]]))</f>
        <v>45476</v>
      </c>
      <c r="M91" s="1" t="str">
        <f>TEXT(BBDD_Usiarios_Netflix_jul[[#This Row],[Fh Suscripcion]],"dddd")</f>
        <v>viernes</v>
      </c>
      <c r="N91" s="2">
        <f>DATEDIF(BBDD_Usiarios_Netflix_jul[[#This Row],[Fh Suscripcion]],BBDD_Usiarios_Netflix_jul[[#This Row],[Fh Ultimo Pago]],"M")+1</f>
        <v>13</v>
      </c>
      <c r="O91" t="s">
        <v>15</v>
      </c>
      <c r="P91" t="str">
        <f>IF(BBDD_Usiarios_Netflix_jul[[#This Row],[País.OLD]]&lt;&gt;"",BBDD_Usiarios_Netflix_jul[[#This Row],[País.OLD]],"Desconocido")</f>
        <v>Alemania</v>
      </c>
      <c r="Q91">
        <v>30</v>
      </c>
      <c r="R91" t="s">
        <v>16</v>
      </c>
      <c r="S91" t="s">
        <v>21</v>
      </c>
      <c r="T91" t="s">
        <v>22</v>
      </c>
      <c r="U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2" spans="1:21" x14ac:dyDescent="0.2">
      <c r="A92">
        <v>1437</v>
      </c>
      <c r="B92" t="s">
        <v>14</v>
      </c>
      <c r="C92">
        <v>14</v>
      </c>
      <c r="D92" s="2">
        <f>BBDD_Usiarios_Netflix_jul[[#This Row],[Ingresos Mensuales]]*BBDD_Usiarios_Netflix_jul[[#This Row],[Meses Contratados]]</f>
        <v>182</v>
      </c>
      <c r="E92">
        <v>28</v>
      </c>
      <c r="F92">
        <v>6</v>
      </c>
      <c r="G92">
        <v>23</v>
      </c>
      <c r="H92" s="1">
        <f>DATEVALUE(_xlfn.CONCAT(BBDD_Usiarios_Netflix_jul[[#This Row],[Día Suscripción]],"/",BBDD_Usiarios_Netflix_jul[[#This Row],[Mes Suscripción]],"/",BBDD_Usiarios_Netflix_jul[[#This Row],[Año Suscripción]]))</f>
        <v>45105</v>
      </c>
      <c r="I92">
        <v>4</v>
      </c>
      <c r="J92">
        <v>7</v>
      </c>
      <c r="K92">
        <v>24</v>
      </c>
      <c r="L92" s="1">
        <f>DATEVALUE(_xlfn.CONCAT(BBDD_Usiarios_Netflix_jul[[#This Row],[Día Último Pago]],"/",BBDD_Usiarios_Netflix_jul[[#This Row],[Mes Último Pago]],"/",BBDD_Usiarios_Netflix_jul[[#This Row],[Año Último Pago]]))</f>
        <v>45477</v>
      </c>
      <c r="M92" s="1" t="str">
        <f>TEXT(BBDD_Usiarios_Netflix_jul[[#This Row],[Fh Suscripcion]],"dddd")</f>
        <v>miércoles</v>
      </c>
      <c r="N92" s="2">
        <f>DATEDIF(BBDD_Usiarios_Netflix_jul[[#This Row],[Fh Suscripcion]],BBDD_Usiarios_Netflix_jul[[#This Row],[Fh Ultimo Pago]],"M")+1</f>
        <v>13</v>
      </c>
      <c r="O92" t="s">
        <v>28</v>
      </c>
      <c r="P92" t="str">
        <f>IF(BBDD_Usiarios_Netflix_jul[[#This Row],[País.OLD]]&lt;&gt;"",BBDD_Usiarios_Netflix_jul[[#This Row],[País.OLD]],"Desconocido")</f>
        <v>Australia</v>
      </c>
      <c r="Q92">
        <v>41</v>
      </c>
      <c r="R92" t="s">
        <v>16</v>
      </c>
      <c r="S92" t="s">
        <v>29</v>
      </c>
      <c r="T92" t="s">
        <v>27</v>
      </c>
      <c r="U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" spans="1:21" x14ac:dyDescent="0.2">
      <c r="A93">
        <v>1441</v>
      </c>
      <c r="B93" t="s">
        <v>14</v>
      </c>
      <c r="C93">
        <v>14</v>
      </c>
      <c r="D93" s="2">
        <f>BBDD_Usiarios_Netflix_jul[[#This Row],[Ingresos Mensuales]]*BBDD_Usiarios_Netflix_jul[[#This Row],[Meses Contratados]]</f>
        <v>182</v>
      </c>
      <c r="E93">
        <v>25</v>
      </c>
      <c r="F93">
        <v>6</v>
      </c>
      <c r="G93">
        <v>23</v>
      </c>
      <c r="H93" s="1">
        <f>DATEVALUE(_xlfn.CONCAT(BBDD_Usiarios_Netflix_jul[[#This Row],[Día Suscripción]],"/",BBDD_Usiarios_Netflix_jul[[#This Row],[Mes Suscripción]],"/",BBDD_Usiarios_Netflix_jul[[#This Row],[Año Suscripción]]))</f>
        <v>45102</v>
      </c>
      <c r="I93">
        <v>4</v>
      </c>
      <c r="J93">
        <v>7</v>
      </c>
      <c r="K93">
        <v>24</v>
      </c>
      <c r="L93" s="1">
        <f>DATEVALUE(_xlfn.CONCAT(BBDD_Usiarios_Netflix_jul[[#This Row],[Día Último Pago]],"/",BBDD_Usiarios_Netflix_jul[[#This Row],[Mes Último Pago]],"/",BBDD_Usiarios_Netflix_jul[[#This Row],[Año Último Pago]]))</f>
        <v>45477</v>
      </c>
      <c r="M93" s="1" t="str">
        <f>TEXT(BBDD_Usiarios_Netflix_jul[[#This Row],[Fh Suscripcion]],"dddd")</f>
        <v>domingo</v>
      </c>
      <c r="N93" s="2">
        <f>DATEDIF(BBDD_Usiarios_Netflix_jul[[#This Row],[Fh Suscripcion]],BBDD_Usiarios_Netflix_jul[[#This Row],[Fh Ultimo Pago]],"M")+1</f>
        <v>13</v>
      </c>
      <c r="O93" t="s">
        <v>24</v>
      </c>
      <c r="P93" t="str">
        <f>IF(BBDD_Usiarios_Netflix_jul[[#This Row],[País.OLD]]&lt;&gt;"",BBDD_Usiarios_Netflix_jul[[#This Row],[País.OLD]],"Desconocido")</f>
        <v>EEUU</v>
      </c>
      <c r="Q93">
        <v>51</v>
      </c>
      <c r="R93" t="s">
        <v>25</v>
      </c>
      <c r="S93" t="s">
        <v>17</v>
      </c>
      <c r="T93" t="s">
        <v>32</v>
      </c>
      <c r="U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4" spans="1:21" x14ac:dyDescent="0.2">
      <c r="A94">
        <v>1444</v>
      </c>
      <c r="B94" t="s">
        <v>14</v>
      </c>
      <c r="C94">
        <v>14</v>
      </c>
      <c r="D94" s="2">
        <f>BBDD_Usiarios_Netflix_jul[[#This Row],[Ingresos Mensuales]]*BBDD_Usiarios_Netflix_jul[[#This Row],[Meses Contratados]]</f>
        <v>182</v>
      </c>
      <c r="E94">
        <v>29</v>
      </c>
      <c r="F94">
        <v>6</v>
      </c>
      <c r="G94">
        <v>23</v>
      </c>
      <c r="H94" s="1">
        <f>DATEVALUE(_xlfn.CONCAT(BBDD_Usiarios_Netflix_jul[[#This Row],[Día Suscripción]],"/",BBDD_Usiarios_Netflix_jul[[#This Row],[Mes Suscripción]],"/",BBDD_Usiarios_Netflix_jul[[#This Row],[Año Suscripción]]))</f>
        <v>45106</v>
      </c>
      <c r="I94">
        <v>7</v>
      </c>
      <c r="J94">
        <v>7</v>
      </c>
      <c r="K94">
        <v>24</v>
      </c>
      <c r="L94" s="1">
        <f>DATEVALUE(_xlfn.CONCAT(BBDD_Usiarios_Netflix_jul[[#This Row],[Día Último Pago]],"/",BBDD_Usiarios_Netflix_jul[[#This Row],[Mes Último Pago]],"/",BBDD_Usiarios_Netflix_jul[[#This Row],[Año Último Pago]]))</f>
        <v>45480</v>
      </c>
      <c r="M94" s="1" t="str">
        <f>TEXT(BBDD_Usiarios_Netflix_jul[[#This Row],[Fh Suscripcion]],"dddd")</f>
        <v>jueves</v>
      </c>
      <c r="N94" s="2">
        <f>DATEDIF(BBDD_Usiarios_Netflix_jul[[#This Row],[Fh Suscripcion]],BBDD_Usiarios_Netflix_jul[[#This Row],[Fh Ultimo Pago]],"M")+1</f>
        <v>13</v>
      </c>
      <c r="O94" t="s">
        <v>15</v>
      </c>
      <c r="P94" t="str">
        <f>IF(BBDD_Usiarios_Netflix_jul[[#This Row],[País.OLD]]&lt;&gt;"",BBDD_Usiarios_Netflix_jul[[#This Row],[País.OLD]],"Desconocido")</f>
        <v>Alemania</v>
      </c>
      <c r="Q94">
        <v>49</v>
      </c>
      <c r="R94" t="s">
        <v>25</v>
      </c>
      <c r="S94" t="s">
        <v>17</v>
      </c>
      <c r="T94" t="s">
        <v>27</v>
      </c>
      <c r="U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" spans="1:21" x14ac:dyDescent="0.2">
      <c r="A95">
        <v>1506</v>
      </c>
      <c r="B95" t="s">
        <v>14</v>
      </c>
      <c r="C95">
        <v>14</v>
      </c>
      <c r="D95" s="2">
        <f>BBDD_Usiarios_Netflix_jul[[#This Row],[Ingresos Mensuales]]*BBDD_Usiarios_Netflix_jul[[#This Row],[Meses Contratados]]</f>
        <v>182</v>
      </c>
      <c r="E95">
        <v>29</v>
      </c>
      <c r="F95">
        <v>6</v>
      </c>
      <c r="G95">
        <v>23</v>
      </c>
      <c r="H95" s="1">
        <f>DATEVALUE(_xlfn.CONCAT(BBDD_Usiarios_Netflix_jul[[#This Row],[Día Suscripción]],"/",BBDD_Usiarios_Netflix_jul[[#This Row],[Mes Suscripción]],"/",BBDD_Usiarios_Netflix_jul[[#This Row],[Año Suscripción]]))</f>
        <v>45106</v>
      </c>
      <c r="I95">
        <v>5</v>
      </c>
      <c r="J95">
        <v>7</v>
      </c>
      <c r="K95">
        <v>24</v>
      </c>
      <c r="L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95" s="1" t="str">
        <f>TEXT(BBDD_Usiarios_Netflix_jul[[#This Row],[Fh Suscripcion]],"dddd")</f>
        <v>jueves</v>
      </c>
      <c r="N95" s="2">
        <f>DATEDIF(BBDD_Usiarios_Netflix_jul[[#This Row],[Fh Suscripcion]],BBDD_Usiarios_Netflix_jul[[#This Row],[Fh Ultimo Pago]],"M")+1</f>
        <v>13</v>
      </c>
      <c r="O95" t="s">
        <v>28</v>
      </c>
      <c r="P95" t="str">
        <f>IF(BBDD_Usiarios_Netflix_jul[[#This Row],[País.OLD]]&lt;&gt;"",BBDD_Usiarios_Netflix_jul[[#This Row],[País.OLD]],"Desconocido")</f>
        <v>Australia</v>
      </c>
      <c r="Q95">
        <v>47</v>
      </c>
      <c r="R95" t="s">
        <v>16</v>
      </c>
      <c r="S95" t="s">
        <v>21</v>
      </c>
      <c r="T95" t="s">
        <v>22</v>
      </c>
      <c r="U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6" spans="1:21" x14ac:dyDescent="0.2">
      <c r="A96">
        <v>1510</v>
      </c>
      <c r="B96" t="s">
        <v>14</v>
      </c>
      <c r="C96">
        <v>14</v>
      </c>
      <c r="D96" s="2">
        <f>BBDD_Usiarios_Netflix_jul[[#This Row],[Ingresos Mensuales]]*BBDD_Usiarios_Netflix_jul[[#This Row],[Meses Contratados]]</f>
        <v>182</v>
      </c>
      <c r="E96">
        <v>25</v>
      </c>
      <c r="F96">
        <v>6</v>
      </c>
      <c r="G96">
        <v>23</v>
      </c>
      <c r="H96" s="1">
        <f>DATEVALUE(_xlfn.CONCAT(BBDD_Usiarios_Netflix_jul[[#This Row],[Día Suscripción]],"/",BBDD_Usiarios_Netflix_jul[[#This Row],[Mes Suscripción]],"/",BBDD_Usiarios_Netflix_jul[[#This Row],[Año Suscripción]]))</f>
        <v>45102</v>
      </c>
      <c r="I96">
        <v>7</v>
      </c>
      <c r="J96">
        <v>7</v>
      </c>
      <c r="K96">
        <v>24</v>
      </c>
      <c r="L96" s="1">
        <f>DATEVALUE(_xlfn.CONCAT(BBDD_Usiarios_Netflix_jul[[#This Row],[Día Último Pago]],"/",BBDD_Usiarios_Netflix_jul[[#This Row],[Mes Último Pago]],"/",BBDD_Usiarios_Netflix_jul[[#This Row],[Año Último Pago]]))</f>
        <v>45480</v>
      </c>
      <c r="M96" s="1" t="str">
        <f>TEXT(BBDD_Usiarios_Netflix_jul[[#This Row],[Fh Suscripcion]],"dddd")</f>
        <v>domingo</v>
      </c>
      <c r="N96" s="2">
        <f>DATEDIF(BBDD_Usiarios_Netflix_jul[[#This Row],[Fh Suscripcion]],BBDD_Usiarios_Netflix_jul[[#This Row],[Fh Ultimo Pago]],"M")+1</f>
        <v>13</v>
      </c>
      <c r="O96" t="s">
        <v>36</v>
      </c>
      <c r="P96" t="str">
        <f>IF(BBDD_Usiarios_Netflix_jul[[#This Row],[País.OLD]]&lt;&gt;"",BBDD_Usiarios_Netflix_jul[[#This Row],[País.OLD]],"Desconocido")</f>
        <v>Desconocido</v>
      </c>
      <c r="Q96">
        <v>33</v>
      </c>
      <c r="R96" t="s">
        <v>16</v>
      </c>
      <c r="S96" t="s">
        <v>26</v>
      </c>
      <c r="T96" t="s">
        <v>18</v>
      </c>
      <c r="U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7" spans="1:21" x14ac:dyDescent="0.2">
      <c r="A97">
        <v>1512</v>
      </c>
      <c r="B97" t="s">
        <v>14</v>
      </c>
      <c r="C97">
        <v>14</v>
      </c>
      <c r="D97" s="2">
        <f>BBDD_Usiarios_Netflix_jul[[#This Row],[Ingresos Mensuales]]*BBDD_Usiarios_Netflix_jul[[#This Row],[Meses Contratados]]</f>
        <v>182</v>
      </c>
      <c r="E97">
        <v>27</v>
      </c>
      <c r="F97">
        <v>6</v>
      </c>
      <c r="G97">
        <v>23</v>
      </c>
      <c r="H97" s="1">
        <f>DATEVALUE(_xlfn.CONCAT(BBDD_Usiarios_Netflix_jul[[#This Row],[Día Suscripción]],"/",BBDD_Usiarios_Netflix_jul[[#This Row],[Mes Suscripción]],"/",BBDD_Usiarios_Netflix_jul[[#This Row],[Año Suscripción]]))</f>
        <v>45104</v>
      </c>
      <c r="I97">
        <v>6</v>
      </c>
      <c r="J97">
        <v>7</v>
      </c>
      <c r="K97">
        <v>24</v>
      </c>
      <c r="L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" s="1" t="str">
        <f>TEXT(BBDD_Usiarios_Netflix_jul[[#This Row],[Fh Suscripcion]],"dddd")</f>
        <v>martes</v>
      </c>
      <c r="N97" s="2">
        <f>DATEDIF(BBDD_Usiarios_Netflix_jul[[#This Row],[Fh Suscripcion]],BBDD_Usiarios_Netflix_jul[[#This Row],[Fh Ultimo Pago]],"M")+1</f>
        <v>13</v>
      </c>
      <c r="O97" t="s">
        <v>35</v>
      </c>
      <c r="P97" t="str">
        <f>IF(BBDD_Usiarios_Netflix_jul[[#This Row],[País.OLD]]&lt;&gt;"",BBDD_Usiarios_Netflix_jul[[#This Row],[País.OLD]],"Desconocido")</f>
        <v>España</v>
      </c>
      <c r="Q97">
        <v>28</v>
      </c>
      <c r="R97" t="s">
        <v>25</v>
      </c>
      <c r="S97" t="s">
        <v>26</v>
      </c>
      <c r="T97" t="s">
        <v>32</v>
      </c>
      <c r="U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8" spans="1:21" x14ac:dyDescent="0.2">
      <c r="A98">
        <v>1577</v>
      </c>
      <c r="B98" t="s">
        <v>14</v>
      </c>
      <c r="C98">
        <v>14</v>
      </c>
      <c r="D98" s="2">
        <f>BBDD_Usiarios_Netflix_jul[[#This Row],[Ingresos Mensuales]]*BBDD_Usiarios_Netflix_jul[[#This Row],[Meses Contratados]]</f>
        <v>182</v>
      </c>
      <c r="E98">
        <v>3</v>
      </c>
      <c r="F98">
        <v>7</v>
      </c>
      <c r="G98">
        <v>23</v>
      </c>
      <c r="H98" s="1">
        <f>DATEVALUE(_xlfn.CONCAT(BBDD_Usiarios_Netflix_jul[[#This Row],[Día Suscripción]],"/",BBDD_Usiarios_Netflix_jul[[#This Row],[Mes Suscripción]],"/",BBDD_Usiarios_Netflix_jul[[#This Row],[Año Suscripción]]))</f>
        <v>45110</v>
      </c>
      <c r="I98">
        <v>4</v>
      </c>
      <c r="J98">
        <v>7</v>
      </c>
      <c r="K98">
        <v>24</v>
      </c>
      <c r="L98" s="1">
        <f>DATEVALUE(_xlfn.CONCAT(BBDD_Usiarios_Netflix_jul[[#This Row],[Día Último Pago]],"/",BBDD_Usiarios_Netflix_jul[[#This Row],[Mes Último Pago]],"/",BBDD_Usiarios_Netflix_jul[[#This Row],[Año Último Pago]]))</f>
        <v>45477</v>
      </c>
      <c r="M98" s="1" t="str">
        <f>TEXT(BBDD_Usiarios_Netflix_jul[[#This Row],[Fh Suscripcion]],"dddd")</f>
        <v>lunes</v>
      </c>
      <c r="N98" s="2">
        <f>DATEDIF(BBDD_Usiarios_Netflix_jul[[#This Row],[Fh Suscripcion]],BBDD_Usiarios_Netflix_jul[[#This Row],[Fh Ultimo Pago]],"M")+1</f>
        <v>13</v>
      </c>
      <c r="O98" t="s">
        <v>36</v>
      </c>
      <c r="P98" t="str">
        <f>IF(BBDD_Usiarios_Netflix_jul[[#This Row],[País.OLD]]&lt;&gt;"",BBDD_Usiarios_Netflix_jul[[#This Row],[País.OLD]],"Desconocido")</f>
        <v>Desconocido</v>
      </c>
      <c r="Q98">
        <v>45</v>
      </c>
      <c r="R98" t="s">
        <v>16</v>
      </c>
      <c r="S98" t="s">
        <v>17</v>
      </c>
      <c r="T98" t="s">
        <v>27</v>
      </c>
      <c r="U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" spans="1:21" x14ac:dyDescent="0.2">
      <c r="A99">
        <v>1581</v>
      </c>
      <c r="B99" t="s">
        <v>14</v>
      </c>
      <c r="C99">
        <v>14</v>
      </c>
      <c r="D99" s="2">
        <f>BBDD_Usiarios_Netflix_jul[[#This Row],[Ingresos Mensuales]]*BBDD_Usiarios_Netflix_jul[[#This Row],[Meses Contratados]]</f>
        <v>182</v>
      </c>
      <c r="E99">
        <v>27</v>
      </c>
      <c r="F99">
        <v>6</v>
      </c>
      <c r="G99">
        <v>23</v>
      </c>
      <c r="H99" s="1">
        <f>DATEVALUE(_xlfn.CONCAT(BBDD_Usiarios_Netflix_jul[[#This Row],[Día Suscripción]],"/",BBDD_Usiarios_Netflix_jul[[#This Row],[Mes Suscripción]],"/",BBDD_Usiarios_Netflix_jul[[#This Row],[Año Suscripción]]))</f>
        <v>45104</v>
      </c>
      <c r="I99">
        <v>5</v>
      </c>
      <c r="J99">
        <v>7</v>
      </c>
      <c r="K99">
        <v>24</v>
      </c>
      <c r="L99" s="1">
        <f>DATEVALUE(_xlfn.CONCAT(BBDD_Usiarios_Netflix_jul[[#This Row],[Día Último Pago]],"/",BBDD_Usiarios_Netflix_jul[[#This Row],[Mes Último Pago]],"/",BBDD_Usiarios_Netflix_jul[[#This Row],[Año Último Pago]]))</f>
        <v>45478</v>
      </c>
      <c r="M99" s="1" t="str">
        <f>TEXT(BBDD_Usiarios_Netflix_jul[[#This Row],[Fh Suscripcion]],"dddd")</f>
        <v>martes</v>
      </c>
      <c r="N99" s="2">
        <f>DATEDIF(BBDD_Usiarios_Netflix_jul[[#This Row],[Fh Suscripcion]],BBDD_Usiarios_Netflix_jul[[#This Row],[Fh Ultimo Pago]],"M")+1</f>
        <v>13</v>
      </c>
      <c r="O99" t="s">
        <v>30</v>
      </c>
      <c r="P99" t="str">
        <f>IF(BBDD_Usiarios_Netflix_jul[[#This Row],[País.OLD]]&lt;&gt;"",BBDD_Usiarios_Netflix_jul[[#This Row],[País.OLD]],"Desconocido")</f>
        <v>Canadá</v>
      </c>
      <c r="Q99">
        <v>30</v>
      </c>
      <c r="R99" t="s">
        <v>25</v>
      </c>
      <c r="S99" t="s">
        <v>26</v>
      </c>
      <c r="T99" t="s">
        <v>27</v>
      </c>
      <c r="U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" spans="1:21" x14ac:dyDescent="0.2">
      <c r="A100">
        <v>1585</v>
      </c>
      <c r="B100" t="s">
        <v>14</v>
      </c>
      <c r="C100">
        <v>14</v>
      </c>
      <c r="D100" s="2">
        <f>BBDD_Usiarios_Netflix_jul[[#This Row],[Ingresos Mensuales]]*BBDD_Usiarios_Netflix_jul[[#This Row],[Meses Contratados]]</f>
        <v>182</v>
      </c>
      <c r="E100">
        <v>5</v>
      </c>
      <c r="F100">
        <v>7</v>
      </c>
      <c r="G100">
        <v>23</v>
      </c>
      <c r="H100" s="1">
        <f>DATEVALUE(_xlfn.CONCAT(BBDD_Usiarios_Netflix_jul[[#This Row],[Día Suscripción]],"/",BBDD_Usiarios_Netflix_jul[[#This Row],[Mes Suscripción]],"/",BBDD_Usiarios_Netflix_jul[[#This Row],[Año Suscripción]]))</f>
        <v>45112</v>
      </c>
      <c r="I100">
        <v>5</v>
      </c>
      <c r="J100">
        <v>7</v>
      </c>
      <c r="K100">
        <v>24</v>
      </c>
      <c r="L10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0" s="1" t="str">
        <f>TEXT(BBDD_Usiarios_Netflix_jul[[#This Row],[Fh Suscripcion]],"dddd")</f>
        <v>miércoles</v>
      </c>
      <c r="N100" s="2">
        <f>DATEDIF(BBDD_Usiarios_Netflix_jul[[#This Row],[Fh Suscripcion]],BBDD_Usiarios_Netflix_jul[[#This Row],[Fh Ultimo Pago]],"M")+1</f>
        <v>13</v>
      </c>
      <c r="O100" t="s">
        <v>37</v>
      </c>
      <c r="P100" t="str">
        <f>IF(BBDD_Usiarios_Netflix_jul[[#This Row],[País.OLD]]&lt;&gt;"",BBDD_Usiarios_Netflix_jul[[#This Row],[País.OLD]],"Desconocido")</f>
        <v>Brasil</v>
      </c>
      <c r="Q100">
        <v>42</v>
      </c>
      <c r="R100" t="s">
        <v>16</v>
      </c>
      <c r="S100" t="s">
        <v>29</v>
      </c>
      <c r="T100" t="s">
        <v>22</v>
      </c>
      <c r="U1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1" spans="1:21" x14ac:dyDescent="0.2">
      <c r="A101">
        <v>1649</v>
      </c>
      <c r="B101" t="s">
        <v>14</v>
      </c>
      <c r="C101">
        <v>14</v>
      </c>
      <c r="D101" s="2">
        <f>BBDD_Usiarios_Netflix_jul[[#This Row],[Ingresos Mensuales]]*BBDD_Usiarios_Netflix_jul[[#This Row],[Meses Contratados]]</f>
        <v>182</v>
      </c>
      <c r="E101">
        <v>27</v>
      </c>
      <c r="F101">
        <v>6</v>
      </c>
      <c r="G101">
        <v>23</v>
      </c>
      <c r="H101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1">
        <v>5</v>
      </c>
      <c r="J101">
        <v>7</v>
      </c>
      <c r="K101">
        <v>24</v>
      </c>
      <c r="L10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1" s="1" t="str">
        <f>TEXT(BBDD_Usiarios_Netflix_jul[[#This Row],[Fh Suscripcion]],"dddd")</f>
        <v>martes</v>
      </c>
      <c r="N101" s="2">
        <f>DATEDIF(BBDD_Usiarios_Netflix_jul[[#This Row],[Fh Suscripcion]],BBDD_Usiarios_Netflix_jul[[#This Row],[Fh Ultimo Pago]],"M")+1</f>
        <v>13</v>
      </c>
      <c r="O101" t="s">
        <v>15</v>
      </c>
      <c r="P101" t="str">
        <f>IF(BBDD_Usiarios_Netflix_jul[[#This Row],[País.OLD]]&lt;&gt;"",BBDD_Usiarios_Netflix_jul[[#This Row],[País.OLD]],"Desconocido")</f>
        <v>Alemania</v>
      </c>
      <c r="Q101">
        <v>30</v>
      </c>
      <c r="R101" t="s">
        <v>16</v>
      </c>
      <c r="S101" t="s">
        <v>17</v>
      </c>
      <c r="T101" t="s">
        <v>27</v>
      </c>
      <c r="U1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2" spans="1:21" x14ac:dyDescent="0.2">
      <c r="A102">
        <v>1652</v>
      </c>
      <c r="B102" t="s">
        <v>14</v>
      </c>
      <c r="C102">
        <v>14</v>
      </c>
      <c r="D102" s="2">
        <f>BBDD_Usiarios_Netflix_jul[[#This Row],[Ingresos Mensuales]]*BBDD_Usiarios_Netflix_jul[[#This Row],[Meses Contratados]]</f>
        <v>182</v>
      </c>
      <c r="E102">
        <v>29</v>
      </c>
      <c r="F102">
        <v>6</v>
      </c>
      <c r="G102">
        <v>23</v>
      </c>
      <c r="H102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2">
        <v>8</v>
      </c>
      <c r="J102">
        <v>7</v>
      </c>
      <c r="K102">
        <v>24</v>
      </c>
      <c r="L10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02" s="1" t="str">
        <f>TEXT(BBDD_Usiarios_Netflix_jul[[#This Row],[Fh Suscripcion]],"dddd")</f>
        <v>jueves</v>
      </c>
      <c r="N102" s="2">
        <f>DATEDIF(BBDD_Usiarios_Netflix_jul[[#This Row],[Fh Suscripcion]],BBDD_Usiarios_Netflix_jul[[#This Row],[Fh Ultimo Pago]],"M")+1</f>
        <v>13</v>
      </c>
      <c r="O102" t="s">
        <v>31</v>
      </c>
      <c r="P102" t="str">
        <f>IF(BBDD_Usiarios_Netflix_jul[[#This Row],[País.OLD]]&lt;&gt;"",BBDD_Usiarios_Netflix_jul[[#This Row],[País.OLD]],"Desconocido")</f>
        <v>Italia</v>
      </c>
      <c r="Q102">
        <v>38</v>
      </c>
      <c r="R102" t="s">
        <v>16</v>
      </c>
      <c r="S102" t="s">
        <v>17</v>
      </c>
      <c r="T102" t="s">
        <v>22</v>
      </c>
      <c r="U1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" spans="1:21" x14ac:dyDescent="0.2">
      <c r="A103">
        <v>1719</v>
      </c>
      <c r="B103" t="s">
        <v>14</v>
      </c>
      <c r="C103">
        <v>14</v>
      </c>
      <c r="D103" s="2">
        <f>BBDD_Usiarios_Netflix_jul[[#This Row],[Ingresos Mensuales]]*BBDD_Usiarios_Netflix_jul[[#This Row],[Meses Contratados]]</f>
        <v>182</v>
      </c>
      <c r="E103">
        <v>29</v>
      </c>
      <c r="F103">
        <v>6</v>
      </c>
      <c r="G103">
        <v>23</v>
      </c>
      <c r="H103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3">
        <v>6</v>
      </c>
      <c r="J103">
        <v>7</v>
      </c>
      <c r="K103">
        <v>24</v>
      </c>
      <c r="L10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03" s="1" t="str">
        <f>TEXT(BBDD_Usiarios_Netflix_jul[[#This Row],[Fh Suscripcion]],"dddd")</f>
        <v>jueves</v>
      </c>
      <c r="N103" s="2">
        <f>DATEDIF(BBDD_Usiarios_Netflix_jul[[#This Row],[Fh Suscripcion]],BBDD_Usiarios_Netflix_jul[[#This Row],[Fh Ultimo Pago]],"M")+1</f>
        <v>13</v>
      </c>
      <c r="O103" t="s">
        <v>30</v>
      </c>
      <c r="P103" t="str">
        <f>IF(BBDD_Usiarios_Netflix_jul[[#This Row],[País.OLD]]&lt;&gt;"",BBDD_Usiarios_Netflix_jul[[#This Row],[País.OLD]],"Desconocido")</f>
        <v>Canadá</v>
      </c>
      <c r="Q103">
        <v>46</v>
      </c>
      <c r="R103" t="s">
        <v>16</v>
      </c>
      <c r="S103" t="s">
        <v>29</v>
      </c>
      <c r="T103" t="s">
        <v>27</v>
      </c>
      <c r="U1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" spans="1:21" x14ac:dyDescent="0.2">
      <c r="A104">
        <v>1724</v>
      </c>
      <c r="B104" t="s">
        <v>14</v>
      </c>
      <c r="C104">
        <v>14</v>
      </c>
      <c r="D104" s="2">
        <f>BBDD_Usiarios_Netflix_jul[[#This Row],[Ingresos Mensuales]]*BBDD_Usiarios_Netflix_jul[[#This Row],[Meses Contratados]]</f>
        <v>182</v>
      </c>
      <c r="E104">
        <v>4</v>
      </c>
      <c r="F104">
        <v>7</v>
      </c>
      <c r="G104">
        <v>23</v>
      </c>
      <c r="H104" s="1">
        <f>DATEVALUE(_xlfn.CONCAT(BBDD_Usiarios_Netflix_jul[[#This Row],[Día Suscripción]],"/",BBDD_Usiarios_Netflix_jul[[#This Row],[Mes Suscripción]],"/",BBDD_Usiarios_Netflix_jul[[#This Row],[Año Suscripción]]))</f>
        <v>45111</v>
      </c>
      <c r="I104">
        <v>8</v>
      </c>
      <c r="J104">
        <v>7</v>
      </c>
      <c r="K104">
        <v>24</v>
      </c>
      <c r="L10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04" s="1" t="str">
        <f>TEXT(BBDD_Usiarios_Netflix_jul[[#This Row],[Fh Suscripcion]],"dddd")</f>
        <v>martes</v>
      </c>
      <c r="N104" s="2">
        <f>DATEDIF(BBDD_Usiarios_Netflix_jul[[#This Row],[Fh Suscripcion]],BBDD_Usiarios_Netflix_jul[[#This Row],[Fh Ultimo Pago]],"M")+1</f>
        <v>13</v>
      </c>
      <c r="O104" t="s">
        <v>30</v>
      </c>
      <c r="P104" t="str">
        <f>IF(BBDD_Usiarios_Netflix_jul[[#This Row],[País.OLD]]&lt;&gt;"",BBDD_Usiarios_Netflix_jul[[#This Row],[País.OLD]],"Desconocido")</f>
        <v>Canadá</v>
      </c>
      <c r="Q104">
        <v>28</v>
      </c>
      <c r="R104" t="s">
        <v>16</v>
      </c>
      <c r="S104" t="s">
        <v>29</v>
      </c>
      <c r="T104" t="s">
        <v>27</v>
      </c>
      <c r="U1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" spans="1:21" x14ac:dyDescent="0.2">
      <c r="A105">
        <v>1791</v>
      </c>
      <c r="B105" t="s">
        <v>14</v>
      </c>
      <c r="C105">
        <v>14</v>
      </c>
      <c r="D105" s="2">
        <f>BBDD_Usiarios_Netflix_jul[[#This Row],[Ingresos Mensuales]]*BBDD_Usiarios_Netflix_jul[[#This Row],[Meses Contratados]]</f>
        <v>182</v>
      </c>
      <c r="E105">
        <v>1</v>
      </c>
      <c r="F105">
        <v>7</v>
      </c>
      <c r="G105">
        <v>23</v>
      </c>
      <c r="H105" s="1">
        <f>DATEVALUE(_xlfn.CONCAT(BBDD_Usiarios_Netflix_jul[[#This Row],[Día Suscripción]],"/",BBDD_Usiarios_Netflix_jul[[#This Row],[Mes Suscripción]],"/",BBDD_Usiarios_Netflix_jul[[#This Row],[Año Suscripción]]))</f>
        <v>45108</v>
      </c>
      <c r="I105">
        <v>6</v>
      </c>
      <c r="J105">
        <v>7</v>
      </c>
      <c r="K105">
        <v>24</v>
      </c>
      <c r="L10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05" s="1" t="str">
        <f>TEXT(BBDD_Usiarios_Netflix_jul[[#This Row],[Fh Suscripcion]],"dddd")</f>
        <v>sábado</v>
      </c>
      <c r="N105" s="2">
        <f>DATEDIF(BBDD_Usiarios_Netflix_jul[[#This Row],[Fh Suscripcion]],BBDD_Usiarios_Netflix_jul[[#This Row],[Fh Ultimo Pago]],"M")+1</f>
        <v>13</v>
      </c>
      <c r="O105" t="s">
        <v>34</v>
      </c>
      <c r="P105" t="str">
        <f>IF(BBDD_Usiarios_Netflix_jul[[#This Row],[País.OLD]]&lt;&gt;"",BBDD_Usiarios_Netflix_jul[[#This Row],[País.OLD]],"Desconocido")</f>
        <v>Reino Unido</v>
      </c>
      <c r="Q105">
        <v>45</v>
      </c>
      <c r="R105" t="s">
        <v>16</v>
      </c>
      <c r="S105" t="s">
        <v>29</v>
      </c>
      <c r="T105" t="s">
        <v>27</v>
      </c>
      <c r="U1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" spans="1:21" x14ac:dyDescent="0.2">
      <c r="A106">
        <v>1794</v>
      </c>
      <c r="B106" t="s">
        <v>14</v>
      </c>
      <c r="C106">
        <v>14</v>
      </c>
      <c r="D106" s="2">
        <f>BBDD_Usiarios_Netflix_jul[[#This Row],[Ingresos Mensuales]]*BBDD_Usiarios_Netflix_jul[[#This Row],[Meses Contratados]]</f>
        <v>182</v>
      </c>
      <c r="E106">
        <v>6</v>
      </c>
      <c r="F106">
        <v>7</v>
      </c>
      <c r="G106">
        <v>23</v>
      </c>
      <c r="H106" s="1">
        <f>DATEVALUE(_xlfn.CONCAT(BBDD_Usiarios_Netflix_jul[[#This Row],[Día Suscripción]],"/",BBDD_Usiarios_Netflix_jul[[#This Row],[Mes Suscripción]],"/",BBDD_Usiarios_Netflix_jul[[#This Row],[Año Suscripción]]))</f>
        <v>45113</v>
      </c>
      <c r="I106">
        <v>8</v>
      </c>
      <c r="J106">
        <v>7</v>
      </c>
      <c r="K106">
        <v>24</v>
      </c>
      <c r="L10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06" s="1" t="str">
        <f>TEXT(BBDD_Usiarios_Netflix_jul[[#This Row],[Fh Suscripcion]],"dddd")</f>
        <v>jueves</v>
      </c>
      <c r="N106" s="2">
        <f>DATEDIF(BBDD_Usiarios_Netflix_jul[[#This Row],[Fh Suscripcion]],BBDD_Usiarios_Netflix_jul[[#This Row],[Fh Ultimo Pago]],"M")+1</f>
        <v>13</v>
      </c>
      <c r="O106" t="s">
        <v>28</v>
      </c>
      <c r="P106" t="str">
        <f>IF(BBDD_Usiarios_Netflix_jul[[#This Row],[País.OLD]]&lt;&gt;"",BBDD_Usiarios_Netflix_jul[[#This Row],[País.OLD]],"Desconocido")</f>
        <v>Australia</v>
      </c>
      <c r="Q106">
        <v>36</v>
      </c>
      <c r="R106" t="s">
        <v>25</v>
      </c>
      <c r="S106" t="s">
        <v>17</v>
      </c>
      <c r="T106" t="s">
        <v>18</v>
      </c>
      <c r="U1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7" spans="1:21" x14ac:dyDescent="0.2">
      <c r="A107">
        <v>1859</v>
      </c>
      <c r="B107" t="s">
        <v>14</v>
      </c>
      <c r="C107">
        <v>14</v>
      </c>
      <c r="D107" s="2">
        <f>BBDD_Usiarios_Netflix_jul[[#This Row],[Ingresos Mensuales]]*BBDD_Usiarios_Netflix_jul[[#This Row],[Meses Contratados]]</f>
        <v>182</v>
      </c>
      <c r="E107">
        <v>4</v>
      </c>
      <c r="F107">
        <v>7</v>
      </c>
      <c r="G107">
        <v>23</v>
      </c>
      <c r="H107" s="1">
        <f>DATEVALUE(_xlfn.CONCAT(BBDD_Usiarios_Netflix_jul[[#This Row],[Día Suscripción]],"/",BBDD_Usiarios_Netflix_jul[[#This Row],[Mes Suscripción]],"/",BBDD_Usiarios_Netflix_jul[[#This Row],[Año Suscripción]]))</f>
        <v>45111</v>
      </c>
      <c r="I107">
        <v>7</v>
      </c>
      <c r="J107">
        <v>7</v>
      </c>
      <c r="K107">
        <v>24</v>
      </c>
      <c r="L10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07" s="1" t="str">
        <f>TEXT(BBDD_Usiarios_Netflix_jul[[#This Row],[Fh Suscripcion]],"dddd")</f>
        <v>martes</v>
      </c>
      <c r="N107" s="2">
        <f>DATEDIF(BBDD_Usiarios_Netflix_jul[[#This Row],[Fh Suscripcion]],BBDD_Usiarios_Netflix_jul[[#This Row],[Fh Ultimo Pago]],"M")+1</f>
        <v>13</v>
      </c>
      <c r="O107" t="s">
        <v>30</v>
      </c>
      <c r="P107" t="str">
        <f>IF(BBDD_Usiarios_Netflix_jul[[#This Row],[País.OLD]]&lt;&gt;"",BBDD_Usiarios_Netflix_jul[[#This Row],[País.OLD]],"Desconocido")</f>
        <v>Canadá</v>
      </c>
      <c r="Q107">
        <v>41</v>
      </c>
      <c r="R107" t="s">
        <v>16</v>
      </c>
      <c r="S107" t="s">
        <v>29</v>
      </c>
      <c r="T107" t="s">
        <v>18</v>
      </c>
      <c r="U1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" spans="1:21" x14ac:dyDescent="0.2">
      <c r="A108">
        <v>1861</v>
      </c>
      <c r="B108" t="s">
        <v>14</v>
      </c>
      <c r="C108">
        <v>14</v>
      </c>
      <c r="D108" s="2">
        <f>BBDD_Usiarios_Netflix_jul[[#This Row],[Ingresos Mensuales]]*BBDD_Usiarios_Netflix_jul[[#This Row],[Meses Contratados]]</f>
        <v>182</v>
      </c>
      <c r="E108">
        <v>3</v>
      </c>
      <c r="F108">
        <v>7</v>
      </c>
      <c r="G108">
        <v>23</v>
      </c>
      <c r="H108" s="1">
        <f>DATEVALUE(_xlfn.CONCAT(BBDD_Usiarios_Netflix_jul[[#This Row],[Día Suscripción]],"/",BBDD_Usiarios_Netflix_jul[[#This Row],[Mes Suscripción]],"/",BBDD_Usiarios_Netflix_jul[[#This Row],[Año Suscripción]]))</f>
        <v>45110</v>
      </c>
      <c r="I108">
        <v>7</v>
      </c>
      <c r="J108">
        <v>7</v>
      </c>
      <c r="K108">
        <v>24</v>
      </c>
      <c r="L10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08" s="1" t="str">
        <f>TEXT(BBDD_Usiarios_Netflix_jul[[#This Row],[Fh Suscripcion]],"dddd")</f>
        <v>lunes</v>
      </c>
      <c r="N108" s="2">
        <f>DATEDIF(BBDD_Usiarios_Netflix_jul[[#This Row],[Fh Suscripcion]],BBDD_Usiarios_Netflix_jul[[#This Row],[Fh Ultimo Pago]],"M")+1</f>
        <v>13</v>
      </c>
      <c r="O108" t="s">
        <v>20</v>
      </c>
      <c r="P108" t="str">
        <f>IF(BBDD_Usiarios_Netflix_jul[[#This Row],[País.OLD]]&lt;&gt;"",BBDD_Usiarios_Netflix_jul[[#This Row],[País.OLD]],"Desconocido")</f>
        <v>Francia</v>
      </c>
      <c r="Q108">
        <v>38</v>
      </c>
      <c r="R108" t="s">
        <v>25</v>
      </c>
      <c r="S108" t="s">
        <v>29</v>
      </c>
      <c r="T108" t="s">
        <v>18</v>
      </c>
      <c r="U1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" spans="1:21" x14ac:dyDescent="0.2">
      <c r="A109">
        <v>1926</v>
      </c>
      <c r="B109" t="s">
        <v>14</v>
      </c>
      <c r="C109">
        <v>14</v>
      </c>
      <c r="D109" s="2">
        <f>BBDD_Usiarios_Netflix_jul[[#This Row],[Ingresos Mensuales]]*BBDD_Usiarios_Netflix_jul[[#This Row],[Meses Contratados]]</f>
        <v>182</v>
      </c>
      <c r="E109">
        <v>6</v>
      </c>
      <c r="F109">
        <v>7</v>
      </c>
      <c r="G109">
        <v>23</v>
      </c>
      <c r="H109" s="1">
        <f>DATEVALUE(_xlfn.CONCAT(BBDD_Usiarios_Netflix_jul[[#This Row],[Día Suscripción]],"/",BBDD_Usiarios_Netflix_jul[[#This Row],[Mes Suscripción]],"/",BBDD_Usiarios_Netflix_jul[[#This Row],[Año Suscripción]]))</f>
        <v>45113</v>
      </c>
      <c r="I109">
        <v>10</v>
      </c>
      <c r="J109">
        <v>7</v>
      </c>
      <c r="K109">
        <v>24</v>
      </c>
      <c r="L10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09" s="1" t="str">
        <f>TEXT(BBDD_Usiarios_Netflix_jul[[#This Row],[Fh Suscripcion]],"dddd")</f>
        <v>jueves</v>
      </c>
      <c r="N109" s="2">
        <f>DATEDIF(BBDD_Usiarios_Netflix_jul[[#This Row],[Fh Suscripcion]],BBDD_Usiarios_Netflix_jul[[#This Row],[Fh Ultimo Pago]],"M")+1</f>
        <v>13</v>
      </c>
      <c r="O109" t="s">
        <v>28</v>
      </c>
      <c r="P109" t="str">
        <f>IF(BBDD_Usiarios_Netflix_jul[[#This Row],[País.OLD]]&lt;&gt;"",BBDD_Usiarios_Netflix_jul[[#This Row],[País.OLD]],"Desconocido")</f>
        <v>Australia</v>
      </c>
      <c r="Q109">
        <v>28</v>
      </c>
      <c r="R109" t="s">
        <v>25</v>
      </c>
      <c r="S109" t="s">
        <v>17</v>
      </c>
      <c r="T109" t="s">
        <v>27</v>
      </c>
      <c r="U1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0" spans="1:21" x14ac:dyDescent="0.2">
      <c r="A110">
        <v>1999</v>
      </c>
      <c r="B110" t="s">
        <v>14</v>
      </c>
      <c r="C110">
        <v>14</v>
      </c>
      <c r="D110" s="2">
        <f>BBDD_Usiarios_Netflix_jul[[#This Row],[Ingresos Mensuales]]*BBDD_Usiarios_Netflix_jul[[#This Row],[Meses Contratados]]</f>
        <v>182</v>
      </c>
      <c r="E110">
        <v>8</v>
      </c>
      <c r="F110">
        <v>7</v>
      </c>
      <c r="G110">
        <v>23</v>
      </c>
      <c r="H110" s="1">
        <f>DATEVALUE(_xlfn.CONCAT(BBDD_Usiarios_Netflix_jul[[#This Row],[Día Suscripción]],"/",BBDD_Usiarios_Netflix_jul[[#This Row],[Mes Suscripción]],"/",BBDD_Usiarios_Netflix_jul[[#This Row],[Año Suscripción]]))</f>
        <v>45115</v>
      </c>
      <c r="I110">
        <v>8</v>
      </c>
      <c r="J110">
        <v>7</v>
      </c>
      <c r="K110">
        <v>24</v>
      </c>
      <c r="L11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0" s="1" t="str">
        <f>TEXT(BBDD_Usiarios_Netflix_jul[[#This Row],[Fh Suscripcion]],"dddd")</f>
        <v>sábado</v>
      </c>
      <c r="N110" s="2">
        <f>DATEDIF(BBDD_Usiarios_Netflix_jul[[#This Row],[Fh Suscripcion]],BBDD_Usiarios_Netflix_jul[[#This Row],[Fh Ultimo Pago]],"M")+1</f>
        <v>13</v>
      </c>
      <c r="O110" t="s">
        <v>20</v>
      </c>
      <c r="P110" t="str">
        <f>IF(BBDD_Usiarios_Netflix_jul[[#This Row],[País.OLD]]&lt;&gt;"",BBDD_Usiarios_Netflix_jul[[#This Row],[País.OLD]],"Desconocido")</f>
        <v>Francia</v>
      </c>
      <c r="Q110">
        <v>46</v>
      </c>
      <c r="R110" t="s">
        <v>16</v>
      </c>
      <c r="S110" t="s">
        <v>26</v>
      </c>
      <c r="T110" t="s">
        <v>32</v>
      </c>
      <c r="U1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1" spans="1:21" x14ac:dyDescent="0.2">
      <c r="A111">
        <v>34</v>
      </c>
      <c r="B111" t="s">
        <v>19</v>
      </c>
      <c r="C111">
        <v>13</v>
      </c>
      <c r="D111" s="2">
        <f>BBDD_Usiarios_Netflix_jul[[#This Row],[Ingresos Mensuales]]*BBDD_Usiarios_Netflix_jul[[#This Row],[Meses Contratados]]</f>
        <v>182</v>
      </c>
      <c r="E111">
        <v>25</v>
      </c>
      <c r="F111">
        <v>5</v>
      </c>
      <c r="G111">
        <v>23</v>
      </c>
      <c r="H111" s="1">
        <f>DATEVALUE(_xlfn.CONCAT(BBDD_Usiarios_Netflix_jul[[#This Row],[Día Suscripción]],"/",BBDD_Usiarios_Netflix_jul[[#This Row],[Mes Suscripción]],"/",BBDD_Usiarios_Netflix_jul[[#This Row],[Año Suscripción]]))</f>
        <v>45071</v>
      </c>
      <c r="I111">
        <v>26</v>
      </c>
      <c r="J111">
        <v>6</v>
      </c>
      <c r="K111">
        <v>24</v>
      </c>
      <c r="L111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1" s="1" t="str">
        <f>TEXT(BBDD_Usiarios_Netflix_jul[[#This Row],[Fh Suscripcion]],"dddd")</f>
        <v>jueves</v>
      </c>
      <c r="N111" s="2">
        <f>DATEDIF(BBDD_Usiarios_Netflix_jul[[#This Row],[Fh Suscripcion]],BBDD_Usiarios_Netflix_jul[[#This Row],[Fh Ultimo Pago]],"M")+1</f>
        <v>14</v>
      </c>
      <c r="O111" t="s">
        <v>28</v>
      </c>
      <c r="P111" t="str">
        <f>IF(BBDD_Usiarios_Netflix_jul[[#This Row],[País.OLD]]&lt;&gt;"",BBDD_Usiarios_Netflix_jul[[#This Row],[País.OLD]],"Desconocido")</f>
        <v>Australia</v>
      </c>
      <c r="Q111">
        <v>29</v>
      </c>
      <c r="R111" t="s">
        <v>16</v>
      </c>
      <c r="S111" t="s">
        <v>21</v>
      </c>
      <c r="T111" t="s">
        <v>27</v>
      </c>
      <c r="U1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" spans="1:21" x14ac:dyDescent="0.2">
      <c r="A112">
        <v>104</v>
      </c>
      <c r="B112" t="s">
        <v>14</v>
      </c>
      <c r="C112">
        <v>14</v>
      </c>
      <c r="D112" s="2">
        <f>BBDD_Usiarios_Netflix_jul[[#This Row],[Ingresos Mensuales]]*BBDD_Usiarios_Netflix_jul[[#This Row],[Meses Contratados]]</f>
        <v>182</v>
      </c>
      <c r="E112">
        <v>8</v>
      </c>
      <c r="F112">
        <v>6</v>
      </c>
      <c r="G112">
        <v>23</v>
      </c>
      <c r="H112" s="1">
        <f>DATEVALUE(_xlfn.CONCAT(BBDD_Usiarios_Netflix_jul[[#This Row],[Día Suscripción]],"/",BBDD_Usiarios_Netflix_jul[[#This Row],[Mes Suscripción]],"/",BBDD_Usiarios_Netflix_jul[[#This Row],[Año Suscripción]]))</f>
        <v>45085</v>
      </c>
      <c r="I112">
        <v>25</v>
      </c>
      <c r="J112">
        <v>6</v>
      </c>
      <c r="K112">
        <v>24</v>
      </c>
      <c r="L112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2" s="1" t="str">
        <f>TEXT(BBDD_Usiarios_Netflix_jul[[#This Row],[Fh Suscripcion]],"dddd")</f>
        <v>jueves</v>
      </c>
      <c r="N112" s="2">
        <f>DATEDIF(BBDD_Usiarios_Netflix_jul[[#This Row],[Fh Suscripcion]],BBDD_Usiarios_Netflix_jul[[#This Row],[Fh Ultimo Pago]],"M")+1</f>
        <v>13</v>
      </c>
      <c r="O112" t="s">
        <v>24</v>
      </c>
      <c r="P112" t="str">
        <f>IF(BBDD_Usiarios_Netflix_jul[[#This Row],[País.OLD]]&lt;&gt;"",BBDD_Usiarios_Netflix_jul[[#This Row],[País.OLD]],"Desconocido")</f>
        <v>EEUU</v>
      </c>
      <c r="Q112">
        <v>38</v>
      </c>
      <c r="R112" t="s">
        <v>16</v>
      </c>
      <c r="S112" t="s">
        <v>29</v>
      </c>
      <c r="T112" t="s">
        <v>18</v>
      </c>
      <c r="U1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3" spans="1:21" x14ac:dyDescent="0.2">
      <c r="A113">
        <v>108</v>
      </c>
      <c r="B113" t="s">
        <v>19</v>
      </c>
      <c r="C113">
        <v>13</v>
      </c>
      <c r="D113" s="2">
        <f>BBDD_Usiarios_Netflix_jul[[#This Row],[Ingresos Mensuales]]*BBDD_Usiarios_Netflix_jul[[#This Row],[Meses Contratados]]</f>
        <v>182</v>
      </c>
      <c r="E113">
        <v>24</v>
      </c>
      <c r="F113">
        <v>5</v>
      </c>
      <c r="G113">
        <v>23</v>
      </c>
      <c r="H113" s="1">
        <f>DATEVALUE(_xlfn.CONCAT(BBDD_Usiarios_Netflix_jul[[#This Row],[Día Suscripción]],"/",BBDD_Usiarios_Netflix_jul[[#This Row],[Mes Suscripción]],"/",BBDD_Usiarios_Netflix_jul[[#This Row],[Año Suscripción]]))</f>
        <v>45070</v>
      </c>
      <c r="I113">
        <v>25</v>
      </c>
      <c r="J113">
        <v>6</v>
      </c>
      <c r="K113">
        <v>24</v>
      </c>
      <c r="L11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3" s="1" t="str">
        <f>TEXT(BBDD_Usiarios_Netflix_jul[[#This Row],[Fh Suscripcion]],"dddd")</f>
        <v>miércoles</v>
      </c>
      <c r="N113" s="2">
        <f>DATEDIF(BBDD_Usiarios_Netflix_jul[[#This Row],[Fh Suscripcion]],BBDD_Usiarios_Netflix_jul[[#This Row],[Fh Ultimo Pago]],"M")+1</f>
        <v>14</v>
      </c>
      <c r="O113" t="s">
        <v>28</v>
      </c>
      <c r="P113" t="str">
        <f>IF(BBDD_Usiarios_Netflix_jul[[#This Row],[País.OLD]]&lt;&gt;"",BBDD_Usiarios_Netflix_jul[[#This Row],[País.OLD]],"Desconocido")</f>
        <v>Australia</v>
      </c>
      <c r="Q113">
        <v>27</v>
      </c>
      <c r="R113" t="s">
        <v>25</v>
      </c>
      <c r="S113" t="s">
        <v>26</v>
      </c>
      <c r="T113" t="s">
        <v>18</v>
      </c>
      <c r="U1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4" spans="1:21" x14ac:dyDescent="0.2">
      <c r="A114">
        <v>113</v>
      </c>
      <c r="B114" t="s">
        <v>19</v>
      </c>
      <c r="C114">
        <v>13</v>
      </c>
      <c r="D114" s="2">
        <f>BBDD_Usiarios_Netflix_jul[[#This Row],[Ingresos Mensuales]]*BBDD_Usiarios_Netflix_jul[[#This Row],[Meses Contratados]]</f>
        <v>182</v>
      </c>
      <c r="E114">
        <v>7</v>
      </c>
      <c r="F114">
        <v>5</v>
      </c>
      <c r="G114">
        <v>23</v>
      </c>
      <c r="H114" s="1">
        <f>DATEVALUE(_xlfn.CONCAT(BBDD_Usiarios_Netflix_jul[[#This Row],[Día Suscripción]],"/",BBDD_Usiarios_Netflix_jul[[#This Row],[Mes Suscripción]],"/",BBDD_Usiarios_Netflix_jul[[#This Row],[Año Suscripción]]))</f>
        <v>45053</v>
      </c>
      <c r="I114">
        <v>26</v>
      </c>
      <c r="J114">
        <v>6</v>
      </c>
      <c r="K114">
        <v>24</v>
      </c>
      <c r="L11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4" s="1" t="str">
        <f>TEXT(BBDD_Usiarios_Netflix_jul[[#This Row],[Fh Suscripcion]],"dddd")</f>
        <v>domingo</v>
      </c>
      <c r="N114" s="2">
        <f>DATEDIF(BBDD_Usiarios_Netflix_jul[[#This Row],[Fh Suscripcion]],BBDD_Usiarios_Netflix_jul[[#This Row],[Fh Ultimo Pago]],"M")+1</f>
        <v>14</v>
      </c>
      <c r="O114" t="s">
        <v>36</v>
      </c>
      <c r="P114" t="str">
        <f>IF(BBDD_Usiarios_Netflix_jul[[#This Row],[País.OLD]]&lt;&gt;"",BBDD_Usiarios_Netflix_jul[[#This Row],[País.OLD]],"Desconocido")</f>
        <v>Desconocido</v>
      </c>
      <c r="Q114">
        <v>37</v>
      </c>
      <c r="R114" t="s">
        <v>16</v>
      </c>
      <c r="S114" t="s">
        <v>17</v>
      </c>
      <c r="T114" t="s">
        <v>27</v>
      </c>
      <c r="U1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" spans="1:21" x14ac:dyDescent="0.2">
      <c r="A115">
        <v>123</v>
      </c>
      <c r="B115" t="s">
        <v>19</v>
      </c>
      <c r="C115">
        <v>13</v>
      </c>
      <c r="D115" s="2">
        <f>BBDD_Usiarios_Netflix_jul[[#This Row],[Ingresos Mensuales]]*BBDD_Usiarios_Netflix_jul[[#This Row],[Meses Contratados]]</f>
        <v>182</v>
      </c>
      <c r="E115">
        <v>25</v>
      </c>
      <c r="F115">
        <v>5</v>
      </c>
      <c r="G115">
        <v>23</v>
      </c>
      <c r="H115" s="1">
        <f>DATEVALUE(_xlfn.CONCAT(BBDD_Usiarios_Netflix_jul[[#This Row],[Día Suscripción]],"/",BBDD_Usiarios_Netflix_jul[[#This Row],[Mes Suscripción]],"/",BBDD_Usiarios_Netflix_jul[[#This Row],[Año Suscripción]]))</f>
        <v>45071</v>
      </c>
      <c r="I115">
        <v>26</v>
      </c>
      <c r="J115">
        <v>6</v>
      </c>
      <c r="K115">
        <v>24</v>
      </c>
      <c r="L11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5" s="1" t="str">
        <f>TEXT(BBDD_Usiarios_Netflix_jul[[#This Row],[Fh Suscripcion]],"dddd")</f>
        <v>jueves</v>
      </c>
      <c r="N115" s="2">
        <f>DATEDIF(BBDD_Usiarios_Netflix_jul[[#This Row],[Fh Suscripcion]],BBDD_Usiarios_Netflix_jul[[#This Row],[Fh Ultimo Pago]],"M")+1</f>
        <v>14</v>
      </c>
      <c r="O115" t="s">
        <v>20</v>
      </c>
      <c r="P115" t="str">
        <f>IF(BBDD_Usiarios_Netflix_jul[[#This Row],[País.OLD]]&lt;&gt;"",BBDD_Usiarios_Netflix_jul[[#This Row],[País.OLD]],"Desconocido")</f>
        <v>Francia</v>
      </c>
      <c r="Q115">
        <v>49</v>
      </c>
      <c r="R115" t="s">
        <v>25</v>
      </c>
      <c r="S115" t="s">
        <v>21</v>
      </c>
      <c r="T115" t="s">
        <v>27</v>
      </c>
      <c r="U1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" spans="1:21" x14ac:dyDescent="0.2">
      <c r="A116">
        <v>165</v>
      </c>
      <c r="B116" t="s">
        <v>19</v>
      </c>
      <c r="C116">
        <v>13</v>
      </c>
      <c r="D116" s="2">
        <f>BBDD_Usiarios_Netflix_jul[[#This Row],[Ingresos Mensuales]]*BBDD_Usiarios_Netflix_jul[[#This Row],[Meses Contratados]]</f>
        <v>182</v>
      </c>
      <c r="E116">
        <v>25</v>
      </c>
      <c r="F116">
        <v>5</v>
      </c>
      <c r="G116">
        <v>23</v>
      </c>
      <c r="H116" s="1">
        <f>DATEVALUE(_xlfn.CONCAT(BBDD_Usiarios_Netflix_jul[[#This Row],[Día Suscripción]],"/",BBDD_Usiarios_Netflix_jul[[#This Row],[Mes Suscripción]],"/",BBDD_Usiarios_Netflix_jul[[#This Row],[Año Suscripción]]))</f>
        <v>45071</v>
      </c>
      <c r="I116">
        <v>25</v>
      </c>
      <c r="J116">
        <v>6</v>
      </c>
      <c r="K116">
        <v>24</v>
      </c>
      <c r="L116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6" s="1" t="str">
        <f>TEXT(BBDD_Usiarios_Netflix_jul[[#This Row],[Fh Suscripcion]],"dddd")</f>
        <v>jueves</v>
      </c>
      <c r="N116" s="2">
        <f>DATEDIF(BBDD_Usiarios_Netflix_jul[[#This Row],[Fh Suscripcion]],BBDD_Usiarios_Netflix_jul[[#This Row],[Fh Ultimo Pago]],"M")+1</f>
        <v>14</v>
      </c>
      <c r="O116" t="s">
        <v>28</v>
      </c>
      <c r="P116" t="str">
        <f>IF(BBDD_Usiarios_Netflix_jul[[#This Row],[País.OLD]]&lt;&gt;"",BBDD_Usiarios_Netflix_jul[[#This Row],[País.OLD]],"Desconocido")</f>
        <v>Australia</v>
      </c>
      <c r="Q116">
        <v>49</v>
      </c>
      <c r="R116" t="s">
        <v>16</v>
      </c>
      <c r="S116" t="s">
        <v>17</v>
      </c>
      <c r="T116" t="s">
        <v>22</v>
      </c>
      <c r="U1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" spans="1:21" x14ac:dyDescent="0.2">
      <c r="A117">
        <v>181</v>
      </c>
      <c r="B117" t="s">
        <v>14</v>
      </c>
      <c r="C117">
        <v>14</v>
      </c>
      <c r="D117" s="2">
        <f>BBDD_Usiarios_Netflix_jul[[#This Row],[Ingresos Mensuales]]*BBDD_Usiarios_Netflix_jul[[#This Row],[Meses Contratados]]</f>
        <v>182</v>
      </c>
      <c r="E117">
        <v>16</v>
      </c>
      <c r="F117">
        <v>6</v>
      </c>
      <c r="G117">
        <v>23</v>
      </c>
      <c r="H117" s="1">
        <f>DATEVALUE(_xlfn.CONCAT(BBDD_Usiarios_Netflix_jul[[#This Row],[Día Suscripción]],"/",BBDD_Usiarios_Netflix_jul[[#This Row],[Mes Suscripción]],"/",BBDD_Usiarios_Netflix_jul[[#This Row],[Año Suscripción]]))</f>
        <v>45093</v>
      </c>
      <c r="I117">
        <v>27</v>
      </c>
      <c r="J117">
        <v>6</v>
      </c>
      <c r="K117">
        <v>24</v>
      </c>
      <c r="L1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17" s="1" t="str">
        <f>TEXT(BBDD_Usiarios_Netflix_jul[[#This Row],[Fh Suscripcion]],"dddd")</f>
        <v>viernes</v>
      </c>
      <c r="N117" s="2">
        <f>DATEDIF(BBDD_Usiarios_Netflix_jul[[#This Row],[Fh Suscripcion]],BBDD_Usiarios_Netflix_jul[[#This Row],[Fh Ultimo Pago]],"M")+1</f>
        <v>13</v>
      </c>
      <c r="O117" t="s">
        <v>37</v>
      </c>
      <c r="P117" t="str">
        <f>IF(BBDD_Usiarios_Netflix_jul[[#This Row],[País.OLD]]&lt;&gt;"",BBDD_Usiarios_Netflix_jul[[#This Row],[País.OLD]],"Desconocido")</f>
        <v>Brasil</v>
      </c>
      <c r="Q117">
        <v>33</v>
      </c>
      <c r="R117" t="s">
        <v>16</v>
      </c>
      <c r="S117" t="s">
        <v>21</v>
      </c>
      <c r="T117" t="s">
        <v>27</v>
      </c>
      <c r="U1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" spans="1:21" x14ac:dyDescent="0.2">
      <c r="A118">
        <v>183</v>
      </c>
      <c r="B118" t="s">
        <v>19</v>
      </c>
      <c r="C118">
        <v>13</v>
      </c>
      <c r="D118" s="2">
        <f>BBDD_Usiarios_Netflix_jul[[#This Row],[Ingresos Mensuales]]*BBDD_Usiarios_Netflix_jul[[#This Row],[Meses Contratados]]</f>
        <v>182</v>
      </c>
      <c r="E118">
        <v>26</v>
      </c>
      <c r="F118">
        <v>5</v>
      </c>
      <c r="G118">
        <v>23</v>
      </c>
      <c r="H118" s="1">
        <f>DATEVALUE(_xlfn.CONCAT(BBDD_Usiarios_Netflix_jul[[#This Row],[Día Suscripción]],"/",BBDD_Usiarios_Netflix_jul[[#This Row],[Mes Suscripción]],"/",BBDD_Usiarios_Netflix_jul[[#This Row],[Año Suscripción]]))</f>
        <v>45072</v>
      </c>
      <c r="I118">
        <v>26</v>
      </c>
      <c r="J118">
        <v>6</v>
      </c>
      <c r="K118">
        <v>24</v>
      </c>
      <c r="L11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8" s="1" t="str">
        <f>TEXT(BBDD_Usiarios_Netflix_jul[[#This Row],[Fh Suscripcion]],"dddd")</f>
        <v>viernes</v>
      </c>
      <c r="N118" s="2">
        <f>DATEDIF(BBDD_Usiarios_Netflix_jul[[#This Row],[Fh Suscripcion]],BBDD_Usiarios_Netflix_jul[[#This Row],[Fh Ultimo Pago]],"M")+1</f>
        <v>14</v>
      </c>
      <c r="O118" t="s">
        <v>30</v>
      </c>
      <c r="P118" t="str">
        <f>IF(BBDD_Usiarios_Netflix_jul[[#This Row],[País.OLD]]&lt;&gt;"",BBDD_Usiarios_Netflix_jul[[#This Row],[País.OLD]],"Desconocido")</f>
        <v>Canadá</v>
      </c>
      <c r="Q118">
        <v>36</v>
      </c>
      <c r="R118" t="s">
        <v>25</v>
      </c>
      <c r="S118" t="s">
        <v>17</v>
      </c>
      <c r="T118" t="s">
        <v>22</v>
      </c>
      <c r="U1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9" spans="1:21" x14ac:dyDescent="0.2">
      <c r="A119">
        <v>184</v>
      </c>
      <c r="B119" t="s">
        <v>19</v>
      </c>
      <c r="C119">
        <v>13</v>
      </c>
      <c r="D119" s="2">
        <f>BBDD_Usiarios_Netflix_jul[[#This Row],[Ingresos Mensuales]]*BBDD_Usiarios_Netflix_jul[[#This Row],[Meses Contratados]]</f>
        <v>182</v>
      </c>
      <c r="E119">
        <v>26</v>
      </c>
      <c r="F119">
        <v>4</v>
      </c>
      <c r="G119">
        <v>23</v>
      </c>
      <c r="H119" s="1">
        <f>DATEVALUE(_xlfn.CONCAT(BBDD_Usiarios_Netflix_jul[[#This Row],[Día Suscripción]],"/",BBDD_Usiarios_Netflix_jul[[#This Row],[Mes Suscripción]],"/",BBDD_Usiarios_Netflix_jul[[#This Row],[Año Suscripción]]))</f>
        <v>45042</v>
      </c>
      <c r="I119">
        <v>25</v>
      </c>
      <c r="J119">
        <v>6</v>
      </c>
      <c r="K119">
        <v>24</v>
      </c>
      <c r="L11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9" s="1" t="str">
        <f>TEXT(BBDD_Usiarios_Netflix_jul[[#This Row],[Fh Suscripcion]],"dddd")</f>
        <v>miércoles</v>
      </c>
      <c r="N119" s="2">
        <f>DATEDIF(BBDD_Usiarios_Netflix_jul[[#This Row],[Fh Suscripcion]],BBDD_Usiarios_Netflix_jul[[#This Row],[Fh Ultimo Pago]],"M")+1</f>
        <v>14</v>
      </c>
      <c r="O119" t="s">
        <v>28</v>
      </c>
      <c r="P119" t="str">
        <f>IF(BBDD_Usiarios_Netflix_jul[[#This Row],[País.OLD]]&lt;&gt;"",BBDD_Usiarios_Netflix_jul[[#This Row],[País.OLD]],"Desconocido")</f>
        <v>Australia</v>
      </c>
      <c r="Q119">
        <v>28</v>
      </c>
      <c r="R119" t="s">
        <v>25</v>
      </c>
      <c r="S119" t="s">
        <v>29</v>
      </c>
      <c r="T119" t="s">
        <v>27</v>
      </c>
      <c r="U1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" spans="1:21" x14ac:dyDescent="0.2">
      <c r="A120">
        <v>196</v>
      </c>
      <c r="B120" t="s">
        <v>14</v>
      </c>
      <c r="C120">
        <v>14</v>
      </c>
      <c r="D120" s="2">
        <f>BBDD_Usiarios_Netflix_jul[[#This Row],[Ingresos Mensuales]]*BBDD_Usiarios_Netflix_jul[[#This Row],[Meses Contratados]]</f>
        <v>182</v>
      </c>
      <c r="E120">
        <v>9</v>
      </c>
      <c r="F120">
        <v>6</v>
      </c>
      <c r="G120">
        <v>23</v>
      </c>
      <c r="H120" s="1">
        <f>DATEVALUE(_xlfn.CONCAT(BBDD_Usiarios_Netflix_jul[[#This Row],[Día Suscripción]],"/",BBDD_Usiarios_Netflix_jul[[#This Row],[Mes Suscripción]],"/",BBDD_Usiarios_Netflix_jul[[#This Row],[Año Suscripción]]))</f>
        <v>45086</v>
      </c>
      <c r="I120">
        <v>24</v>
      </c>
      <c r="J120">
        <v>6</v>
      </c>
      <c r="K120">
        <v>24</v>
      </c>
      <c r="L120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0" s="1" t="str">
        <f>TEXT(BBDD_Usiarios_Netflix_jul[[#This Row],[Fh Suscripcion]],"dddd")</f>
        <v>viernes</v>
      </c>
      <c r="N120" s="2">
        <f>DATEDIF(BBDD_Usiarios_Netflix_jul[[#This Row],[Fh Suscripcion]],BBDD_Usiarios_Netflix_jul[[#This Row],[Fh Ultimo Pago]],"M")+1</f>
        <v>13</v>
      </c>
      <c r="O120" t="s">
        <v>31</v>
      </c>
      <c r="P120" t="str">
        <f>IF(BBDD_Usiarios_Netflix_jul[[#This Row],[País.OLD]]&lt;&gt;"",BBDD_Usiarios_Netflix_jul[[#This Row],[País.OLD]],"Desconocido")</f>
        <v>Italia</v>
      </c>
      <c r="Q120">
        <v>45</v>
      </c>
      <c r="R120" t="s">
        <v>25</v>
      </c>
      <c r="S120" t="s">
        <v>26</v>
      </c>
      <c r="T120" t="s">
        <v>22</v>
      </c>
      <c r="U1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" spans="1:21" x14ac:dyDescent="0.2">
      <c r="A121">
        <v>234</v>
      </c>
      <c r="B121" t="s">
        <v>19</v>
      </c>
      <c r="C121">
        <v>13</v>
      </c>
      <c r="D121" s="2">
        <f>BBDD_Usiarios_Netflix_jul[[#This Row],[Ingresos Mensuales]]*BBDD_Usiarios_Netflix_jul[[#This Row],[Meses Contratados]]</f>
        <v>182</v>
      </c>
      <c r="E121">
        <v>26</v>
      </c>
      <c r="F121">
        <v>5</v>
      </c>
      <c r="G121">
        <v>23</v>
      </c>
      <c r="H121" s="1">
        <f>DATEVALUE(_xlfn.CONCAT(BBDD_Usiarios_Netflix_jul[[#This Row],[Día Suscripción]],"/",BBDD_Usiarios_Netflix_jul[[#This Row],[Mes Suscripción]],"/",BBDD_Usiarios_Netflix_jul[[#This Row],[Año Suscripción]]))</f>
        <v>45072</v>
      </c>
      <c r="I121">
        <v>27</v>
      </c>
      <c r="J121">
        <v>6</v>
      </c>
      <c r="K121">
        <v>24</v>
      </c>
      <c r="L12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1" s="1" t="str">
        <f>TEXT(BBDD_Usiarios_Netflix_jul[[#This Row],[Fh Suscripcion]],"dddd")</f>
        <v>viernes</v>
      </c>
      <c r="N121" s="2">
        <f>DATEDIF(BBDD_Usiarios_Netflix_jul[[#This Row],[Fh Suscripcion]],BBDD_Usiarios_Netflix_jul[[#This Row],[Fh Ultimo Pago]],"M")+1</f>
        <v>14</v>
      </c>
      <c r="O121" t="s">
        <v>28</v>
      </c>
      <c r="P121" t="str">
        <f>IF(BBDD_Usiarios_Netflix_jul[[#This Row],[País.OLD]]&lt;&gt;"",BBDD_Usiarios_Netflix_jul[[#This Row],[País.OLD]],"Desconocido")</f>
        <v>Australia</v>
      </c>
      <c r="Q121">
        <v>44</v>
      </c>
      <c r="R121" t="s">
        <v>25</v>
      </c>
      <c r="S121" t="s">
        <v>29</v>
      </c>
      <c r="T121" t="s">
        <v>27</v>
      </c>
      <c r="U1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" spans="1:21" x14ac:dyDescent="0.2">
      <c r="A122">
        <v>243</v>
      </c>
      <c r="B122" t="s">
        <v>19</v>
      </c>
      <c r="C122">
        <v>13</v>
      </c>
      <c r="D122" s="2">
        <f>BBDD_Usiarios_Netflix_jul[[#This Row],[Ingresos Mensuales]]*BBDD_Usiarios_Netflix_jul[[#This Row],[Meses Contratados]]</f>
        <v>182</v>
      </c>
      <c r="E122">
        <v>25</v>
      </c>
      <c r="F122">
        <v>5</v>
      </c>
      <c r="G122">
        <v>23</v>
      </c>
      <c r="H122" s="1">
        <f>DATEVALUE(_xlfn.CONCAT(BBDD_Usiarios_Netflix_jul[[#This Row],[Día Suscripción]],"/",BBDD_Usiarios_Netflix_jul[[#This Row],[Mes Suscripción]],"/",BBDD_Usiarios_Netflix_jul[[#This Row],[Año Suscripción]]))</f>
        <v>45071</v>
      </c>
      <c r="I122">
        <v>27</v>
      </c>
      <c r="J122">
        <v>6</v>
      </c>
      <c r="K122">
        <v>24</v>
      </c>
      <c r="L12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2" s="1" t="str">
        <f>TEXT(BBDD_Usiarios_Netflix_jul[[#This Row],[Fh Suscripcion]],"dddd")</f>
        <v>jueves</v>
      </c>
      <c r="N122" s="2">
        <f>DATEDIF(BBDD_Usiarios_Netflix_jul[[#This Row],[Fh Suscripcion]],BBDD_Usiarios_Netflix_jul[[#This Row],[Fh Ultimo Pago]],"M")+1</f>
        <v>14</v>
      </c>
      <c r="O122" t="s">
        <v>30</v>
      </c>
      <c r="P122" t="str">
        <f>IF(BBDD_Usiarios_Netflix_jul[[#This Row],[País.OLD]]&lt;&gt;"",BBDD_Usiarios_Netflix_jul[[#This Row],[País.OLD]],"Desconocido")</f>
        <v>Canadá</v>
      </c>
      <c r="Q122">
        <v>33</v>
      </c>
      <c r="R122" t="s">
        <v>16</v>
      </c>
      <c r="S122" t="s">
        <v>29</v>
      </c>
      <c r="T122" t="s">
        <v>22</v>
      </c>
      <c r="U1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3" spans="1:21" x14ac:dyDescent="0.2">
      <c r="A123">
        <v>251</v>
      </c>
      <c r="B123" t="s">
        <v>14</v>
      </c>
      <c r="C123">
        <v>14</v>
      </c>
      <c r="D123" s="2">
        <f>BBDD_Usiarios_Netflix_jul[[#This Row],[Ingresos Mensuales]]*BBDD_Usiarios_Netflix_jul[[#This Row],[Meses Contratados]]</f>
        <v>182</v>
      </c>
      <c r="E123">
        <v>25</v>
      </c>
      <c r="F123">
        <v>6</v>
      </c>
      <c r="G123">
        <v>23</v>
      </c>
      <c r="H123" s="1">
        <f>DATEVALUE(_xlfn.CONCAT(BBDD_Usiarios_Netflix_jul[[#This Row],[Día Suscripción]],"/",BBDD_Usiarios_Netflix_jul[[#This Row],[Mes Suscripción]],"/",BBDD_Usiarios_Netflix_jul[[#This Row],[Año Suscripción]]))</f>
        <v>45102</v>
      </c>
      <c r="I123">
        <v>27</v>
      </c>
      <c r="J123">
        <v>6</v>
      </c>
      <c r="K123">
        <v>24</v>
      </c>
      <c r="L12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3" s="1" t="str">
        <f>TEXT(BBDD_Usiarios_Netflix_jul[[#This Row],[Fh Suscripcion]],"dddd")</f>
        <v>domingo</v>
      </c>
      <c r="N123" s="2">
        <f>DATEDIF(BBDD_Usiarios_Netflix_jul[[#This Row],[Fh Suscripcion]],BBDD_Usiarios_Netflix_jul[[#This Row],[Fh Ultimo Pago]],"M")+1</f>
        <v>13</v>
      </c>
      <c r="O123" t="s">
        <v>15</v>
      </c>
      <c r="P123" t="str">
        <f>IF(BBDD_Usiarios_Netflix_jul[[#This Row],[País.OLD]]&lt;&gt;"",BBDD_Usiarios_Netflix_jul[[#This Row],[País.OLD]],"Desconocido")</f>
        <v>Alemania</v>
      </c>
      <c r="Q123">
        <v>30</v>
      </c>
      <c r="R123" t="s">
        <v>16</v>
      </c>
      <c r="S123" t="s">
        <v>29</v>
      </c>
      <c r="T123" t="s">
        <v>18</v>
      </c>
      <c r="U1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" spans="1:21" x14ac:dyDescent="0.2">
      <c r="A124">
        <v>253</v>
      </c>
      <c r="B124" t="s">
        <v>19</v>
      </c>
      <c r="C124">
        <v>13</v>
      </c>
      <c r="D124" s="2">
        <f>BBDD_Usiarios_Netflix_jul[[#This Row],[Ingresos Mensuales]]*BBDD_Usiarios_Netflix_jul[[#This Row],[Meses Contratados]]</f>
        <v>182</v>
      </c>
      <c r="E124">
        <v>21</v>
      </c>
      <c r="F124">
        <v>5</v>
      </c>
      <c r="G124">
        <v>23</v>
      </c>
      <c r="H124" s="1">
        <f>DATEVALUE(_xlfn.CONCAT(BBDD_Usiarios_Netflix_jul[[#This Row],[Día Suscripción]],"/",BBDD_Usiarios_Netflix_jul[[#This Row],[Mes Suscripción]],"/",BBDD_Usiarios_Netflix_jul[[#This Row],[Año Suscripción]]))</f>
        <v>45067</v>
      </c>
      <c r="I124">
        <v>25</v>
      </c>
      <c r="J124">
        <v>6</v>
      </c>
      <c r="K124">
        <v>24</v>
      </c>
      <c r="L124" s="1">
        <f>DATEVALUE(_xlfn.CONCAT(BBDD_Usiarios_Netflix_jul[[#This Row],[Día Último Pago]],"/",BBDD_Usiarios_Netflix_jul[[#This Row],[Mes Último Pago]],"/",BBDD_Usiarios_Netflix_jul[[#This Row],[Año Último Pago]]))</f>
        <v>45468</v>
      </c>
      <c r="M124" s="1" t="str">
        <f>TEXT(BBDD_Usiarios_Netflix_jul[[#This Row],[Fh Suscripcion]],"dddd")</f>
        <v>domingo</v>
      </c>
      <c r="N124" s="2">
        <f>DATEDIF(BBDD_Usiarios_Netflix_jul[[#This Row],[Fh Suscripcion]],BBDD_Usiarios_Netflix_jul[[#This Row],[Fh Ultimo Pago]],"M")+1</f>
        <v>14</v>
      </c>
      <c r="O124" t="s">
        <v>20</v>
      </c>
      <c r="P124" t="str">
        <f>IF(BBDD_Usiarios_Netflix_jul[[#This Row],[País.OLD]]&lt;&gt;"",BBDD_Usiarios_Netflix_jul[[#This Row],[País.OLD]],"Desconocido")</f>
        <v>Francia</v>
      </c>
      <c r="Q124">
        <v>45</v>
      </c>
      <c r="R124" t="s">
        <v>25</v>
      </c>
      <c r="S124" t="s">
        <v>17</v>
      </c>
      <c r="T124" t="s">
        <v>32</v>
      </c>
      <c r="U1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5" spans="1:21" x14ac:dyDescent="0.2">
      <c r="A125">
        <v>310</v>
      </c>
      <c r="B125" t="s">
        <v>14</v>
      </c>
      <c r="C125">
        <v>14</v>
      </c>
      <c r="D125" s="2">
        <f>BBDD_Usiarios_Netflix_jul[[#This Row],[Ingresos Mensuales]]*BBDD_Usiarios_Netflix_jul[[#This Row],[Meses Contratados]]</f>
        <v>182</v>
      </c>
      <c r="E125">
        <v>14</v>
      </c>
      <c r="F125">
        <v>6</v>
      </c>
      <c r="G125">
        <v>23</v>
      </c>
      <c r="H125" s="1">
        <f>DATEVALUE(_xlfn.CONCAT(BBDD_Usiarios_Netflix_jul[[#This Row],[Día Suscripción]],"/",BBDD_Usiarios_Netflix_jul[[#This Row],[Mes Suscripción]],"/",BBDD_Usiarios_Netflix_jul[[#This Row],[Año Suscripción]]))</f>
        <v>45091</v>
      </c>
      <c r="I125">
        <v>26</v>
      </c>
      <c r="J125">
        <v>6</v>
      </c>
      <c r="K125">
        <v>24</v>
      </c>
      <c r="L12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25" s="1" t="str">
        <f>TEXT(BBDD_Usiarios_Netflix_jul[[#This Row],[Fh Suscripcion]],"dddd")</f>
        <v>miércoles</v>
      </c>
      <c r="N125" s="2">
        <f>DATEDIF(BBDD_Usiarios_Netflix_jul[[#This Row],[Fh Suscripcion]],BBDD_Usiarios_Netflix_jul[[#This Row],[Fh Ultimo Pago]],"M")+1</f>
        <v>13</v>
      </c>
      <c r="O125" t="s">
        <v>24</v>
      </c>
      <c r="P125" t="str">
        <f>IF(BBDD_Usiarios_Netflix_jul[[#This Row],[País.OLD]]&lt;&gt;"",BBDD_Usiarios_Netflix_jul[[#This Row],[País.OLD]],"Desconocido")</f>
        <v>EEUU</v>
      </c>
      <c r="Q125">
        <v>49</v>
      </c>
      <c r="R125" t="s">
        <v>25</v>
      </c>
      <c r="S125" t="s">
        <v>21</v>
      </c>
      <c r="T125" t="s">
        <v>27</v>
      </c>
      <c r="U1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" spans="1:21" x14ac:dyDescent="0.2">
      <c r="A126">
        <v>313</v>
      </c>
      <c r="B126" t="s">
        <v>19</v>
      </c>
      <c r="C126">
        <v>13</v>
      </c>
      <c r="D126" s="2">
        <f>BBDD_Usiarios_Netflix_jul[[#This Row],[Ingresos Mensuales]]*BBDD_Usiarios_Netflix_jul[[#This Row],[Meses Contratados]]</f>
        <v>182</v>
      </c>
      <c r="E126">
        <v>27</v>
      </c>
      <c r="F126">
        <v>5</v>
      </c>
      <c r="G126">
        <v>23</v>
      </c>
      <c r="H126" s="1">
        <f>DATEVALUE(_xlfn.CONCAT(BBDD_Usiarios_Netflix_jul[[#This Row],[Día Suscripción]],"/",BBDD_Usiarios_Netflix_jul[[#This Row],[Mes Suscripción]],"/",BBDD_Usiarios_Netflix_jul[[#This Row],[Año Suscripción]]))</f>
        <v>45073</v>
      </c>
      <c r="I126">
        <v>27</v>
      </c>
      <c r="J126">
        <v>6</v>
      </c>
      <c r="K126">
        <v>24</v>
      </c>
      <c r="L12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6" s="1" t="str">
        <f>TEXT(BBDD_Usiarios_Netflix_jul[[#This Row],[Fh Suscripcion]],"dddd")</f>
        <v>sábado</v>
      </c>
      <c r="N126" s="2">
        <f>DATEDIF(BBDD_Usiarios_Netflix_jul[[#This Row],[Fh Suscripcion]],BBDD_Usiarios_Netflix_jul[[#This Row],[Fh Ultimo Pago]],"M")+1</f>
        <v>14</v>
      </c>
      <c r="O126" t="s">
        <v>24</v>
      </c>
      <c r="P126" t="str">
        <f>IF(BBDD_Usiarios_Netflix_jul[[#This Row],[País.OLD]]&lt;&gt;"",BBDD_Usiarios_Netflix_jul[[#This Row],[País.OLD]],"Desconocido")</f>
        <v>EEUU</v>
      </c>
      <c r="Q126">
        <v>36</v>
      </c>
      <c r="R126" t="s">
        <v>25</v>
      </c>
      <c r="S126" t="s">
        <v>29</v>
      </c>
      <c r="T126" t="s">
        <v>18</v>
      </c>
      <c r="U1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" spans="1:21" x14ac:dyDescent="0.2">
      <c r="A127">
        <v>315</v>
      </c>
      <c r="B127" t="s">
        <v>19</v>
      </c>
      <c r="C127">
        <v>13</v>
      </c>
      <c r="D127" s="2">
        <f>BBDD_Usiarios_Netflix_jul[[#This Row],[Ingresos Mensuales]]*BBDD_Usiarios_Netflix_jul[[#This Row],[Meses Contratados]]</f>
        <v>182</v>
      </c>
      <c r="E127">
        <v>28</v>
      </c>
      <c r="F127">
        <v>4</v>
      </c>
      <c r="G127">
        <v>23</v>
      </c>
      <c r="H127" s="1">
        <f>DATEVALUE(_xlfn.CONCAT(BBDD_Usiarios_Netflix_jul[[#This Row],[Día Suscripción]],"/",BBDD_Usiarios_Netflix_jul[[#This Row],[Mes Suscripción]],"/",BBDD_Usiarios_Netflix_jul[[#This Row],[Año Suscripción]]))</f>
        <v>45044</v>
      </c>
      <c r="I127">
        <v>27</v>
      </c>
      <c r="J127">
        <v>6</v>
      </c>
      <c r="K127">
        <v>24</v>
      </c>
      <c r="L12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7" s="1" t="str">
        <f>TEXT(BBDD_Usiarios_Netflix_jul[[#This Row],[Fh Suscripcion]],"dddd")</f>
        <v>viernes</v>
      </c>
      <c r="N127" s="2">
        <f>DATEDIF(BBDD_Usiarios_Netflix_jul[[#This Row],[Fh Suscripcion]],BBDD_Usiarios_Netflix_jul[[#This Row],[Fh Ultimo Pago]],"M")+1</f>
        <v>14</v>
      </c>
      <c r="O127" t="s">
        <v>35</v>
      </c>
      <c r="P127" t="str">
        <f>IF(BBDD_Usiarios_Netflix_jul[[#This Row],[País.OLD]]&lt;&gt;"",BBDD_Usiarios_Netflix_jul[[#This Row],[País.OLD]],"Desconocido")</f>
        <v>España</v>
      </c>
      <c r="Q127">
        <v>47</v>
      </c>
      <c r="R127" t="s">
        <v>25</v>
      </c>
      <c r="S127" t="s">
        <v>26</v>
      </c>
      <c r="T127" t="s">
        <v>22</v>
      </c>
      <c r="U1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" spans="1:21" x14ac:dyDescent="0.2">
      <c r="A128">
        <v>321</v>
      </c>
      <c r="B128" t="s">
        <v>14</v>
      </c>
      <c r="C128">
        <v>14</v>
      </c>
      <c r="D128" s="2">
        <f>BBDD_Usiarios_Netflix_jul[[#This Row],[Ingresos Mensuales]]*BBDD_Usiarios_Netflix_jul[[#This Row],[Meses Contratados]]</f>
        <v>182</v>
      </c>
      <c r="E128">
        <v>22</v>
      </c>
      <c r="F128">
        <v>6</v>
      </c>
      <c r="G128">
        <v>23</v>
      </c>
      <c r="H128" s="1">
        <f>DATEVALUE(_xlfn.CONCAT(BBDD_Usiarios_Netflix_jul[[#This Row],[Día Suscripción]],"/",BBDD_Usiarios_Netflix_jul[[#This Row],[Mes Suscripción]],"/",BBDD_Usiarios_Netflix_jul[[#This Row],[Año Suscripción]]))</f>
        <v>45099</v>
      </c>
      <c r="I128">
        <v>27</v>
      </c>
      <c r="J128">
        <v>6</v>
      </c>
      <c r="K128">
        <v>24</v>
      </c>
      <c r="L12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8" s="1" t="str">
        <f>TEXT(BBDD_Usiarios_Netflix_jul[[#This Row],[Fh Suscripcion]],"dddd")</f>
        <v>jueves</v>
      </c>
      <c r="N128" s="2">
        <f>DATEDIF(BBDD_Usiarios_Netflix_jul[[#This Row],[Fh Suscripcion]],BBDD_Usiarios_Netflix_jul[[#This Row],[Fh Ultimo Pago]],"M")+1</f>
        <v>13</v>
      </c>
      <c r="O128" t="s">
        <v>24</v>
      </c>
      <c r="P128" t="str">
        <f>IF(BBDD_Usiarios_Netflix_jul[[#This Row],[País.OLD]]&lt;&gt;"",BBDD_Usiarios_Netflix_jul[[#This Row],[País.OLD]],"Desconocido")</f>
        <v>EEUU</v>
      </c>
      <c r="Q128">
        <v>33</v>
      </c>
      <c r="R128" t="s">
        <v>25</v>
      </c>
      <c r="S128" t="s">
        <v>21</v>
      </c>
      <c r="T128" t="s">
        <v>18</v>
      </c>
      <c r="U1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" spans="1:21" x14ac:dyDescent="0.2">
      <c r="A129">
        <v>324</v>
      </c>
      <c r="B129" t="s">
        <v>19</v>
      </c>
      <c r="C129">
        <v>13</v>
      </c>
      <c r="D129" s="2">
        <f>BBDD_Usiarios_Netflix_jul[[#This Row],[Ingresos Mensuales]]*BBDD_Usiarios_Netflix_jul[[#This Row],[Meses Contratados]]</f>
        <v>182</v>
      </c>
      <c r="E129">
        <v>22</v>
      </c>
      <c r="F129">
        <v>5</v>
      </c>
      <c r="G129">
        <v>23</v>
      </c>
      <c r="H129" s="1">
        <f>DATEVALUE(_xlfn.CONCAT(BBDD_Usiarios_Netflix_jul[[#This Row],[Día Suscripción]],"/",BBDD_Usiarios_Netflix_jul[[#This Row],[Mes Suscripción]],"/",BBDD_Usiarios_Netflix_jul[[#This Row],[Año Suscripción]]))</f>
        <v>45068</v>
      </c>
      <c r="I129">
        <v>27</v>
      </c>
      <c r="J129">
        <v>6</v>
      </c>
      <c r="K129">
        <v>24</v>
      </c>
      <c r="L12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9" s="1" t="str">
        <f>TEXT(BBDD_Usiarios_Netflix_jul[[#This Row],[Fh Suscripcion]],"dddd")</f>
        <v>lunes</v>
      </c>
      <c r="N129" s="2">
        <f>DATEDIF(BBDD_Usiarios_Netflix_jul[[#This Row],[Fh Suscripcion]],BBDD_Usiarios_Netflix_jul[[#This Row],[Fh Ultimo Pago]],"M")+1</f>
        <v>14</v>
      </c>
      <c r="O129" t="s">
        <v>20</v>
      </c>
      <c r="P129" t="str">
        <f>IF(BBDD_Usiarios_Netflix_jul[[#This Row],[País.OLD]]&lt;&gt;"",BBDD_Usiarios_Netflix_jul[[#This Row],[País.OLD]],"Desconocido")</f>
        <v>Francia</v>
      </c>
      <c r="Q129">
        <v>32</v>
      </c>
      <c r="R129" t="s">
        <v>16</v>
      </c>
      <c r="S129" t="s">
        <v>17</v>
      </c>
      <c r="T129" t="s">
        <v>27</v>
      </c>
      <c r="U1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0" spans="1:21" x14ac:dyDescent="0.2">
      <c r="A130">
        <v>326</v>
      </c>
      <c r="B130" t="s">
        <v>14</v>
      </c>
      <c r="C130">
        <v>14</v>
      </c>
      <c r="D130" s="2">
        <f>BBDD_Usiarios_Netflix_jul[[#This Row],[Ingresos Mensuales]]*BBDD_Usiarios_Netflix_jul[[#This Row],[Meses Contratados]]</f>
        <v>182</v>
      </c>
      <c r="E130">
        <v>11</v>
      </c>
      <c r="F130">
        <v>6</v>
      </c>
      <c r="G130">
        <v>23</v>
      </c>
      <c r="H130" s="1">
        <f>DATEVALUE(_xlfn.CONCAT(BBDD_Usiarios_Netflix_jul[[#This Row],[Día Suscripción]],"/",BBDD_Usiarios_Netflix_jul[[#This Row],[Mes Suscripción]],"/",BBDD_Usiarios_Netflix_jul[[#This Row],[Año Suscripción]]))</f>
        <v>45088</v>
      </c>
      <c r="I130">
        <v>27</v>
      </c>
      <c r="J130">
        <v>6</v>
      </c>
      <c r="K130">
        <v>24</v>
      </c>
      <c r="L13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0" s="1" t="str">
        <f>TEXT(BBDD_Usiarios_Netflix_jul[[#This Row],[Fh Suscripcion]],"dddd")</f>
        <v>domingo</v>
      </c>
      <c r="N130" s="2">
        <f>DATEDIF(BBDD_Usiarios_Netflix_jul[[#This Row],[Fh Suscripcion]],BBDD_Usiarios_Netflix_jul[[#This Row],[Fh Ultimo Pago]],"M")+1</f>
        <v>13</v>
      </c>
      <c r="O130" t="s">
        <v>28</v>
      </c>
      <c r="P130" t="str">
        <f>IF(BBDD_Usiarios_Netflix_jul[[#This Row],[País.OLD]]&lt;&gt;"",BBDD_Usiarios_Netflix_jul[[#This Row],[País.OLD]],"Desconocido")</f>
        <v>Australia</v>
      </c>
      <c r="Q130">
        <v>30</v>
      </c>
      <c r="R130" t="s">
        <v>16</v>
      </c>
      <c r="S130" t="s">
        <v>21</v>
      </c>
      <c r="T130" t="s">
        <v>22</v>
      </c>
      <c r="U1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1" spans="1:21" x14ac:dyDescent="0.2">
      <c r="A131">
        <v>374</v>
      </c>
      <c r="B131" t="s">
        <v>14</v>
      </c>
      <c r="C131">
        <v>14</v>
      </c>
      <c r="D131" s="2">
        <f>BBDD_Usiarios_Netflix_jul[[#This Row],[Ingresos Mensuales]]*BBDD_Usiarios_Netflix_jul[[#This Row],[Meses Contratados]]</f>
        <v>182</v>
      </c>
      <c r="E131">
        <v>12</v>
      </c>
      <c r="F131">
        <v>6</v>
      </c>
      <c r="G131">
        <v>23</v>
      </c>
      <c r="H131" s="1">
        <f>DATEVALUE(_xlfn.CONCAT(BBDD_Usiarios_Netflix_jul[[#This Row],[Día Suscripción]],"/",BBDD_Usiarios_Netflix_jul[[#This Row],[Mes Suscripción]],"/",BBDD_Usiarios_Netflix_jul[[#This Row],[Año Suscripción]]))</f>
        <v>45089</v>
      </c>
      <c r="I131">
        <v>28</v>
      </c>
      <c r="J131">
        <v>6</v>
      </c>
      <c r="K131">
        <v>24</v>
      </c>
      <c r="L13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1" s="1" t="str">
        <f>TEXT(BBDD_Usiarios_Netflix_jul[[#This Row],[Fh Suscripcion]],"dddd")</f>
        <v>lunes</v>
      </c>
      <c r="N131" s="2">
        <f>DATEDIF(BBDD_Usiarios_Netflix_jul[[#This Row],[Fh Suscripcion]],BBDD_Usiarios_Netflix_jul[[#This Row],[Fh Ultimo Pago]],"M")+1</f>
        <v>13</v>
      </c>
      <c r="O131" t="s">
        <v>28</v>
      </c>
      <c r="P131" t="str">
        <f>IF(BBDD_Usiarios_Netflix_jul[[#This Row],[País.OLD]]&lt;&gt;"",BBDD_Usiarios_Netflix_jul[[#This Row],[País.OLD]],"Desconocido")</f>
        <v>Australia</v>
      </c>
      <c r="Q131">
        <v>39</v>
      </c>
      <c r="R131" t="s">
        <v>25</v>
      </c>
      <c r="S131" t="s">
        <v>29</v>
      </c>
      <c r="T131" t="s">
        <v>32</v>
      </c>
      <c r="U1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2" spans="1:21" x14ac:dyDescent="0.2">
      <c r="A132">
        <v>384</v>
      </c>
      <c r="B132" t="s">
        <v>19</v>
      </c>
      <c r="C132">
        <v>13</v>
      </c>
      <c r="D132" s="2">
        <f>BBDD_Usiarios_Netflix_jul[[#This Row],[Ingresos Mensuales]]*BBDD_Usiarios_Netflix_jul[[#This Row],[Meses Contratados]]</f>
        <v>182</v>
      </c>
      <c r="E132">
        <v>19</v>
      </c>
      <c r="F132">
        <v>5</v>
      </c>
      <c r="G132">
        <v>23</v>
      </c>
      <c r="H132" s="1">
        <f>DATEVALUE(_xlfn.CONCAT(BBDD_Usiarios_Netflix_jul[[#This Row],[Día Suscripción]],"/",BBDD_Usiarios_Netflix_jul[[#This Row],[Mes Suscripción]],"/",BBDD_Usiarios_Netflix_jul[[#This Row],[Año Suscripción]]))</f>
        <v>45065</v>
      </c>
      <c r="I132">
        <v>28</v>
      </c>
      <c r="J132">
        <v>6</v>
      </c>
      <c r="K132">
        <v>24</v>
      </c>
      <c r="L13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2" s="1" t="str">
        <f>TEXT(BBDD_Usiarios_Netflix_jul[[#This Row],[Fh Suscripcion]],"dddd")</f>
        <v>viernes</v>
      </c>
      <c r="N132" s="2">
        <f>DATEDIF(BBDD_Usiarios_Netflix_jul[[#This Row],[Fh Suscripcion]],BBDD_Usiarios_Netflix_jul[[#This Row],[Fh Ultimo Pago]],"M")+1</f>
        <v>14</v>
      </c>
      <c r="O132" t="s">
        <v>28</v>
      </c>
      <c r="P132" t="str">
        <f>IF(BBDD_Usiarios_Netflix_jul[[#This Row],[País.OLD]]&lt;&gt;"",BBDD_Usiarios_Netflix_jul[[#This Row],[País.OLD]],"Desconocido")</f>
        <v>Australia</v>
      </c>
      <c r="Q132">
        <v>35</v>
      </c>
      <c r="R132" t="s">
        <v>25</v>
      </c>
      <c r="S132" t="s">
        <v>21</v>
      </c>
      <c r="T132" t="s">
        <v>22</v>
      </c>
      <c r="U1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" spans="1:21" x14ac:dyDescent="0.2">
      <c r="A133">
        <v>391</v>
      </c>
      <c r="B133" t="s">
        <v>14</v>
      </c>
      <c r="C133">
        <v>14</v>
      </c>
      <c r="D133" s="2">
        <f>BBDD_Usiarios_Netflix_jul[[#This Row],[Ingresos Mensuales]]*BBDD_Usiarios_Netflix_jul[[#This Row],[Meses Contratados]]</f>
        <v>182</v>
      </c>
      <c r="E133">
        <v>23</v>
      </c>
      <c r="F133">
        <v>6</v>
      </c>
      <c r="G133">
        <v>23</v>
      </c>
      <c r="H133" s="1">
        <f>DATEVALUE(_xlfn.CONCAT(BBDD_Usiarios_Netflix_jul[[#This Row],[Día Suscripción]],"/",BBDD_Usiarios_Netflix_jul[[#This Row],[Mes Suscripción]],"/",BBDD_Usiarios_Netflix_jul[[#This Row],[Año Suscripción]]))</f>
        <v>45100</v>
      </c>
      <c r="I133">
        <v>27</v>
      </c>
      <c r="J133">
        <v>6</v>
      </c>
      <c r="K133">
        <v>24</v>
      </c>
      <c r="L13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3" s="1" t="str">
        <f>TEXT(BBDD_Usiarios_Netflix_jul[[#This Row],[Fh Suscripcion]],"dddd")</f>
        <v>viernes</v>
      </c>
      <c r="N133" s="2">
        <f>DATEDIF(BBDD_Usiarios_Netflix_jul[[#This Row],[Fh Suscripcion]],BBDD_Usiarios_Netflix_jul[[#This Row],[Fh Ultimo Pago]],"M")+1</f>
        <v>13</v>
      </c>
      <c r="O133" t="s">
        <v>35</v>
      </c>
      <c r="P133" t="str">
        <f>IF(BBDD_Usiarios_Netflix_jul[[#This Row],[País.OLD]]&lt;&gt;"",BBDD_Usiarios_Netflix_jul[[#This Row],[País.OLD]],"Desconocido")</f>
        <v>España</v>
      </c>
      <c r="Q133">
        <v>42</v>
      </c>
      <c r="R133" t="s">
        <v>16</v>
      </c>
      <c r="S133" t="s">
        <v>29</v>
      </c>
      <c r="T133" t="s">
        <v>27</v>
      </c>
      <c r="U1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" spans="1:21" x14ac:dyDescent="0.2">
      <c r="A134">
        <v>396</v>
      </c>
      <c r="B134" t="s">
        <v>14</v>
      </c>
      <c r="C134">
        <v>14</v>
      </c>
      <c r="D134" s="2">
        <f>BBDD_Usiarios_Netflix_jul[[#This Row],[Ingresos Mensuales]]*BBDD_Usiarios_Netflix_jul[[#This Row],[Meses Contratados]]</f>
        <v>182</v>
      </c>
      <c r="E134">
        <v>10</v>
      </c>
      <c r="F134">
        <v>6</v>
      </c>
      <c r="G134">
        <v>23</v>
      </c>
      <c r="H134" s="1">
        <f>DATEVALUE(_xlfn.CONCAT(BBDD_Usiarios_Netflix_jul[[#This Row],[Día Suscripción]],"/",BBDD_Usiarios_Netflix_jul[[#This Row],[Mes Suscripción]],"/",BBDD_Usiarios_Netflix_jul[[#This Row],[Año Suscripción]]))</f>
        <v>45087</v>
      </c>
      <c r="I134">
        <v>27</v>
      </c>
      <c r="J134">
        <v>6</v>
      </c>
      <c r="K134">
        <v>24</v>
      </c>
      <c r="L13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4" s="1" t="str">
        <f>TEXT(BBDD_Usiarios_Netflix_jul[[#This Row],[Fh Suscripcion]],"dddd")</f>
        <v>sábado</v>
      </c>
      <c r="N134" s="2">
        <f>DATEDIF(BBDD_Usiarios_Netflix_jul[[#This Row],[Fh Suscripcion]],BBDD_Usiarios_Netflix_jul[[#This Row],[Fh Ultimo Pago]],"M")+1</f>
        <v>13</v>
      </c>
      <c r="O134" t="s">
        <v>35</v>
      </c>
      <c r="P134" t="str">
        <f>IF(BBDD_Usiarios_Netflix_jul[[#This Row],[País.OLD]]&lt;&gt;"",BBDD_Usiarios_Netflix_jul[[#This Row],[País.OLD]],"Desconocido")</f>
        <v>España</v>
      </c>
      <c r="Q134">
        <v>30</v>
      </c>
      <c r="R134" t="s">
        <v>25</v>
      </c>
      <c r="S134" t="s">
        <v>21</v>
      </c>
      <c r="T134" t="s">
        <v>32</v>
      </c>
      <c r="U1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" spans="1:21" x14ac:dyDescent="0.2">
      <c r="A135">
        <v>444</v>
      </c>
      <c r="B135" t="s">
        <v>14</v>
      </c>
      <c r="C135">
        <v>14</v>
      </c>
      <c r="D135" s="2">
        <f>BBDD_Usiarios_Netflix_jul[[#This Row],[Ingresos Mensuales]]*BBDD_Usiarios_Netflix_jul[[#This Row],[Meses Contratados]]</f>
        <v>182</v>
      </c>
      <c r="E135">
        <v>25</v>
      </c>
      <c r="F135">
        <v>6</v>
      </c>
      <c r="G135">
        <v>23</v>
      </c>
      <c r="H135" s="1">
        <f>DATEVALUE(_xlfn.CONCAT(BBDD_Usiarios_Netflix_jul[[#This Row],[Día Suscripción]],"/",BBDD_Usiarios_Netflix_jul[[#This Row],[Mes Suscripción]],"/",BBDD_Usiarios_Netflix_jul[[#This Row],[Año Suscripción]]))</f>
        <v>45102</v>
      </c>
      <c r="I135">
        <v>28</v>
      </c>
      <c r="J135">
        <v>6</v>
      </c>
      <c r="K135">
        <v>24</v>
      </c>
      <c r="L13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5" s="1" t="str">
        <f>TEXT(BBDD_Usiarios_Netflix_jul[[#This Row],[Fh Suscripcion]],"dddd")</f>
        <v>domingo</v>
      </c>
      <c r="N135" s="2">
        <f>DATEDIF(BBDD_Usiarios_Netflix_jul[[#This Row],[Fh Suscripcion]],BBDD_Usiarios_Netflix_jul[[#This Row],[Fh Ultimo Pago]],"M")+1</f>
        <v>13</v>
      </c>
      <c r="O135" t="s">
        <v>31</v>
      </c>
      <c r="P135" t="str">
        <f>IF(BBDD_Usiarios_Netflix_jul[[#This Row],[País.OLD]]&lt;&gt;"",BBDD_Usiarios_Netflix_jul[[#This Row],[País.OLD]],"Desconocido")</f>
        <v>Italia</v>
      </c>
      <c r="Q135">
        <v>50</v>
      </c>
      <c r="R135" t="s">
        <v>25</v>
      </c>
      <c r="S135" t="s">
        <v>21</v>
      </c>
      <c r="T135" t="s">
        <v>18</v>
      </c>
      <c r="U1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6" spans="1:21" x14ac:dyDescent="0.2">
      <c r="A136">
        <v>452</v>
      </c>
      <c r="B136" t="s">
        <v>14</v>
      </c>
      <c r="C136">
        <v>14</v>
      </c>
      <c r="D136" s="2">
        <f>BBDD_Usiarios_Netflix_jul[[#This Row],[Ingresos Mensuales]]*BBDD_Usiarios_Netflix_jul[[#This Row],[Meses Contratados]]</f>
        <v>182</v>
      </c>
      <c r="E136">
        <v>16</v>
      </c>
      <c r="F136">
        <v>6</v>
      </c>
      <c r="G136">
        <v>23</v>
      </c>
      <c r="H136" s="1">
        <f>DATEVALUE(_xlfn.CONCAT(BBDD_Usiarios_Netflix_jul[[#This Row],[Día Suscripción]],"/",BBDD_Usiarios_Netflix_jul[[#This Row],[Mes Suscripción]],"/",BBDD_Usiarios_Netflix_jul[[#This Row],[Año Suscripción]]))</f>
        <v>45093</v>
      </c>
      <c r="I136">
        <v>26</v>
      </c>
      <c r="J136">
        <v>6</v>
      </c>
      <c r="K136">
        <v>24</v>
      </c>
      <c r="L13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36" s="1" t="str">
        <f>TEXT(BBDD_Usiarios_Netflix_jul[[#This Row],[Fh Suscripcion]],"dddd")</f>
        <v>viernes</v>
      </c>
      <c r="N136" s="2">
        <f>DATEDIF(BBDD_Usiarios_Netflix_jul[[#This Row],[Fh Suscripcion]],BBDD_Usiarios_Netflix_jul[[#This Row],[Fh Ultimo Pago]],"M")+1</f>
        <v>13</v>
      </c>
      <c r="O136" t="s">
        <v>30</v>
      </c>
      <c r="P136" t="str">
        <f>IF(BBDD_Usiarios_Netflix_jul[[#This Row],[País.OLD]]&lt;&gt;"",BBDD_Usiarios_Netflix_jul[[#This Row],[País.OLD]],"Desconocido")</f>
        <v>Canadá</v>
      </c>
      <c r="Q136">
        <v>42</v>
      </c>
      <c r="R136" t="s">
        <v>25</v>
      </c>
      <c r="S136" t="s">
        <v>29</v>
      </c>
      <c r="T136" t="s">
        <v>22</v>
      </c>
      <c r="U1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" spans="1:21" x14ac:dyDescent="0.2">
      <c r="A137">
        <v>454</v>
      </c>
      <c r="B137" t="s">
        <v>19</v>
      </c>
      <c r="C137">
        <v>13</v>
      </c>
      <c r="D137" s="2">
        <f>BBDD_Usiarios_Netflix_jul[[#This Row],[Ingresos Mensuales]]*BBDD_Usiarios_Netflix_jul[[#This Row],[Meses Contratados]]</f>
        <v>182</v>
      </c>
      <c r="E137">
        <v>28</v>
      </c>
      <c r="F137">
        <v>5</v>
      </c>
      <c r="G137">
        <v>23</v>
      </c>
      <c r="H137" s="1">
        <f>DATEVALUE(_xlfn.CONCAT(BBDD_Usiarios_Netflix_jul[[#This Row],[Día Suscripción]],"/",BBDD_Usiarios_Netflix_jul[[#This Row],[Mes Suscripción]],"/",BBDD_Usiarios_Netflix_jul[[#This Row],[Año Suscripción]]))</f>
        <v>45074</v>
      </c>
      <c r="I137">
        <v>28</v>
      </c>
      <c r="J137">
        <v>6</v>
      </c>
      <c r="K137">
        <v>24</v>
      </c>
      <c r="L13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7" s="1" t="str">
        <f>TEXT(BBDD_Usiarios_Netflix_jul[[#This Row],[Fh Suscripcion]],"dddd")</f>
        <v>domingo</v>
      </c>
      <c r="N137" s="2">
        <f>DATEDIF(BBDD_Usiarios_Netflix_jul[[#This Row],[Fh Suscripcion]],BBDD_Usiarios_Netflix_jul[[#This Row],[Fh Ultimo Pago]],"M")+1</f>
        <v>14</v>
      </c>
      <c r="O137" t="s">
        <v>34</v>
      </c>
      <c r="P137" t="str">
        <f>IF(BBDD_Usiarios_Netflix_jul[[#This Row],[País.OLD]]&lt;&gt;"",BBDD_Usiarios_Netflix_jul[[#This Row],[País.OLD]],"Desconocido")</f>
        <v>Reino Unido</v>
      </c>
      <c r="Q137">
        <v>51</v>
      </c>
      <c r="R137" t="s">
        <v>25</v>
      </c>
      <c r="S137" t="s">
        <v>17</v>
      </c>
      <c r="T137" t="s">
        <v>18</v>
      </c>
      <c r="U1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8" spans="1:21" x14ac:dyDescent="0.2">
      <c r="A138">
        <v>456</v>
      </c>
      <c r="B138" t="s">
        <v>14</v>
      </c>
      <c r="C138">
        <v>14</v>
      </c>
      <c r="D138" s="2">
        <f>BBDD_Usiarios_Netflix_jul[[#This Row],[Ingresos Mensuales]]*BBDD_Usiarios_Netflix_jul[[#This Row],[Meses Contratados]]</f>
        <v>182</v>
      </c>
      <c r="E138">
        <v>4</v>
      </c>
      <c r="F138">
        <v>6</v>
      </c>
      <c r="G138">
        <v>23</v>
      </c>
      <c r="H138" s="1">
        <f>DATEVALUE(_xlfn.CONCAT(BBDD_Usiarios_Netflix_jul[[#This Row],[Día Suscripción]],"/",BBDD_Usiarios_Netflix_jul[[#This Row],[Mes Suscripción]],"/",BBDD_Usiarios_Netflix_jul[[#This Row],[Año Suscripción]]))</f>
        <v>45081</v>
      </c>
      <c r="I138">
        <v>27</v>
      </c>
      <c r="J138">
        <v>6</v>
      </c>
      <c r="K138">
        <v>24</v>
      </c>
      <c r="L13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8" s="1" t="str">
        <f>TEXT(BBDD_Usiarios_Netflix_jul[[#This Row],[Fh Suscripcion]],"dddd")</f>
        <v>domingo</v>
      </c>
      <c r="N138" s="2">
        <f>DATEDIF(BBDD_Usiarios_Netflix_jul[[#This Row],[Fh Suscripcion]],BBDD_Usiarios_Netflix_jul[[#This Row],[Fh Ultimo Pago]],"M")+1</f>
        <v>13</v>
      </c>
      <c r="O138" t="s">
        <v>34</v>
      </c>
      <c r="P138" t="str">
        <f>IF(BBDD_Usiarios_Netflix_jul[[#This Row],[País.OLD]]&lt;&gt;"",BBDD_Usiarios_Netflix_jul[[#This Row],[País.OLD]],"Desconocido")</f>
        <v>Reino Unido</v>
      </c>
      <c r="Q138">
        <v>41</v>
      </c>
      <c r="R138" t="s">
        <v>16</v>
      </c>
      <c r="S138" t="s">
        <v>17</v>
      </c>
      <c r="T138" t="s">
        <v>27</v>
      </c>
      <c r="U1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" spans="1:21" x14ac:dyDescent="0.2">
      <c r="A139">
        <v>462</v>
      </c>
      <c r="B139" t="s">
        <v>14</v>
      </c>
      <c r="C139">
        <v>14</v>
      </c>
      <c r="D139" s="2">
        <f>BBDD_Usiarios_Netflix_jul[[#This Row],[Ingresos Mensuales]]*BBDD_Usiarios_Netflix_jul[[#This Row],[Meses Contratados]]</f>
        <v>182</v>
      </c>
      <c r="E139">
        <v>10</v>
      </c>
      <c r="F139">
        <v>6</v>
      </c>
      <c r="G139">
        <v>23</v>
      </c>
      <c r="H139" s="1">
        <f>DATEVALUE(_xlfn.CONCAT(BBDD_Usiarios_Netflix_jul[[#This Row],[Día Suscripción]],"/",BBDD_Usiarios_Netflix_jul[[#This Row],[Mes Suscripción]],"/",BBDD_Usiarios_Netflix_jul[[#This Row],[Año Suscripción]]))</f>
        <v>45087</v>
      </c>
      <c r="I139">
        <v>28</v>
      </c>
      <c r="J139">
        <v>6</v>
      </c>
      <c r="K139">
        <v>24</v>
      </c>
      <c r="L13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9" s="1" t="str">
        <f>TEXT(BBDD_Usiarios_Netflix_jul[[#This Row],[Fh Suscripcion]],"dddd")</f>
        <v>sábado</v>
      </c>
      <c r="N139" s="2">
        <f>DATEDIF(BBDD_Usiarios_Netflix_jul[[#This Row],[Fh Suscripcion]],BBDD_Usiarios_Netflix_jul[[#This Row],[Fh Ultimo Pago]],"M")+1</f>
        <v>13</v>
      </c>
      <c r="O139" t="s">
        <v>35</v>
      </c>
      <c r="P139" t="str">
        <f>IF(BBDD_Usiarios_Netflix_jul[[#This Row],[País.OLD]]&lt;&gt;"",BBDD_Usiarios_Netflix_jul[[#This Row],[País.OLD]],"Desconocido")</f>
        <v>España</v>
      </c>
      <c r="Q139">
        <v>45</v>
      </c>
      <c r="R139" t="s">
        <v>16</v>
      </c>
      <c r="S139" t="s">
        <v>21</v>
      </c>
      <c r="T139" t="s">
        <v>18</v>
      </c>
      <c r="U1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0" spans="1:21" x14ac:dyDescent="0.2">
      <c r="A140">
        <v>466</v>
      </c>
      <c r="B140" t="s">
        <v>14</v>
      </c>
      <c r="C140">
        <v>14</v>
      </c>
      <c r="D140" s="2">
        <f>BBDD_Usiarios_Netflix_jul[[#This Row],[Ingresos Mensuales]]*BBDD_Usiarios_Netflix_jul[[#This Row],[Meses Contratados]]</f>
        <v>182</v>
      </c>
      <c r="E140">
        <v>7</v>
      </c>
      <c r="F140">
        <v>6</v>
      </c>
      <c r="G140">
        <v>23</v>
      </c>
      <c r="H140" s="1">
        <f>DATEVALUE(_xlfn.CONCAT(BBDD_Usiarios_Netflix_jul[[#This Row],[Día Suscripción]],"/",BBDD_Usiarios_Netflix_jul[[#This Row],[Mes Suscripción]],"/",BBDD_Usiarios_Netflix_jul[[#This Row],[Año Suscripción]]))</f>
        <v>45084</v>
      </c>
      <c r="I140">
        <v>27</v>
      </c>
      <c r="J140">
        <v>6</v>
      </c>
      <c r="K140">
        <v>24</v>
      </c>
      <c r="L14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0" s="1" t="str">
        <f>TEXT(BBDD_Usiarios_Netflix_jul[[#This Row],[Fh Suscripcion]],"dddd")</f>
        <v>miércoles</v>
      </c>
      <c r="N140" s="2">
        <f>DATEDIF(BBDD_Usiarios_Netflix_jul[[#This Row],[Fh Suscripcion]],BBDD_Usiarios_Netflix_jul[[#This Row],[Fh Ultimo Pago]],"M")+1</f>
        <v>13</v>
      </c>
      <c r="O140" t="s">
        <v>28</v>
      </c>
      <c r="P140" t="str">
        <f>IF(BBDD_Usiarios_Netflix_jul[[#This Row],[País.OLD]]&lt;&gt;"",BBDD_Usiarios_Netflix_jul[[#This Row],[País.OLD]],"Desconocido")</f>
        <v>Australia</v>
      </c>
      <c r="Q140">
        <v>33</v>
      </c>
      <c r="R140" t="s">
        <v>16</v>
      </c>
      <c r="S140" t="s">
        <v>29</v>
      </c>
      <c r="T140" t="s">
        <v>27</v>
      </c>
      <c r="U1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1" spans="1:21" x14ac:dyDescent="0.2">
      <c r="A141">
        <v>469</v>
      </c>
      <c r="B141" t="s">
        <v>14</v>
      </c>
      <c r="C141">
        <v>14</v>
      </c>
      <c r="D141" s="2">
        <f>BBDD_Usiarios_Netflix_jul[[#This Row],[Ingresos Mensuales]]*BBDD_Usiarios_Netflix_jul[[#This Row],[Meses Contratados]]</f>
        <v>182</v>
      </c>
      <c r="E141">
        <v>29</v>
      </c>
      <c r="F141">
        <v>6</v>
      </c>
      <c r="G141">
        <v>23</v>
      </c>
      <c r="H141" s="1">
        <f>DATEVALUE(_xlfn.CONCAT(BBDD_Usiarios_Netflix_jul[[#This Row],[Día Suscripción]],"/",BBDD_Usiarios_Netflix_jul[[#This Row],[Mes Suscripción]],"/",BBDD_Usiarios_Netflix_jul[[#This Row],[Año Suscripción]]))</f>
        <v>45106</v>
      </c>
      <c r="I141">
        <v>29</v>
      </c>
      <c r="J141">
        <v>6</v>
      </c>
      <c r="K141">
        <v>24</v>
      </c>
      <c r="L1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1" s="1" t="str">
        <f>TEXT(BBDD_Usiarios_Netflix_jul[[#This Row],[Fh Suscripcion]],"dddd")</f>
        <v>jueves</v>
      </c>
      <c r="N141" s="2">
        <f>DATEDIF(BBDD_Usiarios_Netflix_jul[[#This Row],[Fh Suscripcion]],BBDD_Usiarios_Netflix_jul[[#This Row],[Fh Ultimo Pago]],"M")+1</f>
        <v>13</v>
      </c>
      <c r="O141" t="s">
        <v>36</v>
      </c>
      <c r="P141" t="str">
        <f>IF(BBDD_Usiarios_Netflix_jul[[#This Row],[País.OLD]]&lt;&gt;"",BBDD_Usiarios_Netflix_jul[[#This Row],[País.OLD]],"Desconocido")</f>
        <v>Desconocido</v>
      </c>
      <c r="Q141">
        <v>41</v>
      </c>
      <c r="R141" t="s">
        <v>25</v>
      </c>
      <c r="S141" t="s">
        <v>17</v>
      </c>
      <c r="T141" t="s">
        <v>32</v>
      </c>
      <c r="U1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2" spans="1:21" x14ac:dyDescent="0.2">
      <c r="A142">
        <v>524</v>
      </c>
      <c r="B142" t="s">
        <v>14</v>
      </c>
      <c r="C142">
        <v>14</v>
      </c>
      <c r="D142" s="2">
        <f>BBDD_Usiarios_Netflix_jul[[#This Row],[Ingresos Mensuales]]*BBDD_Usiarios_Netflix_jul[[#This Row],[Meses Contratados]]</f>
        <v>182</v>
      </c>
      <c r="E142">
        <v>6</v>
      </c>
      <c r="F142">
        <v>6</v>
      </c>
      <c r="G142">
        <v>23</v>
      </c>
      <c r="H142" s="1">
        <f>DATEVALUE(_xlfn.CONCAT(BBDD_Usiarios_Netflix_jul[[#This Row],[Día Suscripción]],"/",BBDD_Usiarios_Netflix_jul[[#This Row],[Mes Suscripción]],"/",BBDD_Usiarios_Netflix_jul[[#This Row],[Año Suscripción]]))</f>
        <v>45083</v>
      </c>
      <c r="I142">
        <v>28</v>
      </c>
      <c r="J142">
        <v>6</v>
      </c>
      <c r="K142">
        <v>24</v>
      </c>
      <c r="L14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2" s="1" t="str">
        <f>TEXT(BBDD_Usiarios_Netflix_jul[[#This Row],[Fh Suscripcion]],"dddd")</f>
        <v>martes</v>
      </c>
      <c r="N142" s="2">
        <f>DATEDIF(BBDD_Usiarios_Netflix_jul[[#This Row],[Fh Suscripcion]],BBDD_Usiarios_Netflix_jul[[#This Row],[Fh Ultimo Pago]],"M")+1</f>
        <v>13</v>
      </c>
      <c r="O142" t="s">
        <v>20</v>
      </c>
      <c r="P142" t="str">
        <f>IF(BBDD_Usiarios_Netflix_jul[[#This Row],[País.OLD]]&lt;&gt;"",BBDD_Usiarios_Netflix_jul[[#This Row],[País.OLD]],"Desconocido")</f>
        <v>Francia</v>
      </c>
      <c r="Q142">
        <v>31</v>
      </c>
      <c r="R142" t="s">
        <v>16</v>
      </c>
      <c r="S142" t="s">
        <v>17</v>
      </c>
      <c r="T142" t="s">
        <v>32</v>
      </c>
      <c r="U1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3" spans="1:21" x14ac:dyDescent="0.2">
      <c r="A143">
        <v>531</v>
      </c>
      <c r="B143" t="s">
        <v>14</v>
      </c>
      <c r="C143">
        <v>14</v>
      </c>
      <c r="D143" s="2">
        <f>BBDD_Usiarios_Netflix_jul[[#This Row],[Ingresos Mensuales]]*BBDD_Usiarios_Netflix_jul[[#This Row],[Meses Contratados]]</f>
        <v>182</v>
      </c>
      <c r="E143">
        <v>15</v>
      </c>
      <c r="F143">
        <v>6</v>
      </c>
      <c r="G143">
        <v>23</v>
      </c>
      <c r="H143" s="1">
        <f>DATEVALUE(_xlfn.CONCAT(BBDD_Usiarios_Netflix_jul[[#This Row],[Día Suscripción]],"/",BBDD_Usiarios_Netflix_jul[[#This Row],[Mes Suscripción]],"/",BBDD_Usiarios_Netflix_jul[[#This Row],[Año Suscripción]]))</f>
        <v>45092</v>
      </c>
      <c r="I143">
        <v>27</v>
      </c>
      <c r="J143">
        <v>6</v>
      </c>
      <c r="K143">
        <v>24</v>
      </c>
      <c r="L14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3" s="1" t="str">
        <f>TEXT(BBDD_Usiarios_Netflix_jul[[#This Row],[Fh Suscripcion]],"dddd")</f>
        <v>jueves</v>
      </c>
      <c r="N143" s="2">
        <f>DATEDIF(BBDD_Usiarios_Netflix_jul[[#This Row],[Fh Suscripcion]],BBDD_Usiarios_Netflix_jul[[#This Row],[Fh Ultimo Pago]],"M")+1</f>
        <v>13</v>
      </c>
      <c r="O143" t="s">
        <v>24</v>
      </c>
      <c r="P143" t="str">
        <f>IF(BBDD_Usiarios_Netflix_jul[[#This Row],[País.OLD]]&lt;&gt;"",BBDD_Usiarios_Netflix_jul[[#This Row],[País.OLD]],"Desconocido")</f>
        <v>EEUU</v>
      </c>
      <c r="Q143">
        <v>30</v>
      </c>
      <c r="R143" t="s">
        <v>25</v>
      </c>
      <c r="S143" t="s">
        <v>29</v>
      </c>
      <c r="T143" t="s">
        <v>27</v>
      </c>
      <c r="U1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" spans="1:21" x14ac:dyDescent="0.2">
      <c r="A144">
        <v>535</v>
      </c>
      <c r="B144" t="s">
        <v>14</v>
      </c>
      <c r="C144">
        <v>14</v>
      </c>
      <c r="D144" s="2">
        <f>BBDD_Usiarios_Netflix_jul[[#This Row],[Ingresos Mensuales]]*BBDD_Usiarios_Netflix_jul[[#This Row],[Meses Contratados]]</f>
        <v>182</v>
      </c>
      <c r="E144">
        <v>7</v>
      </c>
      <c r="F144">
        <v>6</v>
      </c>
      <c r="G144">
        <v>23</v>
      </c>
      <c r="H144" s="1">
        <f>DATEVALUE(_xlfn.CONCAT(BBDD_Usiarios_Netflix_jul[[#This Row],[Día Suscripción]],"/",BBDD_Usiarios_Netflix_jul[[#This Row],[Mes Suscripción]],"/",BBDD_Usiarios_Netflix_jul[[#This Row],[Año Suscripción]]))</f>
        <v>45084</v>
      </c>
      <c r="I144">
        <v>29</v>
      </c>
      <c r="J144">
        <v>6</v>
      </c>
      <c r="K144">
        <v>24</v>
      </c>
      <c r="L14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4" s="1" t="str">
        <f>TEXT(BBDD_Usiarios_Netflix_jul[[#This Row],[Fh Suscripcion]],"dddd")</f>
        <v>miércoles</v>
      </c>
      <c r="N144" s="2">
        <f>DATEDIF(BBDD_Usiarios_Netflix_jul[[#This Row],[Fh Suscripcion]],BBDD_Usiarios_Netflix_jul[[#This Row],[Fh Ultimo Pago]],"M")+1</f>
        <v>13</v>
      </c>
      <c r="O144" t="s">
        <v>24</v>
      </c>
      <c r="P144" t="str">
        <f>IF(BBDD_Usiarios_Netflix_jul[[#This Row],[País.OLD]]&lt;&gt;"",BBDD_Usiarios_Netflix_jul[[#This Row],[País.OLD]],"Desconocido")</f>
        <v>EEUU</v>
      </c>
      <c r="Q144">
        <v>42</v>
      </c>
      <c r="R144" t="s">
        <v>25</v>
      </c>
      <c r="S144" t="s">
        <v>29</v>
      </c>
      <c r="T144" t="s">
        <v>27</v>
      </c>
      <c r="U1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" spans="1:21" x14ac:dyDescent="0.2">
      <c r="A145">
        <v>537</v>
      </c>
      <c r="B145" t="s">
        <v>14</v>
      </c>
      <c r="C145">
        <v>14</v>
      </c>
      <c r="D145" s="2">
        <f>BBDD_Usiarios_Netflix_jul[[#This Row],[Ingresos Mensuales]]*BBDD_Usiarios_Netflix_jul[[#This Row],[Meses Contratados]]</f>
        <v>182</v>
      </c>
      <c r="E145">
        <v>17</v>
      </c>
      <c r="F145">
        <v>6</v>
      </c>
      <c r="G145">
        <v>23</v>
      </c>
      <c r="H145" s="1">
        <f>DATEVALUE(_xlfn.CONCAT(BBDD_Usiarios_Netflix_jul[[#This Row],[Día Suscripción]],"/",BBDD_Usiarios_Netflix_jul[[#This Row],[Mes Suscripción]],"/",BBDD_Usiarios_Netflix_jul[[#This Row],[Año Suscripción]]))</f>
        <v>45094</v>
      </c>
      <c r="I145">
        <v>27</v>
      </c>
      <c r="J145">
        <v>6</v>
      </c>
      <c r="K145">
        <v>24</v>
      </c>
      <c r="L14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5" s="1" t="str">
        <f>TEXT(BBDD_Usiarios_Netflix_jul[[#This Row],[Fh Suscripcion]],"dddd")</f>
        <v>sábado</v>
      </c>
      <c r="N145" s="2">
        <f>DATEDIF(BBDD_Usiarios_Netflix_jul[[#This Row],[Fh Suscripcion]],BBDD_Usiarios_Netflix_jul[[#This Row],[Fh Ultimo Pago]],"M")+1</f>
        <v>13</v>
      </c>
      <c r="O145" t="s">
        <v>31</v>
      </c>
      <c r="P145" t="str">
        <f>IF(BBDD_Usiarios_Netflix_jul[[#This Row],[País.OLD]]&lt;&gt;"",BBDD_Usiarios_Netflix_jul[[#This Row],[País.OLD]],"Desconocido")</f>
        <v>Italia</v>
      </c>
      <c r="Q145">
        <v>38</v>
      </c>
      <c r="R145" t="s">
        <v>16</v>
      </c>
      <c r="S145" t="s">
        <v>21</v>
      </c>
      <c r="T145" t="s">
        <v>27</v>
      </c>
      <c r="U1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" spans="1:21" x14ac:dyDescent="0.2">
      <c r="A146">
        <v>591</v>
      </c>
      <c r="B146" t="s">
        <v>14</v>
      </c>
      <c r="C146">
        <v>14</v>
      </c>
      <c r="D146" s="2">
        <f>BBDD_Usiarios_Netflix_jul[[#This Row],[Ingresos Mensuales]]*BBDD_Usiarios_Netflix_jul[[#This Row],[Meses Contratados]]</f>
        <v>182</v>
      </c>
      <c r="E146">
        <v>19</v>
      </c>
      <c r="F146">
        <v>6</v>
      </c>
      <c r="G146">
        <v>23</v>
      </c>
      <c r="H146" s="1">
        <f>DATEVALUE(_xlfn.CONCAT(BBDD_Usiarios_Netflix_jul[[#This Row],[Día Suscripción]],"/",BBDD_Usiarios_Netflix_jul[[#This Row],[Mes Suscripción]],"/",BBDD_Usiarios_Netflix_jul[[#This Row],[Año Suscripción]]))</f>
        <v>45096</v>
      </c>
      <c r="I146">
        <v>28</v>
      </c>
      <c r="J146">
        <v>6</v>
      </c>
      <c r="K146">
        <v>24</v>
      </c>
      <c r="L146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6" s="1" t="str">
        <f>TEXT(BBDD_Usiarios_Netflix_jul[[#This Row],[Fh Suscripcion]],"dddd")</f>
        <v>lunes</v>
      </c>
      <c r="N146" s="2">
        <f>DATEDIF(BBDD_Usiarios_Netflix_jul[[#This Row],[Fh Suscripcion]],BBDD_Usiarios_Netflix_jul[[#This Row],[Fh Ultimo Pago]],"M")+1</f>
        <v>13</v>
      </c>
      <c r="O146" t="s">
        <v>31</v>
      </c>
      <c r="P146" t="str">
        <f>IF(BBDD_Usiarios_Netflix_jul[[#This Row],[País.OLD]]&lt;&gt;"",BBDD_Usiarios_Netflix_jul[[#This Row],[País.OLD]],"Desconocido")</f>
        <v>Italia</v>
      </c>
      <c r="Q146">
        <v>35</v>
      </c>
      <c r="R146" t="s">
        <v>25</v>
      </c>
      <c r="S146" t="s">
        <v>26</v>
      </c>
      <c r="T146" t="s">
        <v>32</v>
      </c>
      <c r="U1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7" spans="1:21" x14ac:dyDescent="0.2">
      <c r="A147">
        <v>594</v>
      </c>
      <c r="B147" t="s">
        <v>14</v>
      </c>
      <c r="C147">
        <v>14</v>
      </c>
      <c r="D147" s="2">
        <f>BBDD_Usiarios_Netflix_jul[[#This Row],[Ingresos Mensuales]]*BBDD_Usiarios_Netflix_jul[[#This Row],[Meses Contratados]]</f>
        <v>182</v>
      </c>
      <c r="E147">
        <v>6</v>
      </c>
      <c r="F147">
        <v>6</v>
      </c>
      <c r="G147">
        <v>23</v>
      </c>
      <c r="H147" s="1">
        <f>DATEVALUE(_xlfn.CONCAT(BBDD_Usiarios_Netflix_jul[[#This Row],[Día Suscripción]],"/",BBDD_Usiarios_Netflix_jul[[#This Row],[Mes Suscripción]],"/",BBDD_Usiarios_Netflix_jul[[#This Row],[Año Suscripción]]))</f>
        <v>45083</v>
      </c>
      <c r="I147">
        <v>30</v>
      </c>
      <c r="J147">
        <v>6</v>
      </c>
      <c r="K147">
        <v>24</v>
      </c>
      <c r="L1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47" s="1" t="str">
        <f>TEXT(BBDD_Usiarios_Netflix_jul[[#This Row],[Fh Suscripcion]],"dddd")</f>
        <v>martes</v>
      </c>
      <c r="N147" s="2">
        <f>DATEDIF(BBDD_Usiarios_Netflix_jul[[#This Row],[Fh Suscripcion]],BBDD_Usiarios_Netflix_jul[[#This Row],[Fh Ultimo Pago]],"M")+1</f>
        <v>13</v>
      </c>
      <c r="O147" t="s">
        <v>28</v>
      </c>
      <c r="P147" t="str">
        <f>IF(BBDD_Usiarios_Netflix_jul[[#This Row],[País.OLD]]&lt;&gt;"",BBDD_Usiarios_Netflix_jul[[#This Row],[País.OLD]],"Desconocido")</f>
        <v>Australia</v>
      </c>
      <c r="Q147">
        <v>38</v>
      </c>
      <c r="R147" t="s">
        <v>25</v>
      </c>
      <c r="S147" t="s">
        <v>26</v>
      </c>
      <c r="T147" t="s">
        <v>27</v>
      </c>
      <c r="U1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" spans="1:21" x14ac:dyDescent="0.2">
      <c r="A148">
        <v>602</v>
      </c>
      <c r="B148" t="s">
        <v>14</v>
      </c>
      <c r="C148">
        <v>14</v>
      </c>
      <c r="D148" s="2">
        <f>BBDD_Usiarios_Netflix_jul[[#This Row],[Ingresos Mensuales]]*BBDD_Usiarios_Netflix_jul[[#This Row],[Meses Contratados]]</f>
        <v>182</v>
      </c>
      <c r="E148">
        <v>5</v>
      </c>
      <c r="F148">
        <v>6</v>
      </c>
      <c r="G148">
        <v>23</v>
      </c>
      <c r="H148" s="1">
        <f>DATEVALUE(_xlfn.CONCAT(BBDD_Usiarios_Netflix_jul[[#This Row],[Día Suscripción]],"/",BBDD_Usiarios_Netflix_jul[[#This Row],[Mes Suscripción]],"/",BBDD_Usiarios_Netflix_jul[[#This Row],[Año Suscripción]]))</f>
        <v>45082</v>
      </c>
      <c r="I148">
        <v>29</v>
      </c>
      <c r="J148">
        <v>6</v>
      </c>
      <c r="K148">
        <v>24</v>
      </c>
      <c r="L14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8" s="1" t="str">
        <f>TEXT(BBDD_Usiarios_Netflix_jul[[#This Row],[Fh Suscripcion]],"dddd")</f>
        <v>lunes</v>
      </c>
      <c r="N148" s="2">
        <f>DATEDIF(BBDD_Usiarios_Netflix_jul[[#This Row],[Fh Suscripcion]],BBDD_Usiarios_Netflix_jul[[#This Row],[Fh Ultimo Pago]],"M")+1</f>
        <v>13</v>
      </c>
      <c r="O148" t="s">
        <v>20</v>
      </c>
      <c r="P148" t="str">
        <f>IF(BBDD_Usiarios_Netflix_jul[[#This Row],[País.OLD]]&lt;&gt;"",BBDD_Usiarios_Netflix_jul[[#This Row],[País.OLD]],"Desconocido")</f>
        <v>Francia</v>
      </c>
      <c r="Q148">
        <v>30</v>
      </c>
      <c r="R148" t="s">
        <v>16</v>
      </c>
      <c r="S148" t="s">
        <v>21</v>
      </c>
      <c r="T148" t="s">
        <v>32</v>
      </c>
      <c r="U1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9" spans="1:21" x14ac:dyDescent="0.2">
      <c r="A149">
        <v>606</v>
      </c>
      <c r="B149" t="s">
        <v>14</v>
      </c>
      <c r="C149">
        <v>14</v>
      </c>
      <c r="D149" s="2">
        <f>BBDD_Usiarios_Netflix_jul[[#This Row],[Ingresos Mensuales]]*BBDD_Usiarios_Netflix_jul[[#This Row],[Meses Contratados]]</f>
        <v>182</v>
      </c>
      <c r="E149">
        <v>13</v>
      </c>
      <c r="F149">
        <v>6</v>
      </c>
      <c r="G149">
        <v>23</v>
      </c>
      <c r="H149" s="1">
        <f>DATEVALUE(_xlfn.CONCAT(BBDD_Usiarios_Netflix_jul[[#This Row],[Día Suscripción]],"/",BBDD_Usiarios_Netflix_jul[[#This Row],[Mes Suscripción]],"/",BBDD_Usiarios_Netflix_jul[[#This Row],[Año Suscripción]]))</f>
        <v>45090</v>
      </c>
      <c r="I149">
        <v>29</v>
      </c>
      <c r="J149">
        <v>6</v>
      </c>
      <c r="K149">
        <v>24</v>
      </c>
      <c r="L14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9" s="1" t="str">
        <f>TEXT(BBDD_Usiarios_Netflix_jul[[#This Row],[Fh Suscripcion]],"dddd")</f>
        <v>martes</v>
      </c>
      <c r="N149" s="2">
        <f>DATEDIF(BBDD_Usiarios_Netflix_jul[[#This Row],[Fh Suscripcion]],BBDD_Usiarios_Netflix_jul[[#This Row],[Fh Ultimo Pago]],"M")+1</f>
        <v>13</v>
      </c>
      <c r="O149" t="s">
        <v>24</v>
      </c>
      <c r="P149" t="str">
        <f>IF(BBDD_Usiarios_Netflix_jul[[#This Row],[País.OLD]]&lt;&gt;"",BBDD_Usiarios_Netflix_jul[[#This Row],[País.OLD]],"Desconocido")</f>
        <v>EEUU</v>
      </c>
      <c r="Q149">
        <v>50</v>
      </c>
      <c r="R149" t="s">
        <v>16</v>
      </c>
      <c r="S149" t="s">
        <v>17</v>
      </c>
      <c r="T149" t="s">
        <v>32</v>
      </c>
      <c r="U1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" spans="1:21" x14ac:dyDescent="0.2">
      <c r="A150">
        <v>661</v>
      </c>
      <c r="B150" t="s">
        <v>14</v>
      </c>
      <c r="C150">
        <v>14</v>
      </c>
      <c r="D150" s="2">
        <f>BBDD_Usiarios_Netflix_jul[[#This Row],[Ingresos Mensuales]]*BBDD_Usiarios_Netflix_jul[[#This Row],[Meses Contratados]]</f>
        <v>182</v>
      </c>
      <c r="E150">
        <v>27</v>
      </c>
      <c r="F150">
        <v>6</v>
      </c>
      <c r="G150">
        <v>23</v>
      </c>
      <c r="H150" s="1">
        <f>DATEVALUE(_xlfn.CONCAT(BBDD_Usiarios_Netflix_jul[[#This Row],[Día Suscripción]],"/",BBDD_Usiarios_Netflix_jul[[#This Row],[Mes Suscripción]],"/",BBDD_Usiarios_Netflix_jul[[#This Row],[Año Suscripción]]))</f>
        <v>45104</v>
      </c>
      <c r="I150">
        <v>28</v>
      </c>
      <c r="J150">
        <v>6</v>
      </c>
      <c r="K150">
        <v>24</v>
      </c>
      <c r="L15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" s="1" t="str">
        <f>TEXT(BBDD_Usiarios_Netflix_jul[[#This Row],[Fh Suscripcion]],"dddd")</f>
        <v>martes</v>
      </c>
      <c r="N150" s="2">
        <f>DATEDIF(BBDD_Usiarios_Netflix_jul[[#This Row],[Fh Suscripcion]],BBDD_Usiarios_Netflix_jul[[#This Row],[Fh Ultimo Pago]],"M")+1</f>
        <v>13</v>
      </c>
      <c r="O150" t="s">
        <v>34</v>
      </c>
      <c r="P150" t="str">
        <f>IF(BBDD_Usiarios_Netflix_jul[[#This Row],[País.OLD]]&lt;&gt;"",BBDD_Usiarios_Netflix_jul[[#This Row],[País.OLD]],"Desconocido")</f>
        <v>Reino Unido</v>
      </c>
      <c r="Q150">
        <v>49</v>
      </c>
      <c r="R150" t="s">
        <v>25</v>
      </c>
      <c r="S150" t="s">
        <v>29</v>
      </c>
      <c r="T150" t="s">
        <v>32</v>
      </c>
      <c r="U1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1" spans="1:21" x14ac:dyDescent="0.2">
      <c r="A151">
        <v>666</v>
      </c>
      <c r="B151" t="s">
        <v>14</v>
      </c>
      <c r="C151">
        <v>14</v>
      </c>
      <c r="D151" s="2">
        <f>BBDD_Usiarios_Netflix_jul[[#This Row],[Ingresos Mensuales]]*BBDD_Usiarios_Netflix_jul[[#This Row],[Meses Contratados]]</f>
        <v>182</v>
      </c>
      <c r="E151">
        <v>26</v>
      </c>
      <c r="F151">
        <v>6</v>
      </c>
      <c r="G151">
        <v>23</v>
      </c>
      <c r="H151" s="1">
        <f>DATEVALUE(_xlfn.CONCAT(BBDD_Usiarios_Netflix_jul[[#This Row],[Día Suscripción]],"/",BBDD_Usiarios_Netflix_jul[[#This Row],[Mes Suscripción]],"/",BBDD_Usiarios_Netflix_jul[[#This Row],[Año Suscripción]]))</f>
        <v>45103</v>
      </c>
      <c r="I151">
        <v>29</v>
      </c>
      <c r="J151">
        <v>6</v>
      </c>
      <c r="K151">
        <v>24</v>
      </c>
      <c r="L15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" s="1" t="str">
        <f>TEXT(BBDD_Usiarios_Netflix_jul[[#This Row],[Fh Suscripcion]],"dddd")</f>
        <v>lunes</v>
      </c>
      <c r="N151" s="2">
        <f>DATEDIF(BBDD_Usiarios_Netflix_jul[[#This Row],[Fh Suscripcion]],BBDD_Usiarios_Netflix_jul[[#This Row],[Fh Ultimo Pago]],"M")+1</f>
        <v>13</v>
      </c>
      <c r="O151" t="s">
        <v>20</v>
      </c>
      <c r="P151" t="str">
        <f>IF(BBDD_Usiarios_Netflix_jul[[#This Row],[País.OLD]]&lt;&gt;"",BBDD_Usiarios_Netflix_jul[[#This Row],[País.OLD]],"Desconocido")</f>
        <v>Francia</v>
      </c>
      <c r="Q151">
        <v>34</v>
      </c>
      <c r="R151" t="s">
        <v>25</v>
      </c>
      <c r="S151" t="s">
        <v>17</v>
      </c>
      <c r="T151" t="s">
        <v>32</v>
      </c>
      <c r="U1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" spans="1:21" x14ac:dyDescent="0.2">
      <c r="A152">
        <v>669</v>
      </c>
      <c r="B152" t="s">
        <v>14</v>
      </c>
      <c r="C152">
        <v>14</v>
      </c>
      <c r="D152" s="2">
        <f>BBDD_Usiarios_Netflix_jul[[#This Row],[Ingresos Mensuales]]*BBDD_Usiarios_Netflix_jul[[#This Row],[Meses Contratados]]</f>
        <v>182</v>
      </c>
      <c r="E152">
        <v>19</v>
      </c>
      <c r="F152">
        <v>6</v>
      </c>
      <c r="G152">
        <v>23</v>
      </c>
      <c r="H152" s="1">
        <f>DATEVALUE(_xlfn.CONCAT(BBDD_Usiarios_Netflix_jul[[#This Row],[Día Suscripción]],"/",BBDD_Usiarios_Netflix_jul[[#This Row],[Mes Suscripción]],"/",BBDD_Usiarios_Netflix_jul[[#This Row],[Año Suscripción]]))</f>
        <v>45096</v>
      </c>
      <c r="I152">
        <v>28</v>
      </c>
      <c r="J152">
        <v>6</v>
      </c>
      <c r="K152">
        <v>24</v>
      </c>
      <c r="L15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" s="1" t="str">
        <f>TEXT(BBDD_Usiarios_Netflix_jul[[#This Row],[Fh Suscripcion]],"dddd")</f>
        <v>lunes</v>
      </c>
      <c r="N152" s="2">
        <f>DATEDIF(BBDD_Usiarios_Netflix_jul[[#This Row],[Fh Suscripcion]],BBDD_Usiarios_Netflix_jul[[#This Row],[Fh Ultimo Pago]],"M")+1</f>
        <v>13</v>
      </c>
      <c r="O152" t="s">
        <v>28</v>
      </c>
      <c r="P152" t="str">
        <f>IF(BBDD_Usiarios_Netflix_jul[[#This Row],[País.OLD]]&lt;&gt;"",BBDD_Usiarios_Netflix_jul[[#This Row],[País.OLD]],"Desconocido")</f>
        <v>Australia</v>
      </c>
      <c r="Q152">
        <v>27</v>
      </c>
      <c r="R152" t="s">
        <v>25</v>
      </c>
      <c r="S152" t="s">
        <v>17</v>
      </c>
      <c r="T152" t="s">
        <v>18</v>
      </c>
      <c r="U1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3" spans="1:21" x14ac:dyDescent="0.2">
      <c r="A153">
        <v>674</v>
      </c>
      <c r="B153" t="s">
        <v>14</v>
      </c>
      <c r="C153">
        <v>14</v>
      </c>
      <c r="D153" s="2">
        <f>BBDD_Usiarios_Netflix_jul[[#This Row],[Ingresos Mensuales]]*BBDD_Usiarios_Netflix_jul[[#This Row],[Meses Contratados]]</f>
        <v>182</v>
      </c>
      <c r="E153">
        <v>10</v>
      </c>
      <c r="F153">
        <v>6</v>
      </c>
      <c r="G153">
        <v>23</v>
      </c>
      <c r="H153" s="1">
        <f>DATEVALUE(_xlfn.CONCAT(BBDD_Usiarios_Netflix_jul[[#This Row],[Día Suscripción]],"/",BBDD_Usiarios_Netflix_jul[[#This Row],[Mes Suscripción]],"/",BBDD_Usiarios_Netflix_jul[[#This Row],[Año Suscripción]]))</f>
        <v>45087</v>
      </c>
      <c r="I153">
        <v>28</v>
      </c>
      <c r="J153">
        <v>6</v>
      </c>
      <c r="K153">
        <v>24</v>
      </c>
      <c r="L15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3" s="1" t="str">
        <f>TEXT(BBDD_Usiarios_Netflix_jul[[#This Row],[Fh Suscripcion]],"dddd")</f>
        <v>sábado</v>
      </c>
      <c r="N153" s="2">
        <f>DATEDIF(BBDD_Usiarios_Netflix_jul[[#This Row],[Fh Suscripcion]],BBDD_Usiarios_Netflix_jul[[#This Row],[Fh Ultimo Pago]],"M")+1</f>
        <v>13</v>
      </c>
      <c r="O153" t="s">
        <v>35</v>
      </c>
      <c r="P153" t="str">
        <f>IF(BBDD_Usiarios_Netflix_jul[[#This Row],[País.OLD]]&lt;&gt;"",BBDD_Usiarios_Netflix_jul[[#This Row],[País.OLD]],"Desconocido")</f>
        <v>España</v>
      </c>
      <c r="Q153">
        <v>37</v>
      </c>
      <c r="R153" t="s">
        <v>25</v>
      </c>
      <c r="S153" t="s">
        <v>29</v>
      </c>
      <c r="T153" t="s">
        <v>18</v>
      </c>
      <c r="U1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4" spans="1:21" x14ac:dyDescent="0.2">
      <c r="A154">
        <v>677</v>
      </c>
      <c r="B154" t="s">
        <v>14</v>
      </c>
      <c r="C154">
        <v>14</v>
      </c>
      <c r="D154" s="2">
        <f>BBDD_Usiarios_Netflix_jul[[#This Row],[Ingresos Mensuales]]*BBDD_Usiarios_Netflix_jul[[#This Row],[Meses Contratados]]</f>
        <v>182</v>
      </c>
      <c r="E154">
        <v>17</v>
      </c>
      <c r="F154">
        <v>6</v>
      </c>
      <c r="G154">
        <v>23</v>
      </c>
      <c r="H154" s="1">
        <f>DATEVALUE(_xlfn.CONCAT(BBDD_Usiarios_Netflix_jul[[#This Row],[Día Suscripción]],"/",BBDD_Usiarios_Netflix_jul[[#This Row],[Mes Suscripción]],"/",BBDD_Usiarios_Netflix_jul[[#This Row],[Año Suscripción]]))</f>
        <v>45094</v>
      </c>
      <c r="I154">
        <v>28</v>
      </c>
      <c r="J154">
        <v>6</v>
      </c>
      <c r="K154">
        <v>24</v>
      </c>
      <c r="L15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4" s="1" t="str">
        <f>TEXT(BBDD_Usiarios_Netflix_jul[[#This Row],[Fh Suscripcion]],"dddd")</f>
        <v>sábado</v>
      </c>
      <c r="N154" s="2">
        <f>DATEDIF(BBDD_Usiarios_Netflix_jul[[#This Row],[Fh Suscripcion]],BBDD_Usiarios_Netflix_jul[[#This Row],[Fh Ultimo Pago]],"M")+1</f>
        <v>13</v>
      </c>
      <c r="O154" t="s">
        <v>20</v>
      </c>
      <c r="P154" t="str">
        <f>IF(BBDD_Usiarios_Netflix_jul[[#This Row],[País.OLD]]&lt;&gt;"",BBDD_Usiarios_Netflix_jul[[#This Row],[País.OLD]],"Desconocido")</f>
        <v>Francia</v>
      </c>
      <c r="Q154">
        <v>36</v>
      </c>
      <c r="R154" t="s">
        <v>16</v>
      </c>
      <c r="S154" t="s">
        <v>26</v>
      </c>
      <c r="T154" t="s">
        <v>27</v>
      </c>
      <c r="U1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" spans="1:21" x14ac:dyDescent="0.2">
      <c r="A155">
        <v>731</v>
      </c>
      <c r="B155" t="s">
        <v>14</v>
      </c>
      <c r="C155">
        <v>14</v>
      </c>
      <c r="D155" s="2">
        <f>BBDD_Usiarios_Netflix_jul[[#This Row],[Ingresos Mensuales]]*BBDD_Usiarios_Netflix_jul[[#This Row],[Meses Contratados]]</f>
        <v>182</v>
      </c>
      <c r="E155">
        <v>19</v>
      </c>
      <c r="F155">
        <v>6</v>
      </c>
      <c r="G155">
        <v>23</v>
      </c>
      <c r="H155" s="1">
        <f>DATEVALUE(_xlfn.CONCAT(BBDD_Usiarios_Netflix_jul[[#This Row],[Día Suscripción]],"/",BBDD_Usiarios_Netflix_jul[[#This Row],[Mes Suscripción]],"/",BBDD_Usiarios_Netflix_jul[[#This Row],[Año Suscripción]]))</f>
        <v>45096</v>
      </c>
      <c r="I155">
        <v>29</v>
      </c>
      <c r="J155">
        <v>6</v>
      </c>
      <c r="K155">
        <v>24</v>
      </c>
      <c r="L15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5" s="1" t="str">
        <f>TEXT(BBDD_Usiarios_Netflix_jul[[#This Row],[Fh Suscripcion]],"dddd")</f>
        <v>lunes</v>
      </c>
      <c r="N155" s="2">
        <f>DATEDIF(BBDD_Usiarios_Netflix_jul[[#This Row],[Fh Suscripcion]],BBDD_Usiarios_Netflix_jul[[#This Row],[Fh Ultimo Pago]],"M")+1</f>
        <v>13</v>
      </c>
      <c r="O155" t="s">
        <v>20</v>
      </c>
      <c r="P155" t="str">
        <f>IF(BBDD_Usiarios_Netflix_jul[[#This Row],[País.OLD]]&lt;&gt;"",BBDD_Usiarios_Netflix_jul[[#This Row],[País.OLD]],"Desconocido")</f>
        <v>Francia</v>
      </c>
      <c r="Q155">
        <v>30</v>
      </c>
      <c r="R155" t="s">
        <v>16</v>
      </c>
      <c r="S155" t="s">
        <v>17</v>
      </c>
      <c r="T155" t="s">
        <v>27</v>
      </c>
      <c r="U1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6" spans="1:21" x14ac:dyDescent="0.2">
      <c r="A156">
        <v>734</v>
      </c>
      <c r="B156" t="s">
        <v>14</v>
      </c>
      <c r="C156">
        <v>14</v>
      </c>
      <c r="D156" s="2">
        <f>BBDD_Usiarios_Netflix_jul[[#This Row],[Ingresos Mensuales]]*BBDD_Usiarios_Netflix_jul[[#This Row],[Meses Contratados]]</f>
        <v>182</v>
      </c>
      <c r="E156">
        <v>19</v>
      </c>
      <c r="F156">
        <v>6</v>
      </c>
      <c r="G156">
        <v>23</v>
      </c>
      <c r="H156" s="1">
        <f>DATEVALUE(_xlfn.CONCAT(BBDD_Usiarios_Netflix_jul[[#This Row],[Día Suscripción]],"/",BBDD_Usiarios_Netflix_jul[[#This Row],[Mes Suscripción]],"/",BBDD_Usiarios_Netflix_jul[[#This Row],[Año Suscripción]]))</f>
        <v>45096</v>
      </c>
      <c r="I156">
        <v>30</v>
      </c>
      <c r="J156">
        <v>6</v>
      </c>
      <c r="K156">
        <v>24</v>
      </c>
      <c r="L15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6" s="1" t="str">
        <f>TEXT(BBDD_Usiarios_Netflix_jul[[#This Row],[Fh Suscripcion]],"dddd")</f>
        <v>lunes</v>
      </c>
      <c r="N156" s="2">
        <f>DATEDIF(BBDD_Usiarios_Netflix_jul[[#This Row],[Fh Suscripcion]],BBDD_Usiarios_Netflix_jul[[#This Row],[Fh Ultimo Pago]],"M")+1</f>
        <v>13</v>
      </c>
      <c r="O156" t="s">
        <v>31</v>
      </c>
      <c r="P156" t="str">
        <f>IF(BBDD_Usiarios_Netflix_jul[[#This Row],[País.OLD]]&lt;&gt;"",BBDD_Usiarios_Netflix_jul[[#This Row],[País.OLD]],"Desconocido")</f>
        <v>Italia</v>
      </c>
      <c r="Q156">
        <v>40</v>
      </c>
      <c r="R156" t="s">
        <v>16</v>
      </c>
      <c r="S156" t="s">
        <v>17</v>
      </c>
      <c r="T156" t="s">
        <v>22</v>
      </c>
      <c r="U1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7" spans="1:21" x14ac:dyDescent="0.2">
      <c r="A157">
        <v>736</v>
      </c>
      <c r="B157" t="s">
        <v>14</v>
      </c>
      <c r="C157">
        <v>14</v>
      </c>
      <c r="D157" s="2">
        <f>BBDD_Usiarios_Netflix_jul[[#This Row],[Ingresos Mensuales]]*BBDD_Usiarios_Netflix_jul[[#This Row],[Meses Contratados]]</f>
        <v>182</v>
      </c>
      <c r="E157">
        <v>30</v>
      </c>
      <c r="F157">
        <v>6</v>
      </c>
      <c r="G157">
        <v>23</v>
      </c>
      <c r="H157" s="1">
        <f>DATEVALUE(_xlfn.CONCAT(BBDD_Usiarios_Netflix_jul[[#This Row],[Día Suscripción]],"/",BBDD_Usiarios_Netflix_jul[[#This Row],[Mes Suscripción]],"/",BBDD_Usiarios_Netflix_jul[[#This Row],[Año Suscripción]]))</f>
        <v>45107</v>
      </c>
      <c r="I157">
        <v>30</v>
      </c>
      <c r="J157">
        <v>6</v>
      </c>
      <c r="K157">
        <v>24</v>
      </c>
      <c r="L1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7" s="1" t="str">
        <f>TEXT(BBDD_Usiarios_Netflix_jul[[#This Row],[Fh Suscripcion]],"dddd")</f>
        <v>viernes</v>
      </c>
      <c r="N157" s="2">
        <f>DATEDIF(BBDD_Usiarios_Netflix_jul[[#This Row],[Fh Suscripcion]],BBDD_Usiarios_Netflix_jul[[#This Row],[Fh Ultimo Pago]],"M")+1</f>
        <v>13</v>
      </c>
      <c r="O157" t="s">
        <v>24</v>
      </c>
      <c r="P157" t="str">
        <f>IF(BBDD_Usiarios_Netflix_jul[[#This Row],[País.OLD]]&lt;&gt;"",BBDD_Usiarios_Netflix_jul[[#This Row],[País.OLD]],"Desconocido")</f>
        <v>EEUU</v>
      </c>
      <c r="Q157">
        <v>49</v>
      </c>
      <c r="R157" t="s">
        <v>16</v>
      </c>
      <c r="S157" t="s">
        <v>21</v>
      </c>
      <c r="T157" t="s">
        <v>22</v>
      </c>
      <c r="U1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8" spans="1:21" x14ac:dyDescent="0.2">
      <c r="A158">
        <v>741</v>
      </c>
      <c r="B158" t="s">
        <v>14</v>
      </c>
      <c r="C158">
        <v>14</v>
      </c>
      <c r="D158" s="2">
        <f>BBDD_Usiarios_Netflix_jul[[#This Row],[Ingresos Mensuales]]*BBDD_Usiarios_Netflix_jul[[#This Row],[Meses Contratados]]</f>
        <v>182</v>
      </c>
      <c r="E158">
        <v>9</v>
      </c>
      <c r="F158">
        <v>6</v>
      </c>
      <c r="G158">
        <v>23</v>
      </c>
      <c r="H158" s="1">
        <f>DATEVALUE(_xlfn.CONCAT(BBDD_Usiarios_Netflix_jul[[#This Row],[Día Suscripción]],"/",BBDD_Usiarios_Netflix_jul[[#This Row],[Mes Suscripción]],"/",BBDD_Usiarios_Netflix_jul[[#This Row],[Año Suscripción]]))</f>
        <v>45086</v>
      </c>
      <c r="I158">
        <v>30</v>
      </c>
      <c r="J158">
        <v>6</v>
      </c>
      <c r="K158">
        <v>24</v>
      </c>
      <c r="L15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8" s="1" t="str">
        <f>TEXT(BBDD_Usiarios_Netflix_jul[[#This Row],[Fh Suscripcion]],"dddd")</f>
        <v>viernes</v>
      </c>
      <c r="N158" s="2">
        <f>DATEDIF(BBDD_Usiarios_Netflix_jul[[#This Row],[Fh Suscripcion]],BBDD_Usiarios_Netflix_jul[[#This Row],[Fh Ultimo Pago]],"M")+1</f>
        <v>13</v>
      </c>
      <c r="O158" t="s">
        <v>35</v>
      </c>
      <c r="P158" t="str">
        <f>IF(BBDD_Usiarios_Netflix_jul[[#This Row],[País.OLD]]&lt;&gt;"",BBDD_Usiarios_Netflix_jul[[#This Row],[País.OLD]],"Desconocido")</f>
        <v>España</v>
      </c>
      <c r="Q158">
        <v>47</v>
      </c>
      <c r="R158" t="s">
        <v>16</v>
      </c>
      <c r="S158" t="s">
        <v>26</v>
      </c>
      <c r="T158" t="s">
        <v>27</v>
      </c>
      <c r="U1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9" spans="1:21" x14ac:dyDescent="0.2">
      <c r="A159">
        <v>744</v>
      </c>
      <c r="B159" t="s">
        <v>14</v>
      </c>
      <c r="C159">
        <v>14</v>
      </c>
      <c r="D159" s="2">
        <f>BBDD_Usiarios_Netflix_jul[[#This Row],[Ingresos Mensuales]]*BBDD_Usiarios_Netflix_jul[[#This Row],[Meses Contratados]]</f>
        <v>182</v>
      </c>
      <c r="E159">
        <v>11</v>
      </c>
      <c r="F159">
        <v>6</v>
      </c>
      <c r="G159">
        <v>23</v>
      </c>
      <c r="H159" s="1">
        <f>DATEVALUE(_xlfn.CONCAT(BBDD_Usiarios_Netflix_jul[[#This Row],[Día Suscripción]],"/",BBDD_Usiarios_Netflix_jul[[#This Row],[Mes Suscripción]],"/",BBDD_Usiarios_Netflix_jul[[#This Row],[Año Suscripción]]))</f>
        <v>45088</v>
      </c>
      <c r="I159">
        <v>29</v>
      </c>
      <c r="J159">
        <v>6</v>
      </c>
      <c r="K159">
        <v>24</v>
      </c>
      <c r="L15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" s="1" t="str">
        <f>TEXT(BBDD_Usiarios_Netflix_jul[[#This Row],[Fh Suscripcion]],"dddd")</f>
        <v>domingo</v>
      </c>
      <c r="N159" s="2">
        <f>DATEDIF(BBDD_Usiarios_Netflix_jul[[#This Row],[Fh Suscripcion]],BBDD_Usiarios_Netflix_jul[[#This Row],[Fh Ultimo Pago]],"M")+1</f>
        <v>13</v>
      </c>
      <c r="O159" t="s">
        <v>34</v>
      </c>
      <c r="P159" t="str">
        <f>IF(BBDD_Usiarios_Netflix_jul[[#This Row],[País.OLD]]&lt;&gt;"",BBDD_Usiarios_Netflix_jul[[#This Row],[País.OLD]],"Desconocido")</f>
        <v>Reino Unido</v>
      </c>
      <c r="Q159">
        <v>34</v>
      </c>
      <c r="R159" t="s">
        <v>25</v>
      </c>
      <c r="S159" t="s">
        <v>17</v>
      </c>
      <c r="T159" t="s">
        <v>32</v>
      </c>
      <c r="U1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0" spans="1:21" x14ac:dyDescent="0.2">
      <c r="A160">
        <v>801</v>
      </c>
      <c r="B160" t="s">
        <v>14</v>
      </c>
      <c r="C160">
        <v>14</v>
      </c>
      <c r="D160" s="2">
        <f>BBDD_Usiarios_Netflix_jul[[#This Row],[Ingresos Mensuales]]*BBDD_Usiarios_Netflix_jul[[#This Row],[Meses Contratados]]</f>
        <v>182</v>
      </c>
      <c r="E160">
        <v>22</v>
      </c>
      <c r="F160">
        <v>6</v>
      </c>
      <c r="G160">
        <v>23</v>
      </c>
      <c r="H160" s="1">
        <f>DATEVALUE(_xlfn.CONCAT(BBDD_Usiarios_Netflix_jul[[#This Row],[Día Suscripción]],"/",BBDD_Usiarios_Netflix_jul[[#This Row],[Mes Suscripción]],"/",BBDD_Usiarios_Netflix_jul[[#This Row],[Año Suscripción]]))</f>
        <v>45099</v>
      </c>
      <c r="I160">
        <v>29</v>
      </c>
      <c r="J160">
        <v>6</v>
      </c>
      <c r="K160">
        <v>24</v>
      </c>
      <c r="L16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0" s="1" t="str">
        <f>TEXT(BBDD_Usiarios_Netflix_jul[[#This Row],[Fh Suscripcion]],"dddd")</f>
        <v>jueves</v>
      </c>
      <c r="N160" s="2">
        <f>DATEDIF(BBDD_Usiarios_Netflix_jul[[#This Row],[Fh Suscripcion]],BBDD_Usiarios_Netflix_jul[[#This Row],[Fh Ultimo Pago]],"M")+1</f>
        <v>13</v>
      </c>
      <c r="O160" t="s">
        <v>24</v>
      </c>
      <c r="P160" t="str">
        <f>IF(BBDD_Usiarios_Netflix_jul[[#This Row],[País.OLD]]&lt;&gt;"",BBDD_Usiarios_Netflix_jul[[#This Row],[País.OLD]],"Desconocido")</f>
        <v>EEUU</v>
      </c>
      <c r="Q160">
        <v>46</v>
      </c>
      <c r="R160" t="s">
        <v>16</v>
      </c>
      <c r="S160" t="s">
        <v>21</v>
      </c>
      <c r="T160" t="s">
        <v>18</v>
      </c>
      <c r="U1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1" spans="1:21" x14ac:dyDescent="0.2">
      <c r="A161">
        <v>809</v>
      </c>
      <c r="B161" t="s">
        <v>14</v>
      </c>
      <c r="C161">
        <v>14</v>
      </c>
      <c r="D161" s="2">
        <f>BBDD_Usiarios_Netflix_jul[[#This Row],[Ingresos Mensuales]]*BBDD_Usiarios_Netflix_jul[[#This Row],[Meses Contratados]]</f>
        <v>182</v>
      </c>
      <c r="E161">
        <v>22</v>
      </c>
      <c r="F161">
        <v>6</v>
      </c>
      <c r="G161">
        <v>23</v>
      </c>
      <c r="H161" s="1">
        <f>DATEVALUE(_xlfn.CONCAT(BBDD_Usiarios_Netflix_jul[[#This Row],[Día Suscripción]],"/",BBDD_Usiarios_Netflix_jul[[#This Row],[Mes Suscripción]],"/",BBDD_Usiarios_Netflix_jul[[#This Row],[Año Suscripción]]))</f>
        <v>45099</v>
      </c>
      <c r="I161">
        <v>28</v>
      </c>
      <c r="J161">
        <v>6</v>
      </c>
      <c r="K161">
        <v>24</v>
      </c>
      <c r="L16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61" s="1" t="str">
        <f>TEXT(BBDD_Usiarios_Netflix_jul[[#This Row],[Fh Suscripcion]],"dddd")</f>
        <v>jueves</v>
      </c>
      <c r="N161" s="2">
        <f>DATEDIF(BBDD_Usiarios_Netflix_jul[[#This Row],[Fh Suscripcion]],BBDD_Usiarios_Netflix_jul[[#This Row],[Fh Ultimo Pago]],"M")+1</f>
        <v>13</v>
      </c>
      <c r="O161" t="s">
        <v>34</v>
      </c>
      <c r="P161" t="str">
        <f>IF(BBDD_Usiarios_Netflix_jul[[#This Row],[País.OLD]]&lt;&gt;"",BBDD_Usiarios_Netflix_jul[[#This Row],[País.OLD]],"Desconocido")</f>
        <v>Reino Unido</v>
      </c>
      <c r="Q161">
        <v>28</v>
      </c>
      <c r="R161" t="s">
        <v>16</v>
      </c>
      <c r="S161" t="s">
        <v>21</v>
      </c>
      <c r="T161" t="s">
        <v>27</v>
      </c>
      <c r="U1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2" spans="1:21" x14ac:dyDescent="0.2">
      <c r="A162">
        <v>811</v>
      </c>
      <c r="B162" t="s">
        <v>14</v>
      </c>
      <c r="C162">
        <v>14</v>
      </c>
      <c r="D162" s="2">
        <f>BBDD_Usiarios_Netflix_jul[[#This Row],[Ingresos Mensuales]]*BBDD_Usiarios_Netflix_jul[[#This Row],[Meses Contratados]]</f>
        <v>182</v>
      </c>
      <c r="E162">
        <v>10</v>
      </c>
      <c r="F162">
        <v>6</v>
      </c>
      <c r="G162">
        <v>23</v>
      </c>
      <c r="H162" s="1">
        <f>DATEVALUE(_xlfn.CONCAT(BBDD_Usiarios_Netflix_jul[[#This Row],[Día Suscripción]],"/",BBDD_Usiarios_Netflix_jul[[#This Row],[Mes Suscripción]],"/",BBDD_Usiarios_Netflix_jul[[#This Row],[Año Suscripción]]))</f>
        <v>45087</v>
      </c>
      <c r="I162">
        <v>30</v>
      </c>
      <c r="J162">
        <v>6</v>
      </c>
      <c r="K162">
        <v>24</v>
      </c>
      <c r="L16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2" s="1" t="str">
        <f>TEXT(BBDD_Usiarios_Netflix_jul[[#This Row],[Fh Suscripcion]],"dddd")</f>
        <v>sábado</v>
      </c>
      <c r="N162" s="2">
        <f>DATEDIF(BBDD_Usiarios_Netflix_jul[[#This Row],[Fh Suscripcion]],BBDD_Usiarios_Netflix_jul[[#This Row],[Fh Ultimo Pago]],"M")+1</f>
        <v>13</v>
      </c>
      <c r="O162" t="s">
        <v>35</v>
      </c>
      <c r="P162" t="str">
        <f>IF(BBDD_Usiarios_Netflix_jul[[#This Row],[País.OLD]]&lt;&gt;"",BBDD_Usiarios_Netflix_jul[[#This Row],[País.OLD]],"Desconocido")</f>
        <v>España</v>
      </c>
      <c r="Q162">
        <v>36</v>
      </c>
      <c r="R162" t="s">
        <v>16</v>
      </c>
      <c r="S162" t="s">
        <v>29</v>
      </c>
      <c r="T162" t="s">
        <v>22</v>
      </c>
      <c r="U1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3" spans="1:21" x14ac:dyDescent="0.2">
      <c r="A163">
        <v>816</v>
      </c>
      <c r="B163" t="s">
        <v>14</v>
      </c>
      <c r="C163">
        <v>14</v>
      </c>
      <c r="D163" s="2">
        <f>BBDD_Usiarios_Netflix_jul[[#This Row],[Ingresos Mensuales]]*BBDD_Usiarios_Netflix_jul[[#This Row],[Meses Contratados]]</f>
        <v>182</v>
      </c>
      <c r="E163">
        <v>18</v>
      </c>
      <c r="F163">
        <v>6</v>
      </c>
      <c r="G163">
        <v>23</v>
      </c>
      <c r="H163" s="1">
        <f>DATEVALUE(_xlfn.CONCAT(BBDD_Usiarios_Netflix_jul[[#This Row],[Día Suscripción]],"/",BBDD_Usiarios_Netflix_jul[[#This Row],[Mes Suscripción]],"/",BBDD_Usiarios_Netflix_jul[[#This Row],[Año Suscripción]]))</f>
        <v>45095</v>
      </c>
      <c r="I163">
        <v>30</v>
      </c>
      <c r="J163">
        <v>6</v>
      </c>
      <c r="K163">
        <v>24</v>
      </c>
      <c r="L16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3" s="1" t="str">
        <f>TEXT(BBDD_Usiarios_Netflix_jul[[#This Row],[Fh Suscripcion]],"dddd")</f>
        <v>domingo</v>
      </c>
      <c r="N163" s="2">
        <f>DATEDIF(BBDD_Usiarios_Netflix_jul[[#This Row],[Fh Suscripcion]],BBDD_Usiarios_Netflix_jul[[#This Row],[Fh Ultimo Pago]],"M")+1</f>
        <v>13</v>
      </c>
      <c r="O163" t="s">
        <v>30</v>
      </c>
      <c r="P163" t="str">
        <f>IF(BBDD_Usiarios_Netflix_jul[[#This Row],[País.OLD]]&lt;&gt;"",BBDD_Usiarios_Netflix_jul[[#This Row],[País.OLD]],"Desconocido")</f>
        <v>Canadá</v>
      </c>
      <c r="Q163">
        <v>47</v>
      </c>
      <c r="R163" t="s">
        <v>25</v>
      </c>
      <c r="S163" t="s">
        <v>26</v>
      </c>
      <c r="T163" t="s">
        <v>18</v>
      </c>
      <c r="U1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4" spans="1:21" x14ac:dyDescent="0.2">
      <c r="A164">
        <v>871</v>
      </c>
      <c r="B164" t="s">
        <v>14</v>
      </c>
      <c r="C164">
        <v>14</v>
      </c>
      <c r="D164" s="2">
        <f>BBDD_Usiarios_Netflix_jul[[#This Row],[Ingresos Mensuales]]*BBDD_Usiarios_Netflix_jul[[#This Row],[Meses Contratados]]</f>
        <v>182</v>
      </c>
      <c r="E164">
        <v>24</v>
      </c>
      <c r="F164">
        <v>6</v>
      </c>
      <c r="G164">
        <v>23</v>
      </c>
      <c r="H164" s="1">
        <f>DATEVALUE(_xlfn.CONCAT(BBDD_Usiarios_Netflix_jul[[#This Row],[Día Suscripción]],"/",BBDD_Usiarios_Netflix_jul[[#This Row],[Mes Suscripción]],"/",BBDD_Usiarios_Netflix_jul[[#This Row],[Año Suscripción]]))</f>
        <v>45101</v>
      </c>
      <c r="I164">
        <v>29</v>
      </c>
      <c r="J164">
        <v>6</v>
      </c>
      <c r="K164">
        <v>24</v>
      </c>
      <c r="L16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4" s="1" t="str">
        <f>TEXT(BBDD_Usiarios_Netflix_jul[[#This Row],[Fh Suscripcion]],"dddd")</f>
        <v>sábado</v>
      </c>
      <c r="N164" s="2">
        <f>DATEDIF(BBDD_Usiarios_Netflix_jul[[#This Row],[Fh Suscripcion]],BBDD_Usiarios_Netflix_jul[[#This Row],[Fh Ultimo Pago]],"M")+1</f>
        <v>13</v>
      </c>
      <c r="O164" t="s">
        <v>24</v>
      </c>
      <c r="P164" t="str">
        <f>IF(BBDD_Usiarios_Netflix_jul[[#This Row],[País.OLD]]&lt;&gt;"",BBDD_Usiarios_Netflix_jul[[#This Row],[País.OLD]],"Desconocido")</f>
        <v>EEUU</v>
      </c>
      <c r="Q164">
        <v>45</v>
      </c>
      <c r="R164" t="s">
        <v>16</v>
      </c>
      <c r="S164" t="s">
        <v>17</v>
      </c>
      <c r="T164" t="s">
        <v>27</v>
      </c>
      <c r="U1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" spans="1:21" x14ac:dyDescent="0.2">
      <c r="A165">
        <v>876</v>
      </c>
      <c r="B165" t="s">
        <v>14</v>
      </c>
      <c r="C165">
        <v>14</v>
      </c>
      <c r="D165" s="2">
        <f>BBDD_Usiarios_Netflix_jul[[#This Row],[Ingresos Mensuales]]*BBDD_Usiarios_Netflix_jul[[#This Row],[Meses Contratados]]</f>
        <v>182</v>
      </c>
      <c r="E165">
        <v>27</v>
      </c>
      <c r="F165">
        <v>6</v>
      </c>
      <c r="G165">
        <v>23</v>
      </c>
      <c r="H165" s="1">
        <f>DATEVALUE(_xlfn.CONCAT(BBDD_Usiarios_Netflix_jul[[#This Row],[Día Suscripción]],"/",BBDD_Usiarios_Netflix_jul[[#This Row],[Mes Suscripción]],"/",BBDD_Usiarios_Netflix_jul[[#This Row],[Año Suscripción]]))</f>
        <v>45104</v>
      </c>
      <c r="I165">
        <v>30</v>
      </c>
      <c r="J165">
        <v>6</v>
      </c>
      <c r="K165">
        <v>24</v>
      </c>
      <c r="L16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5" s="1" t="str">
        <f>TEXT(BBDD_Usiarios_Netflix_jul[[#This Row],[Fh Suscripcion]],"dddd")</f>
        <v>martes</v>
      </c>
      <c r="N165" s="2">
        <f>DATEDIF(BBDD_Usiarios_Netflix_jul[[#This Row],[Fh Suscripcion]],BBDD_Usiarios_Netflix_jul[[#This Row],[Fh Ultimo Pago]],"M")+1</f>
        <v>13</v>
      </c>
      <c r="O165" t="s">
        <v>30</v>
      </c>
      <c r="P165" t="str">
        <f>IF(BBDD_Usiarios_Netflix_jul[[#This Row],[País.OLD]]&lt;&gt;"",BBDD_Usiarios_Netflix_jul[[#This Row],[País.OLD]],"Desconocido")</f>
        <v>Canadá</v>
      </c>
      <c r="Q165">
        <v>44</v>
      </c>
      <c r="R165" t="s">
        <v>16</v>
      </c>
      <c r="S165" t="s">
        <v>17</v>
      </c>
      <c r="T165" t="s">
        <v>22</v>
      </c>
      <c r="U1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6" spans="1:21" x14ac:dyDescent="0.2">
      <c r="A166">
        <v>884</v>
      </c>
      <c r="B166" t="s">
        <v>14</v>
      </c>
      <c r="C166">
        <v>14</v>
      </c>
      <c r="D166" s="2">
        <f>BBDD_Usiarios_Netflix_jul[[#This Row],[Ingresos Mensuales]]*BBDD_Usiarios_Netflix_jul[[#This Row],[Meses Contratados]]</f>
        <v>182</v>
      </c>
      <c r="E166">
        <v>13</v>
      </c>
      <c r="F166">
        <v>6</v>
      </c>
      <c r="G166">
        <v>23</v>
      </c>
      <c r="H166" s="1">
        <f>DATEVALUE(_xlfn.CONCAT(BBDD_Usiarios_Netflix_jul[[#This Row],[Día Suscripción]],"/",BBDD_Usiarios_Netflix_jul[[#This Row],[Mes Suscripción]],"/",BBDD_Usiarios_Netflix_jul[[#This Row],[Año Suscripción]]))</f>
        <v>45090</v>
      </c>
      <c r="I166">
        <v>29</v>
      </c>
      <c r="J166">
        <v>6</v>
      </c>
      <c r="K166">
        <v>24</v>
      </c>
      <c r="L16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6" s="1" t="str">
        <f>TEXT(BBDD_Usiarios_Netflix_jul[[#This Row],[Fh Suscripcion]],"dddd")</f>
        <v>martes</v>
      </c>
      <c r="N166" s="2">
        <f>DATEDIF(BBDD_Usiarios_Netflix_jul[[#This Row],[Fh Suscripcion]],BBDD_Usiarios_Netflix_jul[[#This Row],[Fh Ultimo Pago]],"M")+1</f>
        <v>13</v>
      </c>
      <c r="O166" t="s">
        <v>30</v>
      </c>
      <c r="P166" t="str">
        <f>IF(BBDD_Usiarios_Netflix_jul[[#This Row],[País.OLD]]&lt;&gt;"",BBDD_Usiarios_Netflix_jul[[#This Row],[País.OLD]],"Desconocido")</f>
        <v>Canadá</v>
      </c>
      <c r="Q166">
        <v>50</v>
      </c>
      <c r="R166" t="s">
        <v>16</v>
      </c>
      <c r="S166" t="s">
        <v>17</v>
      </c>
      <c r="T166" t="s">
        <v>27</v>
      </c>
      <c r="U1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" spans="1:21" x14ac:dyDescent="0.2">
      <c r="A167">
        <v>886</v>
      </c>
      <c r="B167" t="s">
        <v>14</v>
      </c>
      <c r="C167">
        <v>14</v>
      </c>
      <c r="D167" s="2">
        <f>BBDD_Usiarios_Netflix_jul[[#This Row],[Ingresos Mensuales]]*BBDD_Usiarios_Netflix_jul[[#This Row],[Meses Contratados]]</f>
        <v>182</v>
      </c>
      <c r="E167">
        <v>23</v>
      </c>
      <c r="F167">
        <v>6</v>
      </c>
      <c r="G167">
        <v>23</v>
      </c>
      <c r="H167" s="1">
        <f>DATEVALUE(_xlfn.CONCAT(BBDD_Usiarios_Netflix_jul[[#This Row],[Día Suscripción]],"/",BBDD_Usiarios_Netflix_jul[[#This Row],[Mes Suscripción]],"/",BBDD_Usiarios_Netflix_jul[[#This Row],[Año Suscripción]]))</f>
        <v>45100</v>
      </c>
      <c r="I167">
        <v>30</v>
      </c>
      <c r="J167">
        <v>6</v>
      </c>
      <c r="K167">
        <v>24</v>
      </c>
      <c r="L16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7" s="1" t="str">
        <f>TEXT(BBDD_Usiarios_Netflix_jul[[#This Row],[Fh Suscripcion]],"dddd")</f>
        <v>viernes</v>
      </c>
      <c r="N167" s="2">
        <f>DATEDIF(BBDD_Usiarios_Netflix_jul[[#This Row],[Fh Suscripcion]],BBDD_Usiarios_Netflix_jul[[#This Row],[Fh Ultimo Pago]],"M")+1</f>
        <v>13</v>
      </c>
      <c r="O167" t="s">
        <v>35</v>
      </c>
      <c r="P167" t="str">
        <f>IF(BBDD_Usiarios_Netflix_jul[[#This Row],[País.OLD]]&lt;&gt;"",BBDD_Usiarios_Netflix_jul[[#This Row],[País.OLD]],"Desconocido")</f>
        <v>España</v>
      </c>
      <c r="Q167">
        <v>45</v>
      </c>
      <c r="R167" t="s">
        <v>25</v>
      </c>
      <c r="S167" t="s">
        <v>26</v>
      </c>
      <c r="T167" t="s">
        <v>22</v>
      </c>
      <c r="U1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8" spans="1:21" x14ac:dyDescent="0.2">
      <c r="A168">
        <v>941</v>
      </c>
      <c r="B168" t="s">
        <v>14</v>
      </c>
      <c r="C168">
        <v>14</v>
      </c>
      <c r="D168" s="2">
        <f>BBDD_Usiarios_Netflix_jul[[#This Row],[Ingresos Mensuales]]*BBDD_Usiarios_Netflix_jul[[#This Row],[Meses Contratados]]</f>
        <v>182</v>
      </c>
      <c r="E168">
        <v>26</v>
      </c>
      <c r="F168">
        <v>6</v>
      </c>
      <c r="G168">
        <v>23</v>
      </c>
      <c r="H168" s="1">
        <f>DATEVALUE(_xlfn.CONCAT(BBDD_Usiarios_Netflix_jul[[#This Row],[Día Suscripción]],"/",BBDD_Usiarios_Netflix_jul[[#This Row],[Mes Suscripción]],"/",BBDD_Usiarios_Netflix_jul[[#This Row],[Año Suscripción]]))</f>
        <v>45103</v>
      </c>
      <c r="I168">
        <v>29</v>
      </c>
      <c r="J168">
        <v>6</v>
      </c>
      <c r="K168">
        <v>24</v>
      </c>
      <c r="L16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8" s="1" t="str">
        <f>TEXT(BBDD_Usiarios_Netflix_jul[[#This Row],[Fh Suscripcion]],"dddd")</f>
        <v>lunes</v>
      </c>
      <c r="N168" s="2">
        <f>DATEDIF(BBDD_Usiarios_Netflix_jul[[#This Row],[Fh Suscripcion]],BBDD_Usiarios_Netflix_jul[[#This Row],[Fh Ultimo Pago]],"M")+1</f>
        <v>13</v>
      </c>
      <c r="O168" t="s">
        <v>35</v>
      </c>
      <c r="P168" t="str">
        <f>IF(BBDD_Usiarios_Netflix_jul[[#This Row],[País.OLD]]&lt;&gt;"",BBDD_Usiarios_Netflix_jul[[#This Row],[País.OLD]],"Desconocido")</f>
        <v>España</v>
      </c>
      <c r="Q168">
        <v>36</v>
      </c>
      <c r="R168" t="s">
        <v>16</v>
      </c>
      <c r="S168" t="s">
        <v>26</v>
      </c>
      <c r="T168" t="s">
        <v>27</v>
      </c>
      <c r="U1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" spans="1:21" x14ac:dyDescent="0.2">
      <c r="A169">
        <v>949</v>
      </c>
      <c r="B169" t="s">
        <v>14</v>
      </c>
      <c r="C169">
        <v>14</v>
      </c>
      <c r="D169" s="2">
        <f>BBDD_Usiarios_Netflix_jul[[#This Row],[Ingresos Mensuales]]*BBDD_Usiarios_Netflix_jul[[#This Row],[Meses Contratados]]</f>
        <v>182</v>
      </c>
      <c r="E169">
        <v>26</v>
      </c>
      <c r="F169">
        <v>6</v>
      </c>
      <c r="G169">
        <v>23</v>
      </c>
      <c r="H169" s="1">
        <f>DATEVALUE(_xlfn.CONCAT(BBDD_Usiarios_Netflix_jul[[#This Row],[Día Suscripción]],"/",BBDD_Usiarios_Netflix_jul[[#This Row],[Mes Suscripción]],"/",BBDD_Usiarios_Netflix_jul[[#This Row],[Año Suscripción]]))</f>
        <v>45103</v>
      </c>
      <c r="I169">
        <v>30</v>
      </c>
      <c r="J169">
        <v>6</v>
      </c>
      <c r="K169">
        <v>24</v>
      </c>
      <c r="L16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9" s="1" t="str">
        <f>TEXT(BBDD_Usiarios_Netflix_jul[[#This Row],[Fh Suscripcion]],"dddd")</f>
        <v>lunes</v>
      </c>
      <c r="N169" s="2">
        <f>DATEDIF(BBDD_Usiarios_Netflix_jul[[#This Row],[Fh Suscripcion]],BBDD_Usiarios_Netflix_jul[[#This Row],[Fh Ultimo Pago]],"M")+1</f>
        <v>13</v>
      </c>
      <c r="O169" t="s">
        <v>24</v>
      </c>
      <c r="P169" t="str">
        <f>IF(BBDD_Usiarios_Netflix_jul[[#This Row],[País.OLD]]&lt;&gt;"",BBDD_Usiarios_Netflix_jul[[#This Row],[País.OLD]],"Desconocido")</f>
        <v>EEUU</v>
      </c>
      <c r="Q169">
        <v>40</v>
      </c>
      <c r="R169" t="s">
        <v>16</v>
      </c>
      <c r="S169" t="s">
        <v>17</v>
      </c>
      <c r="T169" t="s">
        <v>22</v>
      </c>
      <c r="U1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0" spans="1:21" x14ac:dyDescent="0.2">
      <c r="A170">
        <v>1081</v>
      </c>
      <c r="B170" t="s">
        <v>14</v>
      </c>
      <c r="C170">
        <v>14</v>
      </c>
      <c r="D170" s="2">
        <f>BBDD_Usiarios_Netflix_jul[[#This Row],[Ingresos Mensuales]]*BBDD_Usiarios_Netflix_jul[[#This Row],[Meses Contratados]]</f>
        <v>182</v>
      </c>
      <c r="E170">
        <v>27</v>
      </c>
      <c r="F170">
        <v>6</v>
      </c>
      <c r="G170">
        <v>23</v>
      </c>
      <c r="H170" s="1">
        <f>DATEVALUE(_xlfn.CONCAT(BBDD_Usiarios_Netflix_jul[[#This Row],[Día Suscripción]],"/",BBDD_Usiarios_Netflix_jul[[#This Row],[Mes Suscripción]],"/",BBDD_Usiarios_Netflix_jul[[#This Row],[Año Suscripción]]))</f>
        <v>45104</v>
      </c>
      <c r="I170">
        <v>30</v>
      </c>
      <c r="J170">
        <v>6</v>
      </c>
      <c r="K170">
        <v>24</v>
      </c>
      <c r="L17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0" s="1" t="str">
        <f>TEXT(BBDD_Usiarios_Netflix_jul[[#This Row],[Fh Suscripcion]],"dddd")</f>
        <v>martes</v>
      </c>
      <c r="N170" s="2">
        <f>DATEDIF(BBDD_Usiarios_Netflix_jul[[#This Row],[Fh Suscripcion]],BBDD_Usiarios_Netflix_jul[[#This Row],[Fh Ultimo Pago]],"M")+1</f>
        <v>13</v>
      </c>
      <c r="O170" t="s">
        <v>28</v>
      </c>
      <c r="P170" t="str">
        <f>IF(BBDD_Usiarios_Netflix_jul[[#This Row],[País.OLD]]&lt;&gt;"",BBDD_Usiarios_Netflix_jul[[#This Row],[País.OLD]],"Desconocido")</f>
        <v>Australia</v>
      </c>
      <c r="Q170">
        <v>40</v>
      </c>
      <c r="R170" t="s">
        <v>25</v>
      </c>
      <c r="S170" t="s">
        <v>21</v>
      </c>
      <c r="T170" t="s">
        <v>27</v>
      </c>
      <c r="U1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" spans="1:21" x14ac:dyDescent="0.2">
      <c r="A171">
        <v>1089</v>
      </c>
      <c r="B171" t="s">
        <v>14</v>
      </c>
      <c r="C171">
        <v>14</v>
      </c>
      <c r="D171" s="2">
        <f>BBDD_Usiarios_Netflix_jul[[#This Row],[Ingresos Mensuales]]*BBDD_Usiarios_Netflix_jul[[#This Row],[Meses Contratados]]</f>
        <v>182</v>
      </c>
      <c r="E171">
        <v>24</v>
      </c>
      <c r="F171">
        <v>6</v>
      </c>
      <c r="G171">
        <v>23</v>
      </c>
      <c r="H171" s="1">
        <f>DATEVALUE(_xlfn.CONCAT(BBDD_Usiarios_Netflix_jul[[#This Row],[Día Suscripción]],"/",BBDD_Usiarios_Netflix_jul[[#This Row],[Mes Suscripción]],"/",BBDD_Usiarios_Netflix_jul[[#This Row],[Año Suscripción]]))</f>
        <v>45101</v>
      </c>
      <c r="I171">
        <v>30</v>
      </c>
      <c r="J171">
        <v>6</v>
      </c>
      <c r="K171">
        <v>24</v>
      </c>
      <c r="L17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1" s="1" t="str">
        <f>TEXT(BBDD_Usiarios_Netflix_jul[[#This Row],[Fh Suscripcion]],"dddd")</f>
        <v>sábado</v>
      </c>
      <c r="N171" s="2">
        <f>DATEDIF(BBDD_Usiarios_Netflix_jul[[#This Row],[Fh Suscripcion]],BBDD_Usiarios_Netflix_jul[[#This Row],[Fh Ultimo Pago]],"M")+1</f>
        <v>13</v>
      </c>
      <c r="O171" t="s">
        <v>24</v>
      </c>
      <c r="P171" t="str">
        <f>IF(BBDD_Usiarios_Netflix_jul[[#This Row],[País.OLD]]&lt;&gt;"",BBDD_Usiarios_Netflix_jul[[#This Row],[País.OLD]],"Desconocido")</f>
        <v>EEUU</v>
      </c>
      <c r="Q171">
        <v>46</v>
      </c>
      <c r="R171" t="s">
        <v>25</v>
      </c>
      <c r="S171" t="s">
        <v>17</v>
      </c>
      <c r="T171" t="s">
        <v>27</v>
      </c>
      <c r="U1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" spans="1:21" x14ac:dyDescent="0.2">
      <c r="A172">
        <v>86</v>
      </c>
      <c r="B172" t="s">
        <v>23</v>
      </c>
      <c r="C172">
        <v>11</v>
      </c>
      <c r="D172" s="2">
        <f>BBDD_Usiarios_Netflix_jul[[#This Row],[Ingresos Mensuales]]*BBDD_Usiarios_Netflix_jul[[#This Row],[Meses Contratados]]</f>
        <v>176</v>
      </c>
      <c r="E172">
        <v>4</v>
      </c>
      <c r="F172">
        <v>3</v>
      </c>
      <c r="G172">
        <v>23</v>
      </c>
      <c r="H172" s="1">
        <f>DATEVALUE(_xlfn.CONCAT(BBDD_Usiarios_Netflix_jul[[#This Row],[Día Suscripción]],"/",BBDD_Usiarios_Netflix_jul[[#This Row],[Mes Suscripción]],"/",BBDD_Usiarios_Netflix_jul[[#This Row],[Año Suscripción]]))</f>
        <v>44989</v>
      </c>
      <c r="I172">
        <v>25</v>
      </c>
      <c r="J172">
        <v>6</v>
      </c>
      <c r="K172">
        <v>24</v>
      </c>
      <c r="L172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" s="1" t="str">
        <f>TEXT(BBDD_Usiarios_Netflix_jul[[#This Row],[Fh Suscripcion]],"dddd")</f>
        <v>sábado</v>
      </c>
      <c r="N172" s="2">
        <f>DATEDIF(BBDD_Usiarios_Netflix_jul[[#This Row],[Fh Suscripcion]],BBDD_Usiarios_Netflix_jul[[#This Row],[Fh Ultimo Pago]],"M")+1</f>
        <v>16</v>
      </c>
      <c r="O172" t="s">
        <v>34</v>
      </c>
      <c r="P172" t="str">
        <f>IF(BBDD_Usiarios_Netflix_jul[[#This Row],[País.OLD]]&lt;&gt;"",BBDD_Usiarios_Netflix_jul[[#This Row],[País.OLD]],"Desconocido")</f>
        <v>Reino Unido</v>
      </c>
      <c r="Q172">
        <v>29</v>
      </c>
      <c r="R172" t="s">
        <v>25</v>
      </c>
      <c r="S172" t="s">
        <v>21</v>
      </c>
      <c r="T172" t="s">
        <v>32</v>
      </c>
      <c r="U1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3" spans="1:21" x14ac:dyDescent="0.2">
      <c r="A173">
        <v>95</v>
      </c>
      <c r="B173" t="s">
        <v>23</v>
      </c>
      <c r="C173">
        <v>11</v>
      </c>
      <c r="D173" s="2">
        <f>BBDD_Usiarios_Netflix_jul[[#This Row],[Ingresos Mensuales]]*BBDD_Usiarios_Netflix_jul[[#This Row],[Meses Contratados]]</f>
        <v>176</v>
      </c>
      <c r="E173">
        <v>28</v>
      </c>
      <c r="F173">
        <v>2</v>
      </c>
      <c r="G173">
        <v>23</v>
      </c>
      <c r="H173" s="1">
        <f>DATEVALUE(_xlfn.CONCAT(BBDD_Usiarios_Netflix_jul[[#This Row],[Día Suscripción]],"/",BBDD_Usiarios_Netflix_jul[[#This Row],[Mes Suscripción]],"/",BBDD_Usiarios_Netflix_jul[[#This Row],[Año Suscripción]]))</f>
        <v>44985</v>
      </c>
      <c r="I173">
        <v>25</v>
      </c>
      <c r="J173">
        <v>6</v>
      </c>
      <c r="K173">
        <v>24</v>
      </c>
      <c r="L17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3" s="1" t="str">
        <f>TEXT(BBDD_Usiarios_Netflix_jul[[#This Row],[Fh Suscripcion]],"dddd")</f>
        <v>martes</v>
      </c>
      <c r="N173" s="2">
        <f>DATEDIF(BBDD_Usiarios_Netflix_jul[[#This Row],[Fh Suscripcion]],BBDD_Usiarios_Netflix_jul[[#This Row],[Fh Ultimo Pago]],"M")+1</f>
        <v>16</v>
      </c>
      <c r="O173" t="s">
        <v>20</v>
      </c>
      <c r="P173" t="str">
        <f>IF(BBDD_Usiarios_Netflix_jul[[#This Row],[País.OLD]]&lt;&gt;"",BBDD_Usiarios_Netflix_jul[[#This Row],[País.OLD]],"Desconocido")</f>
        <v>Francia</v>
      </c>
      <c r="Q173">
        <v>34</v>
      </c>
      <c r="R173" t="s">
        <v>16</v>
      </c>
      <c r="S173" t="s">
        <v>29</v>
      </c>
      <c r="T173" t="s">
        <v>22</v>
      </c>
      <c r="U1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" spans="1:21" x14ac:dyDescent="0.2">
      <c r="A174">
        <v>97</v>
      </c>
      <c r="B174" t="s">
        <v>23</v>
      </c>
      <c r="C174">
        <v>11</v>
      </c>
      <c r="D174" s="2">
        <f>BBDD_Usiarios_Netflix_jul[[#This Row],[Ingresos Mensuales]]*BBDD_Usiarios_Netflix_jul[[#This Row],[Meses Contratados]]</f>
        <v>176</v>
      </c>
      <c r="E174">
        <v>5</v>
      </c>
      <c r="F174">
        <v>3</v>
      </c>
      <c r="G174">
        <v>23</v>
      </c>
      <c r="H174" s="1">
        <f>DATEVALUE(_xlfn.CONCAT(BBDD_Usiarios_Netflix_jul[[#This Row],[Día Suscripción]],"/",BBDD_Usiarios_Netflix_jul[[#This Row],[Mes Suscripción]],"/",BBDD_Usiarios_Netflix_jul[[#This Row],[Año Suscripción]]))</f>
        <v>44990</v>
      </c>
      <c r="I174">
        <v>24</v>
      </c>
      <c r="J174">
        <v>6</v>
      </c>
      <c r="K174">
        <v>24</v>
      </c>
      <c r="L174" s="1">
        <f>DATEVALUE(_xlfn.CONCAT(BBDD_Usiarios_Netflix_jul[[#This Row],[Día Último Pago]],"/",BBDD_Usiarios_Netflix_jul[[#This Row],[Mes Último Pago]],"/",BBDD_Usiarios_Netflix_jul[[#This Row],[Año Último Pago]]))</f>
        <v>45467</v>
      </c>
      <c r="M174" s="1" t="str">
        <f>TEXT(BBDD_Usiarios_Netflix_jul[[#This Row],[Fh Suscripcion]],"dddd")</f>
        <v>domingo</v>
      </c>
      <c r="N174" s="2">
        <f>DATEDIF(BBDD_Usiarios_Netflix_jul[[#This Row],[Fh Suscripcion]],BBDD_Usiarios_Netflix_jul[[#This Row],[Fh Ultimo Pago]],"M")+1</f>
        <v>16</v>
      </c>
      <c r="O174" t="s">
        <v>28</v>
      </c>
      <c r="P174" t="str">
        <f>IF(BBDD_Usiarios_Netflix_jul[[#This Row],[País.OLD]]&lt;&gt;"",BBDD_Usiarios_Netflix_jul[[#This Row],[País.OLD]],"Desconocido")</f>
        <v>Australia</v>
      </c>
      <c r="Q174">
        <v>29</v>
      </c>
      <c r="R174" t="s">
        <v>25</v>
      </c>
      <c r="S174" t="s">
        <v>17</v>
      </c>
      <c r="T174" t="s">
        <v>27</v>
      </c>
      <c r="U1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" spans="1:21" x14ac:dyDescent="0.2">
      <c r="A175">
        <v>105</v>
      </c>
      <c r="B175" t="s">
        <v>23</v>
      </c>
      <c r="C175">
        <v>11</v>
      </c>
      <c r="D175" s="2">
        <f>BBDD_Usiarios_Netflix_jul[[#This Row],[Ingresos Mensuales]]*BBDD_Usiarios_Netflix_jul[[#This Row],[Meses Contratados]]</f>
        <v>176</v>
      </c>
      <c r="E175">
        <v>4</v>
      </c>
      <c r="F175">
        <v>3</v>
      </c>
      <c r="G175">
        <v>23</v>
      </c>
      <c r="H175" s="1">
        <f>DATEVALUE(_xlfn.CONCAT(BBDD_Usiarios_Netflix_jul[[#This Row],[Día Suscripción]],"/",BBDD_Usiarios_Netflix_jul[[#This Row],[Mes Suscripción]],"/",BBDD_Usiarios_Netflix_jul[[#This Row],[Año Suscripción]]))</f>
        <v>44989</v>
      </c>
      <c r="I175">
        <v>27</v>
      </c>
      <c r="J175">
        <v>6</v>
      </c>
      <c r="K175">
        <v>24</v>
      </c>
      <c r="L17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5" s="1" t="str">
        <f>TEXT(BBDD_Usiarios_Netflix_jul[[#This Row],[Fh Suscripcion]],"dddd")</f>
        <v>sábado</v>
      </c>
      <c r="N175" s="2">
        <f>DATEDIF(BBDD_Usiarios_Netflix_jul[[#This Row],[Fh Suscripcion]],BBDD_Usiarios_Netflix_jul[[#This Row],[Fh Ultimo Pago]],"M")+1</f>
        <v>16</v>
      </c>
      <c r="O175" t="s">
        <v>34</v>
      </c>
      <c r="P175" t="str">
        <f>IF(BBDD_Usiarios_Netflix_jul[[#This Row],[País.OLD]]&lt;&gt;"",BBDD_Usiarios_Netflix_jul[[#This Row],[País.OLD]],"Desconocido")</f>
        <v>Reino Unido</v>
      </c>
      <c r="Q175">
        <v>46</v>
      </c>
      <c r="R175" t="s">
        <v>25</v>
      </c>
      <c r="S175" t="s">
        <v>29</v>
      </c>
      <c r="T175" t="s">
        <v>18</v>
      </c>
      <c r="U1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6" spans="1:21" x14ac:dyDescent="0.2">
      <c r="A176">
        <v>107</v>
      </c>
      <c r="B176" t="s">
        <v>23</v>
      </c>
      <c r="C176">
        <v>11</v>
      </c>
      <c r="D176" s="2">
        <f>BBDD_Usiarios_Netflix_jul[[#This Row],[Ingresos Mensuales]]*BBDD_Usiarios_Netflix_jul[[#This Row],[Meses Contratados]]</f>
        <v>176</v>
      </c>
      <c r="E176">
        <v>7</v>
      </c>
      <c r="F176">
        <v>3</v>
      </c>
      <c r="G176">
        <v>23</v>
      </c>
      <c r="H176" s="1">
        <f>DATEVALUE(_xlfn.CONCAT(BBDD_Usiarios_Netflix_jul[[#This Row],[Día Suscripción]],"/",BBDD_Usiarios_Netflix_jul[[#This Row],[Mes Suscripción]],"/",BBDD_Usiarios_Netflix_jul[[#This Row],[Año Suscripción]]))</f>
        <v>44992</v>
      </c>
      <c r="I176">
        <v>24</v>
      </c>
      <c r="J176">
        <v>6</v>
      </c>
      <c r="K176">
        <v>24</v>
      </c>
      <c r="L176" s="1">
        <f>DATEVALUE(_xlfn.CONCAT(BBDD_Usiarios_Netflix_jul[[#This Row],[Día Último Pago]],"/",BBDD_Usiarios_Netflix_jul[[#This Row],[Mes Último Pago]],"/",BBDD_Usiarios_Netflix_jul[[#This Row],[Año Último Pago]]))</f>
        <v>45467</v>
      </c>
      <c r="M176" s="1" t="str">
        <f>TEXT(BBDD_Usiarios_Netflix_jul[[#This Row],[Fh Suscripcion]],"dddd")</f>
        <v>martes</v>
      </c>
      <c r="N176" s="2">
        <f>DATEDIF(BBDD_Usiarios_Netflix_jul[[#This Row],[Fh Suscripcion]],BBDD_Usiarios_Netflix_jul[[#This Row],[Fh Ultimo Pago]],"M")+1</f>
        <v>16</v>
      </c>
      <c r="O176" t="s">
        <v>34</v>
      </c>
      <c r="P176" t="str">
        <f>IF(BBDD_Usiarios_Netflix_jul[[#This Row],[País.OLD]]&lt;&gt;"",BBDD_Usiarios_Netflix_jul[[#This Row],[País.OLD]],"Desconocido")</f>
        <v>Reino Unido</v>
      </c>
      <c r="Q176">
        <v>29</v>
      </c>
      <c r="R176" t="s">
        <v>25</v>
      </c>
      <c r="S176" t="s">
        <v>26</v>
      </c>
      <c r="T176" t="s">
        <v>27</v>
      </c>
      <c r="U1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" spans="1:21" x14ac:dyDescent="0.2">
      <c r="A177">
        <v>164</v>
      </c>
      <c r="B177" t="s">
        <v>23</v>
      </c>
      <c r="C177">
        <v>11</v>
      </c>
      <c r="D177" s="2">
        <f>BBDD_Usiarios_Netflix_jul[[#This Row],[Ingresos Mensuales]]*BBDD_Usiarios_Netflix_jul[[#This Row],[Meses Contratados]]</f>
        <v>176</v>
      </c>
      <c r="E177">
        <v>11</v>
      </c>
      <c r="F177">
        <v>3</v>
      </c>
      <c r="G177">
        <v>23</v>
      </c>
      <c r="H177" s="1">
        <f>DATEVALUE(_xlfn.CONCAT(BBDD_Usiarios_Netflix_jul[[#This Row],[Día Suscripción]],"/",BBDD_Usiarios_Netflix_jul[[#This Row],[Mes Suscripción]],"/",BBDD_Usiarios_Netflix_jul[[#This Row],[Año Suscripción]]))</f>
        <v>44996</v>
      </c>
      <c r="I177">
        <v>26</v>
      </c>
      <c r="J177">
        <v>6</v>
      </c>
      <c r="K177">
        <v>24</v>
      </c>
      <c r="L17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7" s="1" t="str">
        <f>TEXT(BBDD_Usiarios_Netflix_jul[[#This Row],[Fh Suscripcion]],"dddd")</f>
        <v>sábado</v>
      </c>
      <c r="N177" s="2">
        <f>DATEDIF(BBDD_Usiarios_Netflix_jul[[#This Row],[Fh Suscripcion]],BBDD_Usiarios_Netflix_jul[[#This Row],[Fh Ultimo Pago]],"M")+1</f>
        <v>16</v>
      </c>
      <c r="O177" t="s">
        <v>28</v>
      </c>
      <c r="P177" t="str">
        <f>IF(BBDD_Usiarios_Netflix_jul[[#This Row],[País.OLD]]&lt;&gt;"",BBDD_Usiarios_Netflix_jul[[#This Row],[País.OLD]],"Desconocido")</f>
        <v>Australia</v>
      </c>
      <c r="Q177">
        <v>42</v>
      </c>
      <c r="R177" t="s">
        <v>25</v>
      </c>
      <c r="S177" t="s">
        <v>17</v>
      </c>
      <c r="T177" t="s">
        <v>27</v>
      </c>
      <c r="U1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" spans="1:21" x14ac:dyDescent="0.2">
      <c r="A178">
        <v>323</v>
      </c>
      <c r="B178" t="s">
        <v>19</v>
      </c>
      <c r="C178">
        <v>13</v>
      </c>
      <c r="D178" s="2">
        <f>BBDD_Usiarios_Netflix_jul[[#This Row],[Ingresos Mensuales]]*BBDD_Usiarios_Netflix_jul[[#This Row],[Meses Contratados]]</f>
        <v>169</v>
      </c>
      <c r="E178">
        <v>31</v>
      </c>
      <c r="F178">
        <v>5</v>
      </c>
      <c r="G178">
        <v>23</v>
      </c>
      <c r="H178" s="1">
        <f>DATEVALUE(_xlfn.CONCAT(BBDD_Usiarios_Netflix_jul[[#This Row],[Día Suscripción]],"/",BBDD_Usiarios_Netflix_jul[[#This Row],[Mes Suscripción]],"/",BBDD_Usiarios_Netflix_jul[[#This Row],[Año Suscripción]]))</f>
        <v>45077</v>
      </c>
      <c r="I178">
        <v>26</v>
      </c>
      <c r="J178">
        <v>6</v>
      </c>
      <c r="K178">
        <v>24</v>
      </c>
      <c r="L17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8" s="1" t="str">
        <f>TEXT(BBDD_Usiarios_Netflix_jul[[#This Row],[Fh Suscripcion]],"dddd")</f>
        <v>miércoles</v>
      </c>
      <c r="N178" s="2">
        <f>DATEDIF(BBDD_Usiarios_Netflix_jul[[#This Row],[Fh Suscripcion]],BBDD_Usiarios_Netflix_jul[[#This Row],[Fh Ultimo Pago]],"M")+1</f>
        <v>13</v>
      </c>
      <c r="O178" t="s">
        <v>28</v>
      </c>
      <c r="P178" t="str">
        <f>IF(BBDD_Usiarios_Netflix_jul[[#This Row],[País.OLD]]&lt;&gt;"",BBDD_Usiarios_Netflix_jul[[#This Row],[País.OLD]],"Desconocido")</f>
        <v>Australia</v>
      </c>
      <c r="Q178">
        <v>40</v>
      </c>
      <c r="R178" t="s">
        <v>16</v>
      </c>
      <c r="S178" t="s">
        <v>21</v>
      </c>
      <c r="T178" t="s">
        <v>18</v>
      </c>
      <c r="U1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" spans="1:21" x14ac:dyDescent="0.2">
      <c r="A179">
        <v>453</v>
      </c>
      <c r="B179" t="s">
        <v>19</v>
      </c>
      <c r="C179">
        <v>13</v>
      </c>
      <c r="D179" s="2">
        <f>BBDD_Usiarios_Netflix_jul[[#This Row],[Ingresos Mensuales]]*BBDD_Usiarios_Netflix_jul[[#This Row],[Meses Contratados]]</f>
        <v>169</v>
      </c>
      <c r="E179">
        <v>30</v>
      </c>
      <c r="F179">
        <v>5</v>
      </c>
      <c r="G179">
        <v>23</v>
      </c>
      <c r="H179" s="1">
        <f>DATEVALUE(_xlfn.CONCAT(BBDD_Usiarios_Netflix_jul[[#This Row],[Día Suscripción]],"/",BBDD_Usiarios_Netflix_jul[[#This Row],[Mes Suscripción]],"/",BBDD_Usiarios_Netflix_jul[[#This Row],[Año Suscripción]]))</f>
        <v>45076</v>
      </c>
      <c r="I179">
        <v>28</v>
      </c>
      <c r="J179">
        <v>6</v>
      </c>
      <c r="K179">
        <v>24</v>
      </c>
      <c r="L17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9" s="1" t="str">
        <f>TEXT(BBDD_Usiarios_Netflix_jul[[#This Row],[Fh Suscripcion]],"dddd")</f>
        <v>martes</v>
      </c>
      <c r="N179" s="2">
        <f>DATEDIF(BBDD_Usiarios_Netflix_jul[[#This Row],[Fh Suscripcion]],BBDD_Usiarios_Netflix_jul[[#This Row],[Fh Ultimo Pago]],"M")+1</f>
        <v>13</v>
      </c>
      <c r="O179" t="s">
        <v>20</v>
      </c>
      <c r="P179" t="str">
        <f>IF(BBDD_Usiarios_Netflix_jul[[#This Row],[País.OLD]]&lt;&gt;"",BBDD_Usiarios_Netflix_jul[[#This Row],[País.OLD]],"Desconocido")</f>
        <v>Francia</v>
      </c>
      <c r="Q179">
        <v>45</v>
      </c>
      <c r="R179" t="s">
        <v>25</v>
      </c>
      <c r="S179" t="s">
        <v>17</v>
      </c>
      <c r="T179" t="s">
        <v>27</v>
      </c>
      <c r="U1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" spans="1:21" x14ac:dyDescent="0.2">
      <c r="A180">
        <v>1161</v>
      </c>
      <c r="B180" t="s">
        <v>14</v>
      </c>
      <c r="C180">
        <v>14</v>
      </c>
      <c r="D180" s="2">
        <f>BBDD_Usiarios_Netflix_jul[[#This Row],[Ingresos Mensuales]]*BBDD_Usiarios_Netflix_jul[[#This Row],[Meses Contratados]]</f>
        <v>168</v>
      </c>
      <c r="E180">
        <v>21</v>
      </c>
      <c r="F180">
        <v>7</v>
      </c>
      <c r="G180">
        <v>23</v>
      </c>
      <c r="H180" s="1">
        <f>DATEVALUE(_xlfn.CONCAT(BBDD_Usiarios_Netflix_jul[[#This Row],[Día Suscripción]],"/",BBDD_Usiarios_Netflix_jul[[#This Row],[Mes Suscripción]],"/",BBDD_Usiarios_Netflix_jul[[#This Row],[Año Suscripción]]))</f>
        <v>45128</v>
      </c>
      <c r="I180">
        <v>3</v>
      </c>
      <c r="J180">
        <v>7</v>
      </c>
      <c r="K180">
        <v>24</v>
      </c>
      <c r="L18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80" s="1" t="str">
        <f>TEXT(BBDD_Usiarios_Netflix_jul[[#This Row],[Fh Suscripcion]],"dddd")</f>
        <v>viernes</v>
      </c>
      <c r="N180" s="2">
        <f>DATEDIF(BBDD_Usiarios_Netflix_jul[[#This Row],[Fh Suscripcion]],BBDD_Usiarios_Netflix_jul[[#This Row],[Fh Ultimo Pago]],"M")+1</f>
        <v>12</v>
      </c>
      <c r="O180" t="s">
        <v>30</v>
      </c>
      <c r="P180" t="str">
        <f>IF(BBDD_Usiarios_Netflix_jul[[#This Row],[País.OLD]]&lt;&gt;"",BBDD_Usiarios_Netflix_jul[[#This Row],[País.OLD]],"Desconocido")</f>
        <v>Canadá</v>
      </c>
      <c r="Q180">
        <v>41</v>
      </c>
      <c r="R180" t="s">
        <v>16</v>
      </c>
      <c r="S180" t="s">
        <v>21</v>
      </c>
      <c r="T180" t="s">
        <v>27</v>
      </c>
      <c r="U1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" spans="1:21" x14ac:dyDescent="0.2">
      <c r="A181">
        <v>1666</v>
      </c>
      <c r="B181" t="s">
        <v>14</v>
      </c>
      <c r="C181">
        <v>14</v>
      </c>
      <c r="D181" s="2">
        <f>BBDD_Usiarios_Netflix_jul[[#This Row],[Ingresos Mensuales]]*BBDD_Usiarios_Netflix_jul[[#This Row],[Meses Contratados]]</f>
        <v>168</v>
      </c>
      <c r="E181">
        <v>28</v>
      </c>
      <c r="F181">
        <v>7</v>
      </c>
      <c r="G181">
        <v>23</v>
      </c>
      <c r="H181" s="1">
        <f>DATEVALUE(_xlfn.CONCAT(BBDD_Usiarios_Netflix_jul[[#This Row],[Día Suscripción]],"/",BBDD_Usiarios_Netflix_jul[[#This Row],[Mes Suscripción]],"/",BBDD_Usiarios_Netflix_jul[[#This Row],[Año Suscripción]]))</f>
        <v>45135</v>
      </c>
      <c r="I181">
        <v>7</v>
      </c>
      <c r="J181">
        <v>7</v>
      </c>
      <c r="K181">
        <v>24</v>
      </c>
      <c r="L1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1" s="1" t="str">
        <f>TEXT(BBDD_Usiarios_Netflix_jul[[#This Row],[Fh Suscripcion]],"dddd")</f>
        <v>viernes</v>
      </c>
      <c r="N181" s="2">
        <f>DATEDIF(BBDD_Usiarios_Netflix_jul[[#This Row],[Fh Suscripcion]],BBDD_Usiarios_Netflix_jul[[#This Row],[Fh Ultimo Pago]],"M")+1</f>
        <v>12</v>
      </c>
      <c r="O181" t="s">
        <v>34</v>
      </c>
      <c r="P181" t="str">
        <f>IF(BBDD_Usiarios_Netflix_jul[[#This Row],[País.OLD]]&lt;&gt;"",BBDD_Usiarios_Netflix_jul[[#This Row],[País.OLD]],"Desconocido")</f>
        <v>Reino Unido</v>
      </c>
      <c r="Q181">
        <v>28</v>
      </c>
      <c r="R181" t="s">
        <v>16</v>
      </c>
      <c r="S181" t="s">
        <v>29</v>
      </c>
      <c r="T181" t="s">
        <v>18</v>
      </c>
      <c r="U1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2" spans="1:21" x14ac:dyDescent="0.2">
      <c r="A182">
        <v>1996</v>
      </c>
      <c r="B182" t="s">
        <v>14</v>
      </c>
      <c r="C182">
        <v>14</v>
      </c>
      <c r="D182" s="2">
        <f>BBDD_Usiarios_Netflix_jul[[#This Row],[Ingresos Mensuales]]*BBDD_Usiarios_Netflix_jul[[#This Row],[Meses Contratados]]</f>
        <v>168</v>
      </c>
      <c r="E182">
        <v>11</v>
      </c>
      <c r="F182">
        <v>7</v>
      </c>
      <c r="G182">
        <v>23</v>
      </c>
      <c r="H182" s="1">
        <f>DATEVALUE(_xlfn.CONCAT(BBDD_Usiarios_Netflix_jul[[#This Row],[Día Suscripción]],"/",BBDD_Usiarios_Netflix_jul[[#This Row],[Mes Suscripción]],"/",BBDD_Usiarios_Netflix_jul[[#This Row],[Año Suscripción]]))</f>
        <v>45118</v>
      </c>
      <c r="I182">
        <v>10</v>
      </c>
      <c r="J182">
        <v>7</v>
      </c>
      <c r="K182">
        <v>24</v>
      </c>
      <c r="L18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2" s="1" t="str">
        <f>TEXT(BBDD_Usiarios_Netflix_jul[[#This Row],[Fh Suscripcion]],"dddd")</f>
        <v>martes</v>
      </c>
      <c r="N182" s="2">
        <f>DATEDIF(BBDD_Usiarios_Netflix_jul[[#This Row],[Fh Suscripcion]],BBDD_Usiarios_Netflix_jul[[#This Row],[Fh Ultimo Pago]],"M")+1</f>
        <v>12</v>
      </c>
      <c r="O182" t="s">
        <v>30</v>
      </c>
      <c r="P182" t="str">
        <f>IF(BBDD_Usiarios_Netflix_jul[[#This Row],[País.OLD]]&lt;&gt;"",BBDD_Usiarios_Netflix_jul[[#This Row],[País.OLD]],"Desconocido")</f>
        <v>Canadá</v>
      </c>
      <c r="Q182">
        <v>34</v>
      </c>
      <c r="R182" t="s">
        <v>16</v>
      </c>
      <c r="S182" t="s">
        <v>26</v>
      </c>
      <c r="T182" t="s">
        <v>18</v>
      </c>
      <c r="U1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3" spans="1:21" x14ac:dyDescent="0.2">
      <c r="A183">
        <v>936</v>
      </c>
      <c r="B183" t="s">
        <v>14</v>
      </c>
      <c r="C183">
        <v>14</v>
      </c>
      <c r="D183" s="2">
        <f>BBDD_Usiarios_Netflix_jul[[#This Row],[Ingresos Mensuales]]*BBDD_Usiarios_Netflix_jul[[#This Row],[Meses Contratados]]</f>
        <v>168</v>
      </c>
      <c r="E183">
        <v>18</v>
      </c>
      <c r="F183">
        <v>7</v>
      </c>
      <c r="G183">
        <v>23</v>
      </c>
      <c r="H183" s="1">
        <f>DATEVALUE(_xlfn.CONCAT(BBDD_Usiarios_Netflix_jul[[#This Row],[Día Suscripción]],"/",BBDD_Usiarios_Netflix_jul[[#This Row],[Mes Suscripción]],"/",BBDD_Usiarios_Netflix_jul[[#This Row],[Año Suscripción]]))</f>
        <v>45125</v>
      </c>
      <c r="I183">
        <v>2</v>
      </c>
      <c r="J183">
        <v>7</v>
      </c>
      <c r="K183">
        <v>24</v>
      </c>
      <c r="L18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3" s="1" t="str">
        <f>TEXT(BBDD_Usiarios_Netflix_jul[[#This Row],[Fh Suscripcion]],"dddd")</f>
        <v>martes</v>
      </c>
      <c r="N183" s="2">
        <f>DATEDIF(BBDD_Usiarios_Netflix_jul[[#This Row],[Fh Suscripcion]],BBDD_Usiarios_Netflix_jul[[#This Row],[Fh Ultimo Pago]],"M")+1</f>
        <v>12</v>
      </c>
      <c r="O183" t="s">
        <v>24</v>
      </c>
      <c r="P183" t="str">
        <f>IF(BBDD_Usiarios_Netflix_jul[[#This Row],[País.OLD]]&lt;&gt;"",BBDD_Usiarios_Netflix_jul[[#This Row],[País.OLD]],"Desconocido")</f>
        <v>EEUU</v>
      </c>
      <c r="Q183">
        <v>29</v>
      </c>
      <c r="R183" t="s">
        <v>16</v>
      </c>
      <c r="S183" t="s">
        <v>17</v>
      </c>
      <c r="T183" t="s">
        <v>22</v>
      </c>
      <c r="U1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4" spans="1:21" x14ac:dyDescent="0.2">
      <c r="A184">
        <v>939</v>
      </c>
      <c r="B184" t="s">
        <v>14</v>
      </c>
      <c r="C184">
        <v>14</v>
      </c>
      <c r="D184" s="2">
        <f>BBDD_Usiarios_Netflix_jul[[#This Row],[Ingresos Mensuales]]*BBDD_Usiarios_Netflix_jul[[#This Row],[Meses Contratados]]</f>
        <v>168</v>
      </c>
      <c r="E184">
        <v>14</v>
      </c>
      <c r="F184">
        <v>7</v>
      </c>
      <c r="G184">
        <v>23</v>
      </c>
      <c r="H184" s="1">
        <f>DATEVALUE(_xlfn.CONCAT(BBDD_Usiarios_Netflix_jul[[#This Row],[Día Suscripción]],"/",BBDD_Usiarios_Netflix_jul[[#This Row],[Mes Suscripción]],"/",BBDD_Usiarios_Netflix_jul[[#This Row],[Año Suscripción]]))</f>
        <v>45121</v>
      </c>
      <c r="I184">
        <v>2</v>
      </c>
      <c r="J184">
        <v>7</v>
      </c>
      <c r="K184">
        <v>24</v>
      </c>
      <c r="L18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4" s="1" t="str">
        <f>TEXT(BBDD_Usiarios_Netflix_jul[[#This Row],[Fh Suscripcion]],"dddd")</f>
        <v>viernes</v>
      </c>
      <c r="N184" s="2">
        <f>DATEDIF(BBDD_Usiarios_Netflix_jul[[#This Row],[Fh Suscripcion]],BBDD_Usiarios_Netflix_jul[[#This Row],[Fh Ultimo Pago]],"M")+1</f>
        <v>12</v>
      </c>
      <c r="O184" t="s">
        <v>28</v>
      </c>
      <c r="P184" t="str">
        <f>IF(BBDD_Usiarios_Netflix_jul[[#This Row],[País.OLD]]&lt;&gt;"",BBDD_Usiarios_Netflix_jul[[#This Row],[País.OLD]],"Desconocido")</f>
        <v>Australia</v>
      </c>
      <c r="Q184">
        <v>29</v>
      </c>
      <c r="R184" t="s">
        <v>16</v>
      </c>
      <c r="S184" t="s">
        <v>17</v>
      </c>
      <c r="T184" t="s">
        <v>27</v>
      </c>
      <c r="U1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5" spans="1:21" x14ac:dyDescent="0.2">
      <c r="A185">
        <v>959</v>
      </c>
      <c r="B185" t="s">
        <v>14</v>
      </c>
      <c r="C185">
        <v>14</v>
      </c>
      <c r="D185" s="2">
        <f>BBDD_Usiarios_Netflix_jul[[#This Row],[Ingresos Mensuales]]*BBDD_Usiarios_Netflix_jul[[#This Row],[Meses Contratados]]</f>
        <v>168</v>
      </c>
      <c r="E185">
        <v>4</v>
      </c>
      <c r="F185">
        <v>7</v>
      </c>
      <c r="G185">
        <v>23</v>
      </c>
      <c r="H185" s="1">
        <f>DATEVALUE(_xlfn.CONCAT(BBDD_Usiarios_Netflix_jul[[#This Row],[Día Suscripción]],"/",BBDD_Usiarios_Netflix_jul[[#This Row],[Mes Suscripción]],"/",BBDD_Usiarios_Netflix_jul[[#This Row],[Año Suscripción]]))</f>
        <v>45111</v>
      </c>
      <c r="I185">
        <v>2</v>
      </c>
      <c r="J185">
        <v>7</v>
      </c>
      <c r="K185">
        <v>24</v>
      </c>
      <c r="L18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5" s="1" t="str">
        <f>TEXT(BBDD_Usiarios_Netflix_jul[[#This Row],[Fh Suscripcion]],"dddd")</f>
        <v>martes</v>
      </c>
      <c r="N185" s="2">
        <f>DATEDIF(BBDD_Usiarios_Netflix_jul[[#This Row],[Fh Suscripcion]],BBDD_Usiarios_Netflix_jul[[#This Row],[Fh Ultimo Pago]],"M")+1</f>
        <v>12</v>
      </c>
      <c r="O185" t="s">
        <v>20</v>
      </c>
      <c r="P185" t="str">
        <f>IF(BBDD_Usiarios_Netflix_jul[[#This Row],[País.OLD]]&lt;&gt;"",BBDD_Usiarios_Netflix_jul[[#This Row],[País.OLD]],"Desconocido")</f>
        <v>Francia</v>
      </c>
      <c r="Q185">
        <v>35</v>
      </c>
      <c r="R185" t="s">
        <v>25</v>
      </c>
      <c r="S185" t="s">
        <v>29</v>
      </c>
      <c r="T185" t="s">
        <v>32</v>
      </c>
      <c r="U1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6" spans="1:21" x14ac:dyDescent="0.2">
      <c r="A186">
        <v>961</v>
      </c>
      <c r="B186" t="s">
        <v>14</v>
      </c>
      <c r="C186">
        <v>14</v>
      </c>
      <c r="D186" s="2">
        <f>BBDD_Usiarios_Netflix_jul[[#This Row],[Ingresos Mensuales]]*BBDD_Usiarios_Netflix_jul[[#This Row],[Meses Contratados]]</f>
        <v>168</v>
      </c>
      <c r="E186">
        <v>23</v>
      </c>
      <c r="F186">
        <v>7</v>
      </c>
      <c r="G186">
        <v>23</v>
      </c>
      <c r="H186" s="1">
        <f>DATEVALUE(_xlfn.CONCAT(BBDD_Usiarios_Netflix_jul[[#This Row],[Día Suscripción]],"/",BBDD_Usiarios_Netflix_jul[[#This Row],[Mes Suscripción]],"/",BBDD_Usiarios_Netflix_jul[[#This Row],[Año Suscripción]]))</f>
        <v>45130</v>
      </c>
      <c r="I186">
        <v>1</v>
      </c>
      <c r="J186">
        <v>7</v>
      </c>
      <c r="K186">
        <v>24</v>
      </c>
      <c r="L18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86" s="1" t="str">
        <f>TEXT(BBDD_Usiarios_Netflix_jul[[#This Row],[Fh Suscripcion]],"dddd")</f>
        <v>domingo</v>
      </c>
      <c r="N186" s="2">
        <f>DATEDIF(BBDD_Usiarios_Netflix_jul[[#This Row],[Fh Suscripcion]],BBDD_Usiarios_Netflix_jul[[#This Row],[Fh Ultimo Pago]],"M")+1</f>
        <v>12</v>
      </c>
      <c r="O186" t="s">
        <v>31</v>
      </c>
      <c r="P186" t="str">
        <f>IF(BBDD_Usiarios_Netflix_jul[[#This Row],[País.OLD]]&lt;&gt;"",BBDD_Usiarios_Netflix_jul[[#This Row],[País.OLD]],"Desconocido")</f>
        <v>Italia</v>
      </c>
      <c r="Q186">
        <v>48</v>
      </c>
      <c r="R186" t="s">
        <v>16</v>
      </c>
      <c r="S186" t="s">
        <v>29</v>
      </c>
      <c r="T186" t="s">
        <v>27</v>
      </c>
      <c r="U1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7" spans="1:21" x14ac:dyDescent="0.2">
      <c r="A187">
        <v>1006</v>
      </c>
      <c r="B187" t="s">
        <v>14</v>
      </c>
      <c r="C187">
        <v>14</v>
      </c>
      <c r="D187" s="2">
        <f>BBDD_Usiarios_Netflix_jul[[#This Row],[Ingresos Mensuales]]*BBDD_Usiarios_Netflix_jul[[#This Row],[Meses Contratados]]</f>
        <v>168</v>
      </c>
      <c r="E187">
        <v>31</v>
      </c>
      <c r="F187">
        <v>7</v>
      </c>
      <c r="G187">
        <v>23</v>
      </c>
      <c r="H187" s="1">
        <f>DATEVALUE(_xlfn.CONCAT(BBDD_Usiarios_Netflix_jul[[#This Row],[Día Suscripción]],"/",BBDD_Usiarios_Netflix_jul[[#This Row],[Mes Suscripción]],"/",BBDD_Usiarios_Netflix_jul[[#This Row],[Año Suscripción]]))</f>
        <v>45138</v>
      </c>
      <c r="I187">
        <v>3</v>
      </c>
      <c r="J187">
        <v>7</v>
      </c>
      <c r="K187">
        <v>24</v>
      </c>
      <c r="L18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87" s="1" t="str">
        <f>TEXT(BBDD_Usiarios_Netflix_jul[[#This Row],[Fh Suscripcion]],"dddd")</f>
        <v>lunes</v>
      </c>
      <c r="N187" s="2">
        <f>DATEDIF(BBDD_Usiarios_Netflix_jul[[#This Row],[Fh Suscripcion]],BBDD_Usiarios_Netflix_jul[[#This Row],[Fh Ultimo Pago]],"M")+1</f>
        <v>12</v>
      </c>
      <c r="O187" t="s">
        <v>24</v>
      </c>
      <c r="P187" t="str">
        <f>IF(BBDD_Usiarios_Netflix_jul[[#This Row],[País.OLD]]&lt;&gt;"",BBDD_Usiarios_Netflix_jul[[#This Row],[País.OLD]],"Desconocido")</f>
        <v>EEUU</v>
      </c>
      <c r="Q187">
        <v>51</v>
      </c>
      <c r="R187" t="s">
        <v>25</v>
      </c>
      <c r="S187" t="s">
        <v>26</v>
      </c>
      <c r="T187" t="s">
        <v>27</v>
      </c>
      <c r="U1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" spans="1:21" x14ac:dyDescent="0.2">
      <c r="A188">
        <v>1031</v>
      </c>
      <c r="B188" t="s">
        <v>14</v>
      </c>
      <c r="C188">
        <v>14</v>
      </c>
      <c r="D188" s="2">
        <f>BBDD_Usiarios_Netflix_jul[[#This Row],[Ingresos Mensuales]]*BBDD_Usiarios_Netflix_jul[[#This Row],[Meses Contratados]]</f>
        <v>168</v>
      </c>
      <c r="E188">
        <v>20</v>
      </c>
      <c r="F188">
        <v>7</v>
      </c>
      <c r="G188">
        <v>23</v>
      </c>
      <c r="H188" s="1">
        <f>DATEVALUE(_xlfn.CONCAT(BBDD_Usiarios_Netflix_jul[[#This Row],[Día Suscripción]],"/",BBDD_Usiarios_Netflix_jul[[#This Row],[Mes Suscripción]],"/",BBDD_Usiarios_Netflix_jul[[#This Row],[Año Suscripción]]))</f>
        <v>45127</v>
      </c>
      <c r="I188">
        <v>1</v>
      </c>
      <c r="J188">
        <v>7</v>
      </c>
      <c r="K188">
        <v>24</v>
      </c>
      <c r="L188" s="1">
        <f>DATEVALUE(_xlfn.CONCAT(BBDD_Usiarios_Netflix_jul[[#This Row],[Día Último Pago]],"/",BBDD_Usiarios_Netflix_jul[[#This Row],[Mes Último Pago]],"/",BBDD_Usiarios_Netflix_jul[[#This Row],[Año Último Pago]]))</f>
        <v>45474</v>
      </c>
      <c r="M188" s="1" t="str">
        <f>TEXT(BBDD_Usiarios_Netflix_jul[[#This Row],[Fh Suscripcion]],"dddd")</f>
        <v>jueves</v>
      </c>
      <c r="N188" s="2">
        <f>DATEDIF(BBDD_Usiarios_Netflix_jul[[#This Row],[Fh Suscripcion]],BBDD_Usiarios_Netflix_jul[[#This Row],[Fh Ultimo Pago]],"M")+1</f>
        <v>12</v>
      </c>
      <c r="O188" t="s">
        <v>20</v>
      </c>
      <c r="P188" t="str">
        <f>IF(BBDD_Usiarios_Netflix_jul[[#This Row],[País.OLD]]&lt;&gt;"",BBDD_Usiarios_Netflix_jul[[#This Row],[País.OLD]],"Desconocido")</f>
        <v>Francia</v>
      </c>
      <c r="Q188">
        <v>50</v>
      </c>
      <c r="R188" t="s">
        <v>25</v>
      </c>
      <c r="S188" t="s">
        <v>26</v>
      </c>
      <c r="T188" t="s">
        <v>18</v>
      </c>
      <c r="U1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9" spans="1:21" x14ac:dyDescent="0.2">
      <c r="A189">
        <v>1079</v>
      </c>
      <c r="B189" t="s">
        <v>14</v>
      </c>
      <c r="C189">
        <v>14</v>
      </c>
      <c r="D189" s="2">
        <f>BBDD_Usiarios_Netflix_jul[[#This Row],[Ingresos Mensuales]]*BBDD_Usiarios_Netflix_jul[[#This Row],[Meses Contratados]]</f>
        <v>168</v>
      </c>
      <c r="E189">
        <v>9</v>
      </c>
      <c r="F189">
        <v>7</v>
      </c>
      <c r="G189">
        <v>23</v>
      </c>
      <c r="H189" s="1">
        <f>DATEVALUE(_xlfn.CONCAT(BBDD_Usiarios_Netflix_jul[[#This Row],[Día Suscripción]],"/",BBDD_Usiarios_Netflix_jul[[#This Row],[Mes Suscripción]],"/",BBDD_Usiarios_Netflix_jul[[#This Row],[Año Suscripción]]))</f>
        <v>45116</v>
      </c>
      <c r="I189">
        <v>2</v>
      </c>
      <c r="J189">
        <v>7</v>
      </c>
      <c r="K189">
        <v>24</v>
      </c>
      <c r="L18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9" s="1" t="str">
        <f>TEXT(BBDD_Usiarios_Netflix_jul[[#This Row],[Fh Suscripcion]],"dddd")</f>
        <v>domingo</v>
      </c>
      <c r="N189" s="2">
        <f>DATEDIF(BBDD_Usiarios_Netflix_jul[[#This Row],[Fh Suscripcion]],BBDD_Usiarios_Netflix_jul[[#This Row],[Fh Ultimo Pago]],"M")+1</f>
        <v>12</v>
      </c>
      <c r="O189" t="s">
        <v>24</v>
      </c>
      <c r="P189" t="str">
        <f>IF(BBDD_Usiarios_Netflix_jul[[#This Row],[País.OLD]]&lt;&gt;"",BBDD_Usiarios_Netflix_jul[[#This Row],[País.OLD]],"Desconocido")</f>
        <v>EEUU</v>
      </c>
      <c r="Q189">
        <v>49</v>
      </c>
      <c r="R189" t="s">
        <v>25</v>
      </c>
      <c r="S189" t="s">
        <v>17</v>
      </c>
      <c r="T189" t="s">
        <v>32</v>
      </c>
      <c r="U1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0" spans="1:21" x14ac:dyDescent="0.2">
      <c r="A190">
        <v>1099</v>
      </c>
      <c r="B190" t="s">
        <v>14</v>
      </c>
      <c r="C190">
        <v>14</v>
      </c>
      <c r="D190" s="2">
        <f>BBDD_Usiarios_Netflix_jul[[#This Row],[Ingresos Mensuales]]*BBDD_Usiarios_Netflix_jul[[#This Row],[Meses Contratados]]</f>
        <v>168</v>
      </c>
      <c r="E190">
        <v>8</v>
      </c>
      <c r="F190">
        <v>7</v>
      </c>
      <c r="G190">
        <v>23</v>
      </c>
      <c r="H190" s="1">
        <f>DATEVALUE(_xlfn.CONCAT(BBDD_Usiarios_Netflix_jul[[#This Row],[Día Suscripción]],"/",BBDD_Usiarios_Netflix_jul[[#This Row],[Mes Suscripción]],"/",BBDD_Usiarios_Netflix_jul[[#This Row],[Año Suscripción]]))</f>
        <v>45115</v>
      </c>
      <c r="I190">
        <v>2</v>
      </c>
      <c r="J190">
        <v>7</v>
      </c>
      <c r="K190">
        <v>24</v>
      </c>
      <c r="L19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0" s="1" t="str">
        <f>TEXT(BBDD_Usiarios_Netflix_jul[[#This Row],[Fh Suscripcion]],"dddd")</f>
        <v>sábado</v>
      </c>
      <c r="N190" s="2">
        <f>DATEDIF(BBDD_Usiarios_Netflix_jul[[#This Row],[Fh Suscripcion]],BBDD_Usiarios_Netflix_jul[[#This Row],[Fh Ultimo Pago]],"M")+1</f>
        <v>12</v>
      </c>
      <c r="O190" t="s">
        <v>28</v>
      </c>
      <c r="P190" t="str">
        <f>IF(BBDD_Usiarios_Netflix_jul[[#This Row],[País.OLD]]&lt;&gt;"",BBDD_Usiarios_Netflix_jul[[#This Row],[País.OLD]],"Desconocido")</f>
        <v>Australia</v>
      </c>
      <c r="Q190">
        <v>51</v>
      </c>
      <c r="R190" t="s">
        <v>25</v>
      </c>
      <c r="S190" t="s">
        <v>29</v>
      </c>
      <c r="T190" t="s">
        <v>18</v>
      </c>
      <c r="U1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1" spans="1:21" x14ac:dyDescent="0.2">
      <c r="A191">
        <v>1101</v>
      </c>
      <c r="B191" t="s">
        <v>14</v>
      </c>
      <c r="C191">
        <v>14</v>
      </c>
      <c r="D191" s="2">
        <f>BBDD_Usiarios_Netflix_jul[[#This Row],[Ingresos Mensuales]]*BBDD_Usiarios_Netflix_jul[[#This Row],[Meses Contratados]]</f>
        <v>168</v>
      </c>
      <c r="E191">
        <v>21</v>
      </c>
      <c r="F191">
        <v>7</v>
      </c>
      <c r="G191">
        <v>23</v>
      </c>
      <c r="H191" s="1">
        <f>DATEVALUE(_xlfn.CONCAT(BBDD_Usiarios_Netflix_jul[[#This Row],[Día Suscripción]],"/",BBDD_Usiarios_Netflix_jul[[#This Row],[Mes Suscripción]],"/",BBDD_Usiarios_Netflix_jul[[#This Row],[Año Suscripción]]))</f>
        <v>45128</v>
      </c>
      <c r="I191">
        <v>1</v>
      </c>
      <c r="J191">
        <v>7</v>
      </c>
      <c r="K191">
        <v>24</v>
      </c>
      <c r="L19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1" s="1" t="str">
        <f>TEXT(BBDD_Usiarios_Netflix_jul[[#This Row],[Fh Suscripcion]],"dddd")</f>
        <v>viernes</v>
      </c>
      <c r="N191" s="2">
        <f>DATEDIF(BBDD_Usiarios_Netflix_jul[[#This Row],[Fh Suscripcion]],BBDD_Usiarios_Netflix_jul[[#This Row],[Fh Ultimo Pago]],"M")+1</f>
        <v>12</v>
      </c>
      <c r="O191" t="s">
        <v>15</v>
      </c>
      <c r="P191" t="str">
        <f>IF(BBDD_Usiarios_Netflix_jul[[#This Row],[País.OLD]]&lt;&gt;"",BBDD_Usiarios_Netflix_jul[[#This Row],[País.OLD]],"Desconocido")</f>
        <v>Alemania</v>
      </c>
      <c r="Q191">
        <v>33</v>
      </c>
      <c r="R191" t="s">
        <v>25</v>
      </c>
      <c r="S191" t="s">
        <v>17</v>
      </c>
      <c r="T191" t="s">
        <v>32</v>
      </c>
      <c r="U1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2" spans="1:21" x14ac:dyDescent="0.2">
      <c r="A192">
        <v>1146</v>
      </c>
      <c r="B192" t="s">
        <v>14</v>
      </c>
      <c r="C192">
        <v>14</v>
      </c>
      <c r="D192" s="2">
        <f>BBDD_Usiarios_Netflix_jul[[#This Row],[Ingresos Mensuales]]*BBDD_Usiarios_Netflix_jul[[#This Row],[Meses Contratados]]</f>
        <v>168</v>
      </c>
      <c r="E192">
        <v>4</v>
      </c>
      <c r="F192">
        <v>8</v>
      </c>
      <c r="G192">
        <v>23</v>
      </c>
      <c r="H192" s="1">
        <f>DATEVALUE(_xlfn.CONCAT(BBDD_Usiarios_Netflix_jul[[#This Row],[Día Suscripción]],"/",BBDD_Usiarios_Netflix_jul[[#This Row],[Mes Suscripción]],"/",BBDD_Usiarios_Netflix_jul[[#This Row],[Año Suscripción]]))</f>
        <v>45142</v>
      </c>
      <c r="I192">
        <v>4</v>
      </c>
      <c r="J192">
        <v>7</v>
      </c>
      <c r="K192">
        <v>24</v>
      </c>
      <c r="L19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2" s="1" t="str">
        <f>TEXT(BBDD_Usiarios_Netflix_jul[[#This Row],[Fh Suscripcion]],"dddd")</f>
        <v>viernes</v>
      </c>
      <c r="N192" s="2">
        <f>DATEDIF(BBDD_Usiarios_Netflix_jul[[#This Row],[Fh Suscripcion]],BBDD_Usiarios_Netflix_jul[[#This Row],[Fh Ultimo Pago]],"M")+1</f>
        <v>12</v>
      </c>
      <c r="O192" t="s">
        <v>35</v>
      </c>
      <c r="P192" t="str">
        <f>IF(BBDD_Usiarios_Netflix_jul[[#This Row],[País.OLD]]&lt;&gt;"",BBDD_Usiarios_Netflix_jul[[#This Row],[País.OLD]],"Desconocido")</f>
        <v>España</v>
      </c>
      <c r="Q192">
        <v>46</v>
      </c>
      <c r="R192" t="s">
        <v>25</v>
      </c>
      <c r="S192" t="s">
        <v>21</v>
      </c>
      <c r="T192" t="s">
        <v>18</v>
      </c>
      <c r="U1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3" spans="1:21" x14ac:dyDescent="0.2">
      <c r="A193">
        <v>1171</v>
      </c>
      <c r="B193" t="s">
        <v>14</v>
      </c>
      <c r="C193">
        <v>14</v>
      </c>
      <c r="D193" s="2">
        <f>BBDD_Usiarios_Netflix_jul[[#This Row],[Ingresos Mensuales]]*BBDD_Usiarios_Netflix_jul[[#This Row],[Meses Contratados]]</f>
        <v>168</v>
      </c>
      <c r="E193">
        <v>27</v>
      </c>
      <c r="F193">
        <v>7</v>
      </c>
      <c r="G193">
        <v>23</v>
      </c>
      <c r="H193" s="1">
        <f>DATEVALUE(_xlfn.CONCAT(BBDD_Usiarios_Netflix_jul[[#This Row],[Día Suscripción]],"/",BBDD_Usiarios_Netflix_jul[[#This Row],[Mes Suscripción]],"/",BBDD_Usiarios_Netflix_jul[[#This Row],[Año Suscripción]]))</f>
        <v>45134</v>
      </c>
      <c r="I193">
        <v>2</v>
      </c>
      <c r="J193">
        <v>7</v>
      </c>
      <c r="K193">
        <v>24</v>
      </c>
      <c r="L19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3" s="1" t="str">
        <f>TEXT(BBDD_Usiarios_Netflix_jul[[#This Row],[Fh Suscripcion]],"dddd")</f>
        <v>jueves</v>
      </c>
      <c r="N193" s="2">
        <f>DATEDIF(BBDD_Usiarios_Netflix_jul[[#This Row],[Fh Suscripcion]],BBDD_Usiarios_Netflix_jul[[#This Row],[Fh Ultimo Pago]],"M")+1</f>
        <v>12</v>
      </c>
      <c r="O193" t="s">
        <v>37</v>
      </c>
      <c r="P193" t="str">
        <f>IF(BBDD_Usiarios_Netflix_jul[[#This Row],[País.OLD]]&lt;&gt;"",BBDD_Usiarios_Netflix_jul[[#This Row],[País.OLD]],"Desconocido")</f>
        <v>Brasil</v>
      </c>
      <c r="Q193">
        <v>47</v>
      </c>
      <c r="R193" t="s">
        <v>25</v>
      </c>
      <c r="S193" t="s">
        <v>21</v>
      </c>
      <c r="T193" t="s">
        <v>32</v>
      </c>
      <c r="U1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" spans="1:21" x14ac:dyDescent="0.2">
      <c r="A194">
        <v>1216</v>
      </c>
      <c r="B194" t="s">
        <v>14</v>
      </c>
      <c r="C194">
        <v>14</v>
      </c>
      <c r="D194" s="2">
        <f>BBDD_Usiarios_Netflix_jul[[#This Row],[Ingresos Mensuales]]*BBDD_Usiarios_Netflix_jul[[#This Row],[Meses Contratados]]</f>
        <v>168</v>
      </c>
      <c r="E194">
        <v>28</v>
      </c>
      <c r="F194">
        <v>7</v>
      </c>
      <c r="G194">
        <v>23</v>
      </c>
      <c r="H194" s="1">
        <f>DATEVALUE(_xlfn.CONCAT(BBDD_Usiarios_Netflix_jul[[#This Row],[Día Suscripción]],"/",BBDD_Usiarios_Netflix_jul[[#This Row],[Mes Suscripción]],"/",BBDD_Usiarios_Netflix_jul[[#This Row],[Año Suscripción]]))</f>
        <v>45135</v>
      </c>
      <c r="I194">
        <v>4</v>
      </c>
      <c r="J194">
        <v>7</v>
      </c>
      <c r="K194">
        <v>24</v>
      </c>
      <c r="L19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4" s="1" t="str">
        <f>TEXT(BBDD_Usiarios_Netflix_jul[[#This Row],[Fh Suscripcion]],"dddd")</f>
        <v>viernes</v>
      </c>
      <c r="N194" s="2">
        <f>DATEDIF(BBDD_Usiarios_Netflix_jul[[#This Row],[Fh Suscripcion]],BBDD_Usiarios_Netflix_jul[[#This Row],[Fh Ultimo Pago]],"M")+1</f>
        <v>12</v>
      </c>
      <c r="O194" t="s">
        <v>30</v>
      </c>
      <c r="P194" t="str">
        <f>IF(BBDD_Usiarios_Netflix_jul[[#This Row],[País.OLD]]&lt;&gt;"",BBDD_Usiarios_Netflix_jul[[#This Row],[País.OLD]],"Desconocido")</f>
        <v>Canadá</v>
      </c>
      <c r="Q194">
        <v>28</v>
      </c>
      <c r="R194" t="s">
        <v>25</v>
      </c>
      <c r="S194" t="s">
        <v>17</v>
      </c>
      <c r="T194" t="s">
        <v>27</v>
      </c>
      <c r="U1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5" spans="1:21" x14ac:dyDescent="0.2">
      <c r="A195">
        <v>1219</v>
      </c>
      <c r="B195" t="s">
        <v>14</v>
      </c>
      <c r="C195">
        <v>14</v>
      </c>
      <c r="D195" s="2">
        <f>BBDD_Usiarios_Netflix_jul[[#This Row],[Ingresos Mensuales]]*BBDD_Usiarios_Netflix_jul[[#This Row],[Meses Contratados]]</f>
        <v>168</v>
      </c>
      <c r="E195">
        <v>6</v>
      </c>
      <c r="F195">
        <v>7</v>
      </c>
      <c r="G195">
        <v>23</v>
      </c>
      <c r="H195" s="1">
        <f>DATEVALUE(_xlfn.CONCAT(BBDD_Usiarios_Netflix_jul[[#This Row],[Día Suscripción]],"/",BBDD_Usiarios_Netflix_jul[[#This Row],[Mes Suscripción]],"/",BBDD_Usiarios_Netflix_jul[[#This Row],[Año Suscripción]]))</f>
        <v>45113</v>
      </c>
      <c r="I195">
        <v>4</v>
      </c>
      <c r="J195">
        <v>7</v>
      </c>
      <c r="K195">
        <v>24</v>
      </c>
      <c r="L19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5" s="1" t="str">
        <f>TEXT(BBDD_Usiarios_Netflix_jul[[#This Row],[Fh Suscripcion]],"dddd")</f>
        <v>jueves</v>
      </c>
      <c r="N195" s="2">
        <f>DATEDIF(BBDD_Usiarios_Netflix_jul[[#This Row],[Fh Suscripcion]],BBDD_Usiarios_Netflix_jul[[#This Row],[Fh Ultimo Pago]],"M")+1</f>
        <v>12</v>
      </c>
      <c r="O195" t="s">
        <v>35</v>
      </c>
      <c r="P195" t="str">
        <f>IF(BBDD_Usiarios_Netflix_jul[[#This Row],[País.OLD]]&lt;&gt;"",BBDD_Usiarios_Netflix_jul[[#This Row],[País.OLD]],"Desconocido")</f>
        <v>España</v>
      </c>
      <c r="Q195">
        <v>48</v>
      </c>
      <c r="R195" t="s">
        <v>25</v>
      </c>
      <c r="S195" t="s">
        <v>21</v>
      </c>
      <c r="T195" t="s">
        <v>18</v>
      </c>
      <c r="U1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" spans="1:21" x14ac:dyDescent="0.2">
      <c r="A196">
        <v>1221</v>
      </c>
      <c r="B196" t="s">
        <v>14</v>
      </c>
      <c r="C196">
        <v>14</v>
      </c>
      <c r="D196" s="2">
        <f>BBDD_Usiarios_Netflix_jul[[#This Row],[Ingresos Mensuales]]*BBDD_Usiarios_Netflix_jul[[#This Row],[Meses Contratados]]</f>
        <v>168</v>
      </c>
      <c r="E196">
        <v>2</v>
      </c>
      <c r="F196">
        <v>7</v>
      </c>
      <c r="G196">
        <v>23</v>
      </c>
      <c r="H196" s="1">
        <f>DATEVALUE(_xlfn.CONCAT(BBDD_Usiarios_Netflix_jul[[#This Row],[Día Suscripción]],"/",BBDD_Usiarios_Netflix_jul[[#This Row],[Mes Suscripción]],"/",BBDD_Usiarios_Netflix_jul[[#This Row],[Año Suscripción]]))</f>
        <v>45109</v>
      </c>
      <c r="I196">
        <v>1</v>
      </c>
      <c r="J196">
        <v>7</v>
      </c>
      <c r="K196">
        <v>24</v>
      </c>
      <c r="L19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6" s="1" t="str">
        <f>TEXT(BBDD_Usiarios_Netflix_jul[[#This Row],[Fh Suscripcion]],"dddd")</f>
        <v>domingo</v>
      </c>
      <c r="N196" s="2">
        <f>DATEDIF(BBDD_Usiarios_Netflix_jul[[#This Row],[Fh Suscripcion]],BBDD_Usiarios_Netflix_jul[[#This Row],[Fh Ultimo Pago]],"M")+1</f>
        <v>12</v>
      </c>
      <c r="O196" t="s">
        <v>28</v>
      </c>
      <c r="P196" t="str">
        <f>IF(BBDD_Usiarios_Netflix_jul[[#This Row],[País.OLD]]&lt;&gt;"",BBDD_Usiarios_Netflix_jul[[#This Row],[País.OLD]],"Desconocido")</f>
        <v>Australia</v>
      </c>
      <c r="Q196">
        <v>40</v>
      </c>
      <c r="R196" t="s">
        <v>16</v>
      </c>
      <c r="S196" t="s">
        <v>26</v>
      </c>
      <c r="T196" t="s">
        <v>27</v>
      </c>
      <c r="U1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" spans="1:21" x14ac:dyDescent="0.2">
      <c r="A197">
        <v>1239</v>
      </c>
      <c r="B197" t="s">
        <v>14</v>
      </c>
      <c r="C197">
        <v>14</v>
      </c>
      <c r="D197" s="2">
        <f>BBDD_Usiarios_Netflix_jul[[#This Row],[Ingresos Mensuales]]*BBDD_Usiarios_Netflix_jul[[#This Row],[Meses Contratados]]</f>
        <v>168</v>
      </c>
      <c r="E197">
        <v>16</v>
      </c>
      <c r="F197">
        <v>7</v>
      </c>
      <c r="G197">
        <v>23</v>
      </c>
      <c r="H197" s="1">
        <f>DATEVALUE(_xlfn.CONCAT(BBDD_Usiarios_Netflix_jul[[#This Row],[Día Suscripción]],"/",BBDD_Usiarios_Netflix_jul[[#This Row],[Mes Suscripción]],"/",BBDD_Usiarios_Netflix_jul[[#This Row],[Año Suscripción]]))</f>
        <v>45123</v>
      </c>
      <c r="I197">
        <v>2</v>
      </c>
      <c r="J197">
        <v>7</v>
      </c>
      <c r="K197">
        <v>24</v>
      </c>
      <c r="L19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7" s="1" t="str">
        <f>TEXT(BBDD_Usiarios_Netflix_jul[[#This Row],[Fh Suscripcion]],"dddd")</f>
        <v>domingo</v>
      </c>
      <c r="N197" s="2">
        <f>DATEDIF(BBDD_Usiarios_Netflix_jul[[#This Row],[Fh Suscripcion]],BBDD_Usiarios_Netflix_jul[[#This Row],[Fh Ultimo Pago]],"M")+1</f>
        <v>12</v>
      </c>
      <c r="O197" t="s">
        <v>34</v>
      </c>
      <c r="P197" t="str">
        <f>IF(BBDD_Usiarios_Netflix_jul[[#This Row],[País.OLD]]&lt;&gt;"",BBDD_Usiarios_Netflix_jul[[#This Row],[País.OLD]],"Desconocido")</f>
        <v>Reino Unido</v>
      </c>
      <c r="Q197">
        <v>27</v>
      </c>
      <c r="R197" t="s">
        <v>16</v>
      </c>
      <c r="S197" t="s">
        <v>29</v>
      </c>
      <c r="T197" t="s">
        <v>18</v>
      </c>
      <c r="U1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8" spans="1:21" x14ac:dyDescent="0.2">
      <c r="A198">
        <v>1241</v>
      </c>
      <c r="B198" t="s">
        <v>14</v>
      </c>
      <c r="C198">
        <v>14</v>
      </c>
      <c r="D198" s="2">
        <f>BBDD_Usiarios_Netflix_jul[[#This Row],[Ingresos Mensuales]]*BBDD_Usiarios_Netflix_jul[[#This Row],[Meses Contratados]]</f>
        <v>168</v>
      </c>
      <c r="E198">
        <v>28</v>
      </c>
      <c r="F198">
        <v>7</v>
      </c>
      <c r="G198">
        <v>23</v>
      </c>
      <c r="H198" s="1">
        <f>DATEVALUE(_xlfn.CONCAT(BBDD_Usiarios_Netflix_jul[[#This Row],[Día Suscripción]],"/",BBDD_Usiarios_Netflix_jul[[#This Row],[Mes Suscripción]],"/",BBDD_Usiarios_Netflix_jul[[#This Row],[Año Suscripción]]))</f>
        <v>45135</v>
      </c>
      <c r="I198">
        <v>2</v>
      </c>
      <c r="J198">
        <v>7</v>
      </c>
      <c r="K198">
        <v>24</v>
      </c>
      <c r="L19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8" s="1" t="str">
        <f>TEXT(BBDD_Usiarios_Netflix_jul[[#This Row],[Fh Suscripcion]],"dddd")</f>
        <v>viernes</v>
      </c>
      <c r="N198" s="2">
        <f>DATEDIF(BBDD_Usiarios_Netflix_jul[[#This Row],[Fh Suscripcion]],BBDD_Usiarios_Netflix_jul[[#This Row],[Fh Ultimo Pago]],"M")+1</f>
        <v>12</v>
      </c>
      <c r="O198" t="s">
        <v>24</v>
      </c>
      <c r="P198" t="str">
        <f>IF(BBDD_Usiarios_Netflix_jul[[#This Row],[País.OLD]]&lt;&gt;"",BBDD_Usiarios_Netflix_jul[[#This Row],[País.OLD]],"Desconocido")</f>
        <v>EEUU</v>
      </c>
      <c r="Q198">
        <v>47</v>
      </c>
      <c r="R198" t="s">
        <v>25</v>
      </c>
      <c r="S198" t="s">
        <v>29</v>
      </c>
      <c r="T198" t="s">
        <v>32</v>
      </c>
      <c r="U1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9" spans="1:21" x14ac:dyDescent="0.2">
      <c r="A199">
        <v>1287</v>
      </c>
      <c r="B199" t="s">
        <v>14</v>
      </c>
      <c r="C199">
        <v>14</v>
      </c>
      <c r="D199" s="2">
        <f>BBDD_Usiarios_Netflix_jul[[#This Row],[Ingresos Mensuales]]*BBDD_Usiarios_Netflix_jul[[#This Row],[Meses Contratados]]</f>
        <v>168</v>
      </c>
      <c r="E199">
        <v>12</v>
      </c>
      <c r="F199">
        <v>7</v>
      </c>
      <c r="G199">
        <v>23</v>
      </c>
      <c r="H199" s="1">
        <f>DATEVALUE(_xlfn.CONCAT(BBDD_Usiarios_Netflix_jul[[#This Row],[Día Suscripción]],"/",BBDD_Usiarios_Netflix_jul[[#This Row],[Mes Suscripción]],"/",BBDD_Usiarios_Netflix_jul[[#This Row],[Año Suscripción]]))</f>
        <v>45119</v>
      </c>
      <c r="I199">
        <v>2</v>
      </c>
      <c r="J199">
        <v>7</v>
      </c>
      <c r="K199">
        <v>24</v>
      </c>
      <c r="L19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9" s="1" t="str">
        <f>TEXT(BBDD_Usiarios_Netflix_jul[[#This Row],[Fh Suscripcion]],"dddd")</f>
        <v>miércoles</v>
      </c>
      <c r="N199" s="2">
        <f>DATEDIF(BBDD_Usiarios_Netflix_jul[[#This Row],[Fh Suscripcion]],BBDD_Usiarios_Netflix_jul[[#This Row],[Fh Ultimo Pago]],"M")+1</f>
        <v>12</v>
      </c>
      <c r="O199" t="s">
        <v>31</v>
      </c>
      <c r="P199" t="str">
        <f>IF(BBDD_Usiarios_Netflix_jul[[#This Row],[País.OLD]]&lt;&gt;"",BBDD_Usiarios_Netflix_jul[[#This Row],[País.OLD]],"Desconocido")</f>
        <v>Italia</v>
      </c>
      <c r="Q199">
        <v>46</v>
      </c>
      <c r="R199" t="s">
        <v>16</v>
      </c>
      <c r="S199" t="s">
        <v>17</v>
      </c>
      <c r="T199" t="s">
        <v>27</v>
      </c>
      <c r="U1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" spans="1:21" x14ac:dyDescent="0.2">
      <c r="A200">
        <v>1311</v>
      </c>
      <c r="B200" t="s">
        <v>14</v>
      </c>
      <c r="C200">
        <v>14</v>
      </c>
      <c r="D200" s="2">
        <f>BBDD_Usiarios_Netflix_jul[[#This Row],[Ingresos Mensuales]]*BBDD_Usiarios_Netflix_jul[[#This Row],[Meses Contratados]]</f>
        <v>168</v>
      </c>
      <c r="E200">
        <v>29</v>
      </c>
      <c r="F200">
        <v>7</v>
      </c>
      <c r="G200">
        <v>23</v>
      </c>
      <c r="H200" s="1">
        <f>DATEVALUE(_xlfn.CONCAT(BBDD_Usiarios_Netflix_jul[[#This Row],[Día Suscripción]],"/",BBDD_Usiarios_Netflix_jul[[#This Row],[Mes Suscripción]],"/",BBDD_Usiarios_Netflix_jul[[#This Row],[Año Suscripción]]))</f>
        <v>45136</v>
      </c>
      <c r="I200">
        <v>4</v>
      </c>
      <c r="J200">
        <v>7</v>
      </c>
      <c r="K200">
        <v>24</v>
      </c>
      <c r="L20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0" s="1" t="str">
        <f>TEXT(BBDD_Usiarios_Netflix_jul[[#This Row],[Fh Suscripcion]],"dddd")</f>
        <v>sábado</v>
      </c>
      <c r="N200" s="2">
        <f>DATEDIF(BBDD_Usiarios_Netflix_jul[[#This Row],[Fh Suscripcion]],BBDD_Usiarios_Netflix_jul[[#This Row],[Fh Ultimo Pago]],"M")+1</f>
        <v>12</v>
      </c>
      <c r="O200" t="s">
        <v>24</v>
      </c>
      <c r="P200" t="str">
        <f>IF(BBDD_Usiarios_Netflix_jul[[#This Row],[País.OLD]]&lt;&gt;"",BBDD_Usiarios_Netflix_jul[[#This Row],[País.OLD]],"Desconocido")</f>
        <v>EEUU</v>
      </c>
      <c r="Q200">
        <v>35</v>
      </c>
      <c r="R200" t="s">
        <v>16</v>
      </c>
      <c r="S200" t="s">
        <v>17</v>
      </c>
      <c r="T200" t="s">
        <v>27</v>
      </c>
      <c r="U2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" spans="1:21" x14ac:dyDescent="0.2">
      <c r="A201">
        <v>1356</v>
      </c>
      <c r="B201" t="s">
        <v>14</v>
      </c>
      <c r="C201">
        <v>14</v>
      </c>
      <c r="D201" s="2">
        <f>BBDD_Usiarios_Netflix_jul[[#This Row],[Ingresos Mensuales]]*BBDD_Usiarios_Netflix_jul[[#This Row],[Meses Contratados]]</f>
        <v>168</v>
      </c>
      <c r="E201">
        <v>24</v>
      </c>
      <c r="F201">
        <v>7</v>
      </c>
      <c r="G201">
        <v>23</v>
      </c>
      <c r="H201" s="1">
        <f>DATEVALUE(_xlfn.CONCAT(BBDD_Usiarios_Netflix_jul[[#This Row],[Día Suscripción]],"/",BBDD_Usiarios_Netflix_jul[[#This Row],[Mes Suscripción]],"/",BBDD_Usiarios_Netflix_jul[[#This Row],[Año Suscripción]]))</f>
        <v>45131</v>
      </c>
      <c r="I201">
        <v>4</v>
      </c>
      <c r="J201">
        <v>7</v>
      </c>
      <c r="K201">
        <v>24</v>
      </c>
      <c r="L201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1" s="1" t="str">
        <f>TEXT(BBDD_Usiarios_Netflix_jul[[#This Row],[Fh Suscripcion]],"dddd")</f>
        <v>lunes</v>
      </c>
      <c r="N201" s="2">
        <f>DATEDIF(BBDD_Usiarios_Netflix_jul[[#This Row],[Fh Suscripcion]],BBDD_Usiarios_Netflix_jul[[#This Row],[Fh Ultimo Pago]],"M")+1</f>
        <v>12</v>
      </c>
      <c r="O201" t="s">
        <v>34</v>
      </c>
      <c r="P201" t="str">
        <f>IF(BBDD_Usiarios_Netflix_jul[[#This Row],[País.OLD]]&lt;&gt;"",BBDD_Usiarios_Netflix_jul[[#This Row],[País.OLD]],"Desconocido")</f>
        <v>Reino Unido</v>
      </c>
      <c r="Q201">
        <v>51</v>
      </c>
      <c r="R201" t="s">
        <v>16</v>
      </c>
      <c r="S201" t="s">
        <v>21</v>
      </c>
      <c r="T201" t="s">
        <v>22</v>
      </c>
      <c r="U2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2" spans="1:21" x14ac:dyDescent="0.2">
      <c r="A202">
        <v>1360</v>
      </c>
      <c r="B202" t="s">
        <v>14</v>
      </c>
      <c r="C202">
        <v>14</v>
      </c>
      <c r="D202" s="2">
        <f>BBDD_Usiarios_Netflix_jul[[#This Row],[Ingresos Mensuales]]*BBDD_Usiarios_Netflix_jul[[#This Row],[Meses Contratados]]</f>
        <v>168</v>
      </c>
      <c r="E202">
        <v>10</v>
      </c>
      <c r="F202">
        <v>7</v>
      </c>
      <c r="G202">
        <v>23</v>
      </c>
      <c r="H202" s="1">
        <f>DATEVALUE(_xlfn.CONCAT(BBDD_Usiarios_Netflix_jul[[#This Row],[Día Suscripción]],"/",BBDD_Usiarios_Netflix_jul[[#This Row],[Mes Suscripción]],"/",BBDD_Usiarios_Netflix_jul[[#This Row],[Año Suscripción]]))</f>
        <v>45117</v>
      </c>
      <c r="I202">
        <v>4</v>
      </c>
      <c r="J202">
        <v>7</v>
      </c>
      <c r="K202">
        <v>24</v>
      </c>
      <c r="L202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2" s="1" t="str">
        <f>TEXT(BBDD_Usiarios_Netflix_jul[[#This Row],[Fh Suscripcion]],"dddd")</f>
        <v>lunes</v>
      </c>
      <c r="N202" s="2">
        <f>DATEDIF(BBDD_Usiarios_Netflix_jul[[#This Row],[Fh Suscripcion]],BBDD_Usiarios_Netflix_jul[[#This Row],[Fh Ultimo Pago]],"M")+1</f>
        <v>12</v>
      </c>
      <c r="O202" t="s">
        <v>28</v>
      </c>
      <c r="P202" t="str">
        <f>IF(BBDD_Usiarios_Netflix_jul[[#This Row],[País.OLD]]&lt;&gt;"",BBDD_Usiarios_Netflix_jul[[#This Row],[País.OLD]],"Desconocido")</f>
        <v>Australia</v>
      </c>
      <c r="Q202">
        <v>39</v>
      </c>
      <c r="R202" t="s">
        <v>16</v>
      </c>
      <c r="S202" t="s">
        <v>26</v>
      </c>
      <c r="T202" t="s">
        <v>18</v>
      </c>
      <c r="U2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3" spans="1:21" x14ac:dyDescent="0.2">
      <c r="A203">
        <v>1379</v>
      </c>
      <c r="B203" t="s">
        <v>14</v>
      </c>
      <c r="C203">
        <v>14</v>
      </c>
      <c r="D203" s="2">
        <f>BBDD_Usiarios_Netflix_jul[[#This Row],[Ingresos Mensuales]]*BBDD_Usiarios_Netflix_jul[[#This Row],[Meses Contratados]]</f>
        <v>168</v>
      </c>
      <c r="E203">
        <v>22</v>
      </c>
      <c r="F203">
        <v>7</v>
      </c>
      <c r="G203">
        <v>23</v>
      </c>
      <c r="H203" s="1">
        <f>DATEVALUE(_xlfn.CONCAT(BBDD_Usiarios_Netflix_jul[[#This Row],[Día Suscripción]],"/",BBDD_Usiarios_Netflix_jul[[#This Row],[Mes Suscripción]],"/",BBDD_Usiarios_Netflix_jul[[#This Row],[Año Suscripción]]))</f>
        <v>45129</v>
      </c>
      <c r="I203">
        <v>3</v>
      </c>
      <c r="J203">
        <v>7</v>
      </c>
      <c r="K203">
        <v>24</v>
      </c>
      <c r="L203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3" s="1" t="str">
        <f>TEXT(BBDD_Usiarios_Netflix_jul[[#This Row],[Fh Suscripcion]],"dddd")</f>
        <v>sábado</v>
      </c>
      <c r="N203" s="2">
        <f>DATEDIF(BBDD_Usiarios_Netflix_jul[[#This Row],[Fh Suscripcion]],BBDD_Usiarios_Netflix_jul[[#This Row],[Fh Ultimo Pago]],"M")+1</f>
        <v>12</v>
      </c>
      <c r="O203" t="s">
        <v>34</v>
      </c>
      <c r="P203" t="str">
        <f>IF(BBDD_Usiarios_Netflix_jul[[#This Row],[País.OLD]]&lt;&gt;"",BBDD_Usiarios_Netflix_jul[[#This Row],[País.OLD]],"Desconocido")</f>
        <v>Reino Unido</v>
      </c>
      <c r="Q203">
        <v>46</v>
      </c>
      <c r="R203" t="s">
        <v>25</v>
      </c>
      <c r="S203" t="s">
        <v>21</v>
      </c>
      <c r="T203" t="s">
        <v>27</v>
      </c>
      <c r="U2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4" spans="1:21" x14ac:dyDescent="0.2">
      <c r="A204">
        <v>1381</v>
      </c>
      <c r="B204" t="s">
        <v>14</v>
      </c>
      <c r="C204">
        <v>14</v>
      </c>
      <c r="D204" s="2">
        <f>BBDD_Usiarios_Netflix_jul[[#This Row],[Ingresos Mensuales]]*BBDD_Usiarios_Netflix_jul[[#This Row],[Meses Contratados]]</f>
        <v>168</v>
      </c>
      <c r="E204">
        <v>4</v>
      </c>
      <c r="F204">
        <v>8</v>
      </c>
      <c r="G204">
        <v>23</v>
      </c>
      <c r="H204" s="1">
        <f>DATEVALUE(_xlfn.CONCAT(BBDD_Usiarios_Netflix_jul[[#This Row],[Día Suscripción]],"/",BBDD_Usiarios_Netflix_jul[[#This Row],[Mes Suscripción]],"/",BBDD_Usiarios_Netflix_jul[[#This Row],[Año Suscripción]]))</f>
        <v>45142</v>
      </c>
      <c r="I204">
        <v>4</v>
      </c>
      <c r="J204">
        <v>7</v>
      </c>
      <c r="K204">
        <v>24</v>
      </c>
      <c r="L204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4" s="1" t="str">
        <f>TEXT(BBDD_Usiarios_Netflix_jul[[#This Row],[Fh Suscripcion]],"dddd")</f>
        <v>viernes</v>
      </c>
      <c r="N204" s="2">
        <f>DATEDIF(BBDD_Usiarios_Netflix_jul[[#This Row],[Fh Suscripcion]],BBDD_Usiarios_Netflix_jul[[#This Row],[Fh Ultimo Pago]],"M")+1</f>
        <v>12</v>
      </c>
      <c r="O204" t="s">
        <v>20</v>
      </c>
      <c r="P204" t="str">
        <f>IF(BBDD_Usiarios_Netflix_jul[[#This Row],[País.OLD]]&lt;&gt;"",BBDD_Usiarios_Netflix_jul[[#This Row],[País.OLD]],"Desconocido")</f>
        <v>Francia</v>
      </c>
      <c r="Q204">
        <v>48</v>
      </c>
      <c r="R204" t="s">
        <v>25</v>
      </c>
      <c r="S204" t="s">
        <v>26</v>
      </c>
      <c r="T204" t="s">
        <v>27</v>
      </c>
      <c r="U2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" spans="1:21" x14ac:dyDescent="0.2">
      <c r="A205">
        <v>1427</v>
      </c>
      <c r="B205" t="s">
        <v>14</v>
      </c>
      <c r="C205">
        <v>14</v>
      </c>
      <c r="D205" s="2">
        <f>BBDD_Usiarios_Netflix_jul[[#This Row],[Ingresos Mensuales]]*BBDD_Usiarios_Netflix_jul[[#This Row],[Meses Contratados]]</f>
        <v>168</v>
      </c>
      <c r="E205">
        <v>15</v>
      </c>
      <c r="F205">
        <v>7</v>
      </c>
      <c r="G205">
        <v>23</v>
      </c>
      <c r="H205" s="1">
        <f>DATEVALUE(_xlfn.CONCAT(BBDD_Usiarios_Netflix_jul[[#This Row],[Día Suscripción]],"/",BBDD_Usiarios_Netflix_jul[[#This Row],[Mes Suscripción]],"/",BBDD_Usiarios_Netflix_jul[[#This Row],[Año Suscripción]]))</f>
        <v>45122</v>
      </c>
      <c r="I205">
        <v>3</v>
      </c>
      <c r="J205">
        <v>7</v>
      </c>
      <c r="K205">
        <v>24</v>
      </c>
      <c r="L20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5" s="1" t="str">
        <f>TEXT(BBDD_Usiarios_Netflix_jul[[#This Row],[Fh Suscripcion]],"dddd")</f>
        <v>sábado</v>
      </c>
      <c r="N205" s="2">
        <f>DATEDIF(BBDD_Usiarios_Netflix_jul[[#This Row],[Fh Suscripcion]],BBDD_Usiarios_Netflix_jul[[#This Row],[Fh Ultimo Pago]],"M")+1</f>
        <v>12</v>
      </c>
      <c r="O205" t="s">
        <v>28</v>
      </c>
      <c r="P205" t="str">
        <f>IF(BBDD_Usiarios_Netflix_jul[[#This Row],[País.OLD]]&lt;&gt;"",BBDD_Usiarios_Netflix_jul[[#This Row],[País.OLD]],"Desconocido")</f>
        <v>Australia</v>
      </c>
      <c r="Q205">
        <v>40</v>
      </c>
      <c r="R205" t="s">
        <v>16</v>
      </c>
      <c r="S205" t="s">
        <v>17</v>
      </c>
      <c r="T205" t="s">
        <v>27</v>
      </c>
      <c r="U2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" spans="1:21" x14ac:dyDescent="0.2">
      <c r="A206">
        <v>1431</v>
      </c>
      <c r="B206" t="s">
        <v>14</v>
      </c>
      <c r="C206">
        <v>14</v>
      </c>
      <c r="D206" s="2">
        <f>BBDD_Usiarios_Netflix_jul[[#This Row],[Ingresos Mensuales]]*BBDD_Usiarios_Netflix_jul[[#This Row],[Meses Contratados]]</f>
        <v>168</v>
      </c>
      <c r="E206">
        <v>5</v>
      </c>
      <c r="F206">
        <v>7</v>
      </c>
      <c r="G206">
        <v>23</v>
      </c>
      <c r="H206" s="1">
        <f>DATEVALUE(_xlfn.CONCAT(BBDD_Usiarios_Netflix_jul[[#This Row],[Día Suscripción]],"/",BBDD_Usiarios_Netflix_jul[[#This Row],[Mes Suscripción]],"/",BBDD_Usiarios_Netflix_jul[[#This Row],[Año Suscripción]]))</f>
        <v>45112</v>
      </c>
      <c r="I206">
        <v>2</v>
      </c>
      <c r="J206">
        <v>7</v>
      </c>
      <c r="K206">
        <v>24</v>
      </c>
      <c r="L206" s="1">
        <f>DATEVALUE(_xlfn.CONCAT(BBDD_Usiarios_Netflix_jul[[#This Row],[Día Último Pago]],"/",BBDD_Usiarios_Netflix_jul[[#This Row],[Mes Último Pago]],"/",BBDD_Usiarios_Netflix_jul[[#This Row],[Año Último Pago]]))</f>
        <v>45475</v>
      </c>
      <c r="M206" s="1" t="str">
        <f>TEXT(BBDD_Usiarios_Netflix_jul[[#This Row],[Fh Suscripcion]],"dddd")</f>
        <v>miércoles</v>
      </c>
      <c r="N206" s="2">
        <f>DATEDIF(BBDD_Usiarios_Netflix_jul[[#This Row],[Fh Suscripcion]],BBDD_Usiarios_Netflix_jul[[#This Row],[Fh Ultimo Pago]],"M")+1</f>
        <v>12</v>
      </c>
      <c r="O206" t="s">
        <v>35</v>
      </c>
      <c r="P206" t="str">
        <f>IF(BBDD_Usiarios_Netflix_jul[[#This Row],[País.OLD]]&lt;&gt;"",BBDD_Usiarios_Netflix_jul[[#This Row],[País.OLD]],"Desconocido")</f>
        <v>España</v>
      </c>
      <c r="Q206">
        <v>46</v>
      </c>
      <c r="R206" t="s">
        <v>16</v>
      </c>
      <c r="S206" t="s">
        <v>29</v>
      </c>
      <c r="T206" t="s">
        <v>27</v>
      </c>
      <c r="U2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" spans="1:21" x14ac:dyDescent="0.2">
      <c r="A207">
        <v>1446</v>
      </c>
      <c r="B207" t="s">
        <v>14</v>
      </c>
      <c r="C207">
        <v>14</v>
      </c>
      <c r="D207" s="2">
        <f>BBDD_Usiarios_Netflix_jul[[#This Row],[Ingresos Mensuales]]*BBDD_Usiarios_Netflix_jul[[#This Row],[Meses Contratados]]</f>
        <v>168</v>
      </c>
      <c r="E207">
        <v>7</v>
      </c>
      <c r="F207">
        <v>7</v>
      </c>
      <c r="G207">
        <v>23</v>
      </c>
      <c r="H207" s="1">
        <f>DATEVALUE(_xlfn.CONCAT(BBDD_Usiarios_Netflix_jul[[#This Row],[Día Suscripción]],"/",BBDD_Usiarios_Netflix_jul[[#This Row],[Mes Suscripción]],"/",BBDD_Usiarios_Netflix_jul[[#This Row],[Año Suscripción]]))</f>
        <v>45114</v>
      </c>
      <c r="I207">
        <v>5</v>
      </c>
      <c r="J207">
        <v>7</v>
      </c>
      <c r="K207">
        <v>24</v>
      </c>
      <c r="L20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07" s="1" t="str">
        <f>TEXT(BBDD_Usiarios_Netflix_jul[[#This Row],[Fh Suscripcion]],"dddd")</f>
        <v>viernes</v>
      </c>
      <c r="N207" s="2">
        <f>DATEDIF(BBDD_Usiarios_Netflix_jul[[#This Row],[Fh Suscripcion]],BBDD_Usiarios_Netflix_jul[[#This Row],[Fh Ultimo Pago]],"M")+1</f>
        <v>12</v>
      </c>
      <c r="O207" t="s">
        <v>37</v>
      </c>
      <c r="P207" t="str">
        <f>IF(BBDD_Usiarios_Netflix_jul[[#This Row],[País.OLD]]&lt;&gt;"",BBDD_Usiarios_Netflix_jul[[#This Row],[País.OLD]],"Desconocido")</f>
        <v>Brasil</v>
      </c>
      <c r="Q207">
        <v>48</v>
      </c>
      <c r="R207" t="s">
        <v>16</v>
      </c>
      <c r="S207" t="s">
        <v>17</v>
      </c>
      <c r="T207" t="s">
        <v>27</v>
      </c>
      <c r="U2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" spans="1:21" x14ac:dyDescent="0.2">
      <c r="A208">
        <v>1451</v>
      </c>
      <c r="B208" t="s">
        <v>14</v>
      </c>
      <c r="C208">
        <v>14</v>
      </c>
      <c r="D208" s="2">
        <f>BBDD_Usiarios_Netflix_jul[[#This Row],[Ingresos Mensuales]]*BBDD_Usiarios_Netflix_jul[[#This Row],[Meses Contratados]]</f>
        <v>168</v>
      </c>
      <c r="E208">
        <v>1</v>
      </c>
      <c r="F208">
        <v>8</v>
      </c>
      <c r="G208">
        <v>23</v>
      </c>
      <c r="H208" s="1">
        <f>DATEVALUE(_xlfn.CONCAT(BBDD_Usiarios_Netflix_jul[[#This Row],[Día Suscripción]],"/",BBDD_Usiarios_Netflix_jul[[#This Row],[Mes Suscripción]],"/",BBDD_Usiarios_Netflix_jul[[#This Row],[Año Suscripción]]))</f>
        <v>45139</v>
      </c>
      <c r="I208">
        <v>5</v>
      </c>
      <c r="J208">
        <v>7</v>
      </c>
      <c r="K208">
        <v>24</v>
      </c>
      <c r="L208" s="1">
        <f>DATEVALUE(_xlfn.CONCAT(BBDD_Usiarios_Netflix_jul[[#This Row],[Día Último Pago]],"/",BBDD_Usiarios_Netflix_jul[[#This Row],[Mes Último Pago]],"/",BBDD_Usiarios_Netflix_jul[[#This Row],[Año Último Pago]]))</f>
        <v>45478</v>
      </c>
      <c r="M208" s="1" t="str">
        <f>TEXT(BBDD_Usiarios_Netflix_jul[[#This Row],[Fh Suscripcion]],"dddd")</f>
        <v>martes</v>
      </c>
      <c r="N208" s="2">
        <f>DATEDIF(BBDD_Usiarios_Netflix_jul[[#This Row],[Fh Suscripcion]],BBDD_Usiarios_Netflix_jul[[#This Row],[Fh Ultimo Pago]],"M")+1</f>
        <v>12</v>
      </c>
      <c r="O208" t="s">
        <v>31</v>
      </c>
      <c r="P208" t="str">
        <f>IF(BBDD_Usiarios_Netflix_jul[[#This Row],[País.OLD]]&lt;&gt;"",BBDD_Usiarios_Netflix_jul[[#This Row],[País.OLD]],"Desconocido")</f>
        <v>Italia</v>
      </c>
      <c r="Q208">
        <v>30</v>
      </c>
      <c r="R208" t="s">
        <v>25</v>
      </c>
      <c r="S208" t="s">
        <v>17</v>
      </c>
      <c r="T208" t="s">
        <v>32</v>
      </c>
      <c r="U2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" spans="1:21" x14ac:dyDescent="0.2">
      <c r="A209">
        <v>1494</v>
      </c>
      <c r="B209" t="s">
        <v>14</v>
      </c>
      <c r="C209">
        <v>14</v>
      </c>
      <c r="D209" s="2">
        <f>BBDD_Usiarios_Netflix_jul[[#This Row],[Ingresos Mensuales]]*BBDD_Usiarios_Netflix_jul[[#This Row],[Meses Contratados]]</f>
        <v>168</v>
      </c>
      <c r="E209">
        <v>4</v>
      </c>
      <c r="F209">
        <v>8</v>
      </c>
      <c r="G209">
        <v>23</v>
      </c>
      <c r="H209" s="1">
        <f>DATEVALUE(_xlfn.CONCAT(BBDD_Usiarios_Netflix_jul[[#This Row],[Día Suscripción]],"/",BBDD_Usiarios_Netflix_jul[[#This Row],[Mes Suscripción]],"/",BBDD_Usiarios_Netflix_jul[[#This Row],[Año Suscripción]]))</f>
        <v>45142</v>
      </c>
      <c r="I209">
        <v>6</v>
      </c>
      <c r="J209">
        <v>7</v>
      </c>
      <c r="K209">
        <v>24</v>
      </c>
      <c r="L20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09" s="1" t="str">
        <f>TEXT(BBDD_Usiarios_Netflix_jul[[#This Row],[Fh Suscripcion]],"dddd")</f>
        <v>viernes</v>
      </c>
      <c r="N209" s="2">
        <f>DATEDIF(BBDD_Usiarios_Netflix_jul[[#This Row],[Fh Suscripcion]],BBDD_Usiarios_Netflix_jul[[#This Row],[Fh Ultimo Pago]],"M")+1</f>
        <v>12</v>
      </c>
      <c r="O209" t="s">
        <v>28</v>
      </c>
      <c r="P209" t="str">
        <f>IF(BBDD_Usiarios_Netflix_jul[[#This Row],[País.OLD]]&lt;&gt;"",BBDD_Usiarios_Netflix_jul[[#This Row],[País.OLD]],"Desconocido")</f>
        <v>Australia</v>
      </c>
      <c r="Q209">
        <v>51</v>
      </c>
      <c r="R209" t="s">
        <v>25</v>
      </c>
      <c r="S209" t="s">
        <v>21</v>
      </c>
      <c r="T209" t="s">
        <v>18</v>
      </c>
      <c r="U2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0" spans="1:21" x14ac:dyDescent="0.2">
      <c r="A210">
        <v>1499</v>
      </c>
      <c r="B210" t="s">
        <v>14</v>
      </c>
      <c r="C210">
        <v>14</v>
      </c>
      <c r="D210" s="2">
        <f>BBDD_Usiarios_Netflix_jul[[#This Row],[Ingresos Mensuales]]*BBDD_Usiarios_Netflix_jul[[#This Row],[Meses Contratados]]</f>
        <v>168</v>
      </c>
      <c r="E210">
        <v>13</v>
      </c>
      <c r="F210">
        <v>7</v>
      </c>
      <c r="G210">
        <v>23</v>
      </c>
      <c r="H210" s="1">
        <f>DATEVALUE(_xlfn.CONCAT(BBDD_Usiarios_Netflix_jul[[#This Row],[Día Suscripción]],"/",BBDD_Usiarios_Netflix_jul[[#This Row],[Mes Suscripción]],"/",BBDD_Usiarios_Netflix_jul[[#This Row],[Año Suscripción]]))</f>
        <v>45120</v>
      </c>
      <c r="I210">
        <v>6</v>
      </c>
      <c r="J210">
        <v>7</v>
      </c>
      <c r="K210">
        <v>24</v>
      </c>
      <c r="L210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0" s="1" t="str">
        <f>TEXT(BBDD_Usiarios_Netflix_jul[[#This Row],[Fh Suscripcion]],"dddd")</f>
        <v>jueves</v>
      </c>
      <c r="N210" s="2">
        <f>DATEDIF(BBDD_Usiarios_Netflix_jul[[#This Row],[Fh Suscripcion]],BBDD_Usiarios_Netflix_jul[[#This Row],[Fh Ultimo Pago]],"M")+1</f>
        <v>12</v>
      </c>
      <c r="O210" t="s">
        <v>36</v>
      </c>
      <c r="P210" t="str">
        <f>IF(BBDD_Usiarios_Netflix_jul[[#This Row],[País.OLD]]&lt;&gt;"",BBDD_Usiarios_Netflix_jul[[#This Row],[País.OLD]],"Desconocido")</f>
        <v>Desconocido</v>
      </c>
      <c r="Q210">
        <v>36</v>
      </c>
      <c r="R210" t="s">
        <v>16</v>
      </c>
      <c r="S210" t="s">
        <v>26</v>
      </c>
      <c r="T210" t="s">
        <v>22</v>
      </c>
      <c r="U2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" spans="1:21" x14ac:dyDescent="0.2">
      <c r="A211">
        <v>1502</v>
      </c>
      <c r="B211" t="s">
        <v>14</v>
      </c>
      <c r="C211">
        <v>14</v>
      </c>
      <c r="D211" s="2">
        <f>BBDD_Usiarios_Netflix_jul[[#This Row],[Ingresos Mensuales]]*BBDD_Usiarios_Netflix_jul[[#This Row],[Meses Contratados]]</f>
        <v>168</v>
      </c>
      <c r="E211">
        <v>11</v>
      </c>
      <c r="F211">
        <v>7</v>
      </c>
      <c r="G211">
        <v>23</v>
      </c>
      <c r="H211" s="1">
        <f>DATEVALUE(_xlfn.CONCAT(BBDD_Usiarios_Netflix_jul[[#This Row],[Día Suscripción]],"/",BBDD_Usiarios_Netflix_jul[[#This Row],[Mes Suscripción]],"/",BBDD_Usiarios_Netflix_jul[[#This Row],[Año Suscripción]]))</f>
        <v>45118</v>
      </c>
      <c r="I211">
        <v>5</v>
      </c>
      <c r="J211">
        <v>7</v>
      </c>
      <c r="K211">
        <v>24</v>
      </c>
      <c r="L211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1" s="1" t="str">
        <f>TEXT(BBDD_Usiarios_Netflix_jul[[#This Row],[Fh Suscripcion]],"dddd")</f>
        <v>martes</v>
      </c>
      <c r="N211" s="2">
        <f>DATEDIF(BBDD_Usiarios_Netflix_jul[[#This Row],[Fh Suscripcion]],BBDD_Usiarios_Netflix_jul[[#This Row],[Fh Ultimo Pago]],"M")+1</f>
        <v>12</v>
      </c>
      <c r="O211" t="s">
        <v>15</v>
      </c>
      <c r="P211" t="str">
        <f>IF(BBDD_Usiarios_Netflix_jul[[#This Row],[País.OLD]]&lt;&gt;"",BBDD_Usiarios_Netflix_jul[[#This Row],[País.OLD]],"Desconocido")</f>
        <v>Alemania</v>
      </c>
      <c r="Q211">
        <v>40</v>
      </c>
      <c r="R211" t="s">
        <v>25</v>
      </c>
      <c r="S211" t="s">
        <v>29</v>
      </c>
      <c r="T211" t="s">
        <v>18</v>
      </c>
      <c r="U2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" spans="1:21" x14ac:dyDescent="0.2">
      <c r="A212">
        <v>1516</v>
      </c>
      <c r="B212" t="s">
        <v>14</v>
      </c>
      <c r="C212">
        <v>14</v>
      </c>
      <c r="D212" s="2">
        <f>BBDD_Usiarios_Netflix_jul[[#This Row],[Ingresos Mensuales]]*BBDD_Usiarios_Netflix_jul[[#This Row],[Meses Contratados]]</f>
        <v>168</v>
      </c>
      <c r="E212">
        <v>12</v>
      </c>
      <c r="F212">
        <v>7</v>
      </c>
      <c r="G212">
        <v>23</v>
      </c>
      <c r="H212" s="1">
        <f>DATEVALUE(_xlfn.CONCAT(BBDD_Usiarios_Netflix_jul[[#This Row],[Día Suscripción]],"/",BBDD_Usiarios_Netflix_jul[[#This Row],[Mes Suscripción]],"/",BBDD_Usiarios_Netflix_jul[[#This Row],[Año Suscripción]]))</f>
        <v>45119</v>
      </c>
      <c r="I212">
        <v>7</v>
      </c>
      <c r="J212">
        <v>7</v>
      </c>
      <c r="K212">
        <v>24</v>
      </c>
      <c r="L212" s="1">
        <f>DATEVALUE(_xlfn.CONCAT(BBDD_Usiarios_Netflix_jul[[#This Row],[Día Último Pago]],"/",BBDD_Usiarios_Netflix_jul[[#This Row],[Mes Último Pago]],"/",BBDD_Usiarios_Netflix_jul[[#This Row],[Año Último Pago]]))</f>
        <v>45480</v>
      </c>
      <c r="M212" s="1" t="str">
        <f>TEXT(BBDD_Usiarios_Netflix_jul[[#This Row],[Fh Suscripcion]],"dddd")</f>
        <v>miércoles</v>
      </c>
      <c r="N212" s="2">
        <f>DATEDIF(BBDD_Usiarios_Netflix_jul[[#This Row],[Fh Suscripcion]],BBDD_Usiarios_Netflix_jul[[#This Row],[Fh Ultimo Pago]],"M")+1</f>
        <v>12</v>
      </c>
      <c r="O212" t="s">
        <v>28</v>
      </c>
      <c r="P212" t="str">
        <f>IF(BBDD_Usiarios_Netflix_jul[[#This Row],[País.OLD]]&lt;&gt;"",BBDD_Usiarios_Netflix_jul[[#This Row],[País.OLD]],"Desconocido")</f>
        <v>Australia</v>
      </c>
      <c r="Q212">
        <v>50</v>
      </c>
      <c r="R212" t="s">
        <v>16</v>
      </c>
      <c r="S212" t="s">
        <v>29</v>
      </c>
      <c r="T212" t="s">
        <v>22</v>
      </c>
      <c r="U2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3" spans="1:21" x14ac:dyDescent="0.2">
      <c r="A213">
        <v>1519</v>
      </c>
      <c r="B213" t="s">
        <v>14</v>
      </c>
      <c r="C213">
        <v>14</v>
      </c>
      <c r="D213" s="2">
        <f>BBDD_Usiarios_Netflix_jul[[#This Row],[Ingresos Mensuales]]*BBDD_Usiarios_Netflix_jul[[#This Row],[Meses Contratados]]</f>
        <v>168</v>
      </c>
      <c r="E213">
        <v>27</v>
      </c>
      <c r="F213">
        <v>7</v>
      </c>
      <c r="G213">
        <v>23</v>
      </c>
      <c r="H213" s="1">
        <f>DATEVALUE(_xlfn.CONCAT(BBDD_Usiarios_Netflix_jul[[#This Row],[Día Suscripción]],"/",BBDD_Usiarios_Netflix_jul[[#This Row],[Mes Suscripción]],"/",BBDD_Usiarios_Netflix_jul[[#This Row],[Año Suscripción]]))</f>
        <v>45134</v>
      </c>
      <c r="I213">
        <v>5</v>
      </c>
      <c r="J213">
        <v>7</v>
      </c>
      <c r="K213">
        <v>24</v>
      </c>
      <c r="L213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3" s="1" t="str">
        <f>TEXT(BBDD_Usiarios_Netflix_jul[[#This Row],[Fh Suscripcion]],"dddd")</f>
        <v>jueves</v>
      </c>
      <c r="N213" s="2">
        <f>DATEDIF(BBDD_Usiarios_Netflix_jul[[#This Row],[Fh Suscripcion]],BBDD_Usiarios_Netflix_jul[[#This Row],[Fh Ultimo Pago]],"M")+1</f>
        <v>12</v>
      </c>
      <c r="O213" t="s">
        <v>34</v>
      </c>
      <c r="P213" t="str">
        <f>IF(BBDD_Usiarios_Netflix_jul[[#This Row],[País.OLD]]&lt;&gt;"",BBDD_Usiarios_Netflix_jul[[#This Row],[País.OLD]],"Desconocido")</f>
        <v>Reino Unido</v>
      </c>
      <c r="Q213">
        <v>31</v>
      </c>
      <c r="R213" t="s">
        <v>16</v>
      </c>
      <c r="S213" t="s">
        <v>17</v>
      </c>
      <c r="T213" t="s">
        <v>27</v>
      </c>
      <c r="U2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" spans="1:21" x14ac:dyDescent="0.2">
      <c r="A214">
        <v>1569</v>
      </c>
      <c r="B214" t="s">
        <v>14</v>
      </c>
      <c r="C214">
        <v>14</v>
      </c>
      <c r="D214" s="2">
        <f>BBDD_Usiarios_Netflix_jul[[#This Row],[Ingresos Mensuales]]*BBDD_Usiarios_Netflix_jul[[#This Row],[Meses Contratados]]</f>
        <v>168</v>
      </c>
      <c r="E214">
        <v>17</v>
      </c>
      <c r="F214">
        <v>7</v>
      </c>
      <c r="G214">
        <v>23</v>
      </c>
      <c r="H214" s="1">
        <f>DATEVALUE(_xlfn.CONCAT(BBDD_Usiarios_Netflix_jul[[#This Row],[Día Suscripción]],"/",BBDD_Usiarios_Netflix_jul[[#This Row],[Mes Suscripción]],"/",BBDD_Usiarios_Netflix_jul[[#This Row],[Año Suscripción]]))</f>
        <v>45124</v>
      </c>
      <c r="I214">
        <v>6</v>
      </c>
      <c r="J214">
        <v>7</v>
      </c>
      <c r="K214">
        <v>24</v>
      </c>
      <c r="L2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4" s="1" t="str">
        <f>TEXT(BBDD_Usiarios_Netflix_jul[[#This Row],[Fh Suscripcion]],"dddd")</f>
        <v>lunes</v>
      </c>
      <c r="N214" s="2">
        <f>DATEDIF(BBDD_Usiarios_Netflix_jul[[#This Row],[Fh Suscripcion]],BBDD_Usiarios_Netflix_jul[[#This Row],[Fh Ultimo Pago]],"M")+1</f>
        <v>12</v>
      </c>
      <c r="O214" t="s">
        <v>24</v>
      </c>
      <c r="P214" t="str">
        <f>IF(BBDD_Usiarios_Netflix_jul[[#This Row],[País.OLD]]&lt;&gt;"",BBDD_Usiarios_Netflix_jul[[#This Row],[País.OLD]],"Desconocido")</f>
        <v>EEUU</v>
      </c>
      <c r="Q214">
        <v>43</v>
      </c>
      <c r="R214" t="s">
        <v>16</v>
      </c>
      <c r="S214" t="s">
        <v>17</v>
      </c>
      <c r="T214" t="s">
        <v>22</v>
      </c>
      <c r="U2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" spans="1:21" x14ac:dyDescent="0.2">
      <c r="A215">
        <v>1574</v>
      </c>
      <c r="B215" t="s">
        <v>14</v>
      </c>
      <c r="C215">
        <v>14</v>
      </c>
      <c r="D215" s="2">
        <f>BBDD_Usiarios_Netflix_jul[[#This Row],[Ingresos Mensuales]]*BBDD_Usiarios_Netflix_jul[[#This Row],[Meses Contratados]]</f>
        <v>168</v>
      </c>
      <c r="E215">
        <v>7</v>
      </c>
      <c r="F215">
        <v>7</v>
      </c>
      <c r="G215">
        <v>23</v>
      </c>
      <c r="H215" s="1">
        <f>DATEVALUE(_xlfn.CONCAT(BBDD_Usiarios_Netflix_jul[[#This Row],[Día Suscripción]],"/",BBDD_Usiarios_Netflix_jul[[#This Row],[Mes Suscripción]],"/",BBDD_Usiarios_Netflix_jul[[#This Row],[Año Suscripción]]))</f>
        <v>45114</v>
      </c>
      <c r="I215">
        <v>6</v>
      </c>
      <c r="J215">
        <v>7</v>
      </c>
      <c r="K215">
        <v>24</v>
      </c>
      <c r="L215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5" s="1" t="str">
        <f>TEXT(BBDD_Usiarios_Netflix_jul[[#This Row],[Fh Suscripcion]],"dddd")</f>
        <v>viernes</v>
      </c>
      <c r="N215" s="2">
        <f>DATEDIF(BBDD_Usiarios_Netflix_jul[[#This Row],[Fh Suscripcion]],BBDD_Usiarios_Netflix_jul[[#This Row],[Fh Ultimo Pago]],"M")+1</f>
        <v>12</v>
      </c>
      <c r="O215" t="s">
        <v>36</v>
      </c>
      <c r="P215" t="str">
        <f>IF(BBDD_Usiarios_Netflix_jul[[#This Row],[País.OLD]]&lt;&gt;"",BBDD_Usiarios_Netflix_jul[[#This Row],[País.OLD]],"Desconocido")</f>
        <v>Desconocido</v>
      </c>
      <c r="Q215">
        <v>36</v>
      </c>
      <c r="R215" t="s">
        <v>16</v>
      </c>
      <c r="S215" t="s">
        <v>26</v>
      </c>
      <c r="T215" t="s">
        <v>18</v>
      </c>
      <c r="U2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" spans="1:21" x14ac:dyDescent="0.2">
      <c r="A216">
        <v>1587</v>
      </c>
      <c r="B216" t="s">
        <v>14</v>
      </c>
      <c r="C216">
        <v>14</v>
      </c>
      <c r="D216" s="2">
        <f>BBDD_Usiarios_Netflix_jul[[#This Row],[Ingresos Mensuales]]*BBDD_Usiarios_Netflix_jul[[#This Row],[Meses Contratados]]</f>
        <v>168</v>
      </c>
      <c r="E216">
        <v>18</v>
      </c>
      <c r="F216">
        <v>7</v>
      </c>
      <c r="G216">
        <v>23</v>
      </c>
      <c r="H216" s="1">
        <f>DATEVALUE(_xlfn.CONCAT(BBDD_Usiarios_Netflix_jul[[#This Row],[Día Suscripción]],"/",BBDD_Usiarios_Netflix_jul[[#This Row],[Mes Suscripción]],"/",BBDD_Usiarios_Netflix_jul[[#This Row],[Año Suscripción]]))</f>
        <v>45125</v>
      </c>
      <c r="I216">
        <v>6</v>
      </c>
      <c r="J216">
        <v>7</v>
      </c>
      <c r="K216">
        <v>24</v>
      </c>
      <c r="L21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6" s="1" t="str">
        <f>TEXT(BBDD_Usiarios_Netflix_jul[[#This Row],[Fh Suscripcion]],"dddd")</f>
        <v>martes</v>
      </c>
      <c r="N216" s="2">
        <f>DATEDIF(BBDD_Usiarios_Netflix_jul[[#This Row],[Fh Suscripcion]],BBDD_Usiarios_Netflix_jul[[#This Row],[Fh Ultimo Pago]],"M")+1</f>
        <v>12</v>
      </c>
      <c r="O216" t="s">
        <v>35</v>
      </c>
      <c r="P216" t="str">
        <f>IF(BBDD_Usiarios_Netflix_jul[[#This Row],[País.OLD]]&lt;&gt;"",BBDD_Usiarios_Netflix_jul[[#This Row],[País.OLD]],"Desconocido")</f>
        <v>España</v>
      </c>
      <c r="Q216">
        <v>28</v>
      </c>
      <c r="R216" t="s">
        <v>16</v>
      </c>
      <c r="S216" t="s">
        <v>17</v>
      </c>
      <c r="T216" t="s">
        <v>27</v>
      </c>
      <c r="U2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" spans="1:21" x14ac:dyDescent="0.2">
      <c r="A217">
        <v>1641</v>
      </c>
      <c r="B217" t="s">
        <v>14</v>
      </c>
      <c r="C217">
        <v>14</v>
      </c>
      <c r="D217" s="2">
        <f>BBDD_Usiarios_Netflix_jul[[#This Row],[Ingresos Mensuales]]*BBDD_Usiarios_Netflix_jul[[#This Row],[Meses Contratados]]</f>
        <v>168</v>
      </c>
      <c r="E217">
        <v>16</v>
      </c>
      <c r="F217">
        <v>7</v>
      </c>
      <c r="G217">
        <v>23</v>
      </c>
      <c r="H217" s="1">
        <f>DATEVALUE(_xlfn.CONCAT(BBDD_Usiarios_Netflix_jul[[#This Row],[Día Suscripción]],"/",BBDD_Usiarios_Netflix_jul[[#This Row],[Mes Suscripción]],"/",BBDD_Usiarios_Netflix_jul[[#This Row],[Año Suscripción]]))</f>
        <v>45123</v>
      </c>
      <c r="I217">
        <v>6</v>
      </c>
      <c r="J217">
        <v>7</v>
      </c>
      <c r="K217">
        <v>24</v>
      </c>
      <c r="L21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7" s="1" t="str">
        <f>TEXT(BBDD_Usiarios_Netflix_jul[[#This Row],[Fh Suscripcion]],"dddd")</f>
        <v>domingo</v>
      </c>
      <c r="N217" s="2">
        <f>DATEDIF(BBDD_Usiarios_Netflix_jul[[#This Row],[Fh Suscripcion]],BBDD_Usiarios_Netflix_jul[[#This Row],[Fh Ultimo Pago]],"M")+1</f>
        <v>12</v>
      </c>
      <c r="O217" t="s">
        <v>28</v>
      </c>
      <c r="P217" t="str">
        <f>IF(BBDD_Usiarios_Netflix_jul[[#This Row],[País.OLD]]&lt;&gt;"",BBDD_Usiarios_Netflix_jul[[#This Row],[País.OLD]],"Desconocido")</f>
        <v>Australia</v>
      </c>
      <c r="Q217">
        <v>41</v>
      </c>
      <c r="R217" t="s">
        <v>16</v>
      </c>
      <c r="S217" t="s">
        <v>17</v>
      </c>
      <c r="T217" t="s">
        <v>27</v>
      </c>
      <c r="U2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" spans="1:21" x14ac:dyDescent="0.2">
      <c r="A218">
        <v>1644</v>
      </c>
      <c r="B218" t="s">
        <v>14</v>
      </c>
      <c r="C218">
        <v>14</v>
      </c>
      <c r="D218" s="2">
        <f>BBDD_Usiarios_Netflix_jul[[#This Row],[Ingresos Mensuales]]*BBDD_Usiarios_Netflix_jul[[#This Row],[Meses Contratados]]</f>
        <v>168</v>
      </c>
      <c r="E218">
        <v>9</v>
      </c>
      <c r="F218">
        <v>7</v>
      </c>
      <c r="G218">
        <v>23</v>
      </c>
      <c r="H218" s="1">
        <f>DATEVALUE(_xlfn.CONCAT(BBDD_Usiarios_Netflix_jul[[#This Row],[Día Suscripción]],"/",BBDD_Usiarios_Netflix_jul[[#This Row],[Mes Suscripción]],"/",BBDD_Usiarios_Netflix_jul[[#This Row],[Año Suscripción]]))</f>
        <v>45116</v>
      </c>
      <c r="I218">
        <v>6</v>
      </c>
      <c r="J218">
        <v>7</v>
      </c>
      <c r="K218">
        <v>24</v>
      </c>
      <c r="L21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8" s="1" t="str">
        <f>TEXT(BBDD_Usiarios_Netflix_jul[[#This Row],[Fh Suscripcion]],"dddd")</f>
        <v>domingo</v>
      </c>
      <c r="N218" s="2">
        <f>DATEDIF(BBDD_Usiarios_Netflix_jul[[#This Row],[Fh Suscripcion]],BBDD_Usiarios_Netflix_jul[[#This Row],[Fh Ultimo Pago]],"M")+1</f>
        <v>12</v>
      </c>
      <c r="O218" t="s">
        <v>24</v>
      </c>
      <c r="P218" t="str">
        <f>IF(BBDD_Usiarios_Netflix_jul[[#This Row],[País.OLD]]&lt;&gt;"",BBDD_Usiarios_Netflix_jul[[#This Row],[País.OLD]],"Desconocido")</f>
        <v>EEUU</v>
      </c>
      <c r="Q218">
        <v>28</v>
      </c>
      <c r="R218" t="s">
        <v>16</v>
      </c>
      <c r="S218" t="s">
        <v>21</v>
      </c>
      <c r="T218" t="s">
        <v>22</v>
      </c>
      <c r="U2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9" spans="1:21" x14ac:dyDescent="0.2">
      <c r="A219">
        <v>1656</v>
      </c>
      <c r="B219" t="s">
        <v>14</v>
      </c>
      <c r="C219">
        <v>14</v>
      </c>
      <c r="D219" s="2">
        <f>BBDD_Usiarios_Netflix_jul[[#This Row],[Ingresos Mensuales]]*BBDD_Usiarios_Netflix_jul[[#This Row],[Meses Contratados]]</f>
        <v>168</v>
      </c>
      <c r="E219">
        <v>10</v>
      </c>
      <c r="F219">
        <v>7</v>
      </c>
      <c r="G219">
        <v>23</v>
      </c>
      <c r="H219" s="1">
        <f>DATEVALUE(_xlfn.CONCAT(BBDD_Usiarios_Netflix_jul[[#This Row],[Día Suscripción]],"/",BBDD_Usiarios_Netflix_jul[[#This Row],[Mes Suscripción]],"/",BBDD_Usiarios_Netflix_jul[[#This Row],[Año Suscripción]]))</f>
        <v>45117</v>
      </c>
      <c r="I219">
        <v>7</v>
      </c>
      <c r="J219">
        <v>7</v>
      </c>
      <c r="K219">
        <v>24</v>
      </c>
      <c r="L219" s="1">
        <f>DATEVALUE(_xlfn.CONCAT(BBDD_Usiarios_Netflix_jul[[#This Row],[Día Último Pago]],"/",BBDD_Usiarios_Netflix_jul[[#This Row],[Mes Último Pago]],"/",BBDD_Usiarios_Netflix_jul[[#This Row],[Año Último Pago]]))</f>
        <v>45480</v>
      </c>
      <c r="M219" s="1" t="str">
        <f>TEXT(BBDD_Usiarios_Netflix_jul[[#This Row],[Fh Suscripcion]],"dddd")</f>
        <v>lunes</v>
      </c>
      <c r="N219" s="2">
        <f>DATEDIF(BBDD_Usiarios_Netflix_jul[[#This Row],[Fh Suscripcion]],BBDD_Usiarios_Netflix_jul[[#This Row],[Fh Ultimo Pago]],"M")+1</f>
        <v>12</v>
      </c>
      <c r="O219" t="s">
        <v>33</v>
      </c>
      <c r="P219" t="str">
        <f>IF(BBDD_Usiarios_Netflix_jul[[#This Row],[País.OLD]]&lt;&gt;"",BBDD_Usiarios_Netflix_jul[[#This Row],[País.OLD]],"Desconocido")</f>
        <v>Méjico</v>
      </c>
      <c r="Q219">
        <v>30</v>
      </c>
      <c r="R219" t="s">
        <v>16</v>
      </c>
      <c r="S219" t="s">
        <v>21</v>
      </c>
      <c r="T219" t="s">
        <v>27</v>
      </c>
      <c r="U2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" spans="1:21" x14ac:dyDescent="0.2">
      <c r="A220">
        <v>1660</v>
      </c>
      <c r="B220" t="s">
        <v>14</v>
      </c>
      <c r="C220">
        <v>14</v>
      </c>
      <c r="D220" s="2">
        <f>BBDD_Usiarios_Netflix_jul[[#This Row],[Ingresos Mensuales]]*BBDD_Usiarios_Netflix_jul[[#This Row],[Meses Contratados]]</f>
        <v>168</v>
      </c>
      <c r="E220">
        <v>7</v>
      </c>
      <c r="F220">
        <v>8</v>
      </c>
      <c r="G220">
        <v>23</v>
      </c>
      <c r="H220" s="1">
        <f>DATEVALUE(_xlfn.CONCAT(BBDD_Usiarios_Netflix_jul[[#This Row],[Día Suscripción]],"/",BBDD_Usiarios_Netflix_jul[[#This Row],[Mes Suscripción]],"/",BBDD_Usiarios_Netflix_jul[[#This Row],[Año Suscripción]]))</f>
        <v>45145</v>
      </c>
      <c r="I220">
        <v>8</v>
      </c>
      <c r="J220">
        <v>7</v>
      </c>
      <c r="K220">
        <v>24</v>
      </c>
      <c r="L22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0" s="1" t="str">
        <f>TEXT(BBDD_Usiarios_Netflix_jul[[#This Row],[Fh Suscripcion]],"dddd")</f>
        <v>lunes</v>
      </c>
      <c r="N220" s="2">
        <f>DATEDIF(BBDD_Usiarios_Netflix_jul[[#This Row],[Fh Suscripcion]],BBDD_Usiarios_Netflix_jul[[#This Row],[Fh Ultimo Pago]],"M")+1</f>
        <v>12</v>
      </c>
      <c r="O220" t="s">
        <v>20</v>
      </c>
      <c r="P220" t="str">
        <f>IF(BBDD_Usiarios_Netflix_jul[[#This Row],[País.OLD]]&lt;&gt;"",BBDD_Usiarios_Netflix_jul[[#This Row],[País.OLD]],"Desconocido")</f>
        <v>Francia</v>
      </c>
      <c r="Q220">
        <v>44</v>
      </c>
      <c r="R220" t="s">
        <v>16</v>
      </c>
      <c r="S220" t="s">
        <v>17</v>
      </c>
      <c r="T220" t="s">
        <v>18</v>
      </c>
      <c r="U2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" spans="1:21" x14ac:dyDescent="0.2">
      <c r="A221">
        <v>1706</v>
      </c>
      <c r="B221" t="s">
        <v>14</v>
      </c>
      <c r="C221">
        <v>14</v>
      </c>
      <c r="D221" s="2">
        <f>BBDD_Usiarios_Netflix_jul[[#This Row],[Ingresos Mensuales]]*BBDD_Usiarios_Netflix_jul[[#This Row],[Meses Contratados]]</f>
        <v>168</v>
      </c>
      <c r="E221">
        <v>29</v>
      </c>
      <c r="F221">
        <v>7</v>
      </c>
      <c r="G221">
        <v>23</v>
      </c>
      <c r="H221" s="1">
        <f>DATEVALUE(_xlfn.CONCAT(BBDD_Usiarios_Netflix_jul[[#This Row],[Día Suscripción]],"/",BBDD_Usiarios_Netflix_jul[[#This Row],[Mes Suscripción]],"/",BBDD_Usiarios_Netflix_jul[[#This Row],[Año Suscripción]]))</f>
        <v>45136</v>
      </c>
      <c r="I221">
        <v>7</v>
      </c>
      <c r="J221">
        <v>7</v>
      </c>
      <c r="K221">
        <v>24</v>
      </c>
      <c r="L2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" s="1" t="str">
        <f>TEXT(BBDD_Usiarios_Netflix_jul[[#This Row],[Fh Suscripcion]],"dddd")</f>
        <v>sábado</v>
      </c>
      <c r="N221" s="2">
        <f>DATEDIF(BBDD_Usiarios_Netflix_jul[[#This Row],[Fh Suscripcion]],BBDD_Usiarios_Netflix_jul[[#This Row],[Fh Ultimo Pago]],"M")+1</f>
        <v>12</v>
      </c>
      <c r="O221" t="s">
        <v>24</v>
      </c>
      <c r="P221" t="str">
        <f>IF(BBDD_Usiarios_Netflix_jul[[#This Row],[País.OLD]]&lt;&gt;"",BBDD_Usiarios_Netflix_jul[[#This Row],[País.OLD]],"Desconocido")</f>
        <v>EEUU</v>
      </c>
      <c r="Q221">
        <v>47</v>
      </c>
      <c r="R221" t="s">
        <v>16</v>
      </c>
      <c r="S221" t="s">
        <v>29</v>
      </c>
      <c r="T221" t="s">
        <v>27</v>
      </c>
      <c r="U2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2" spans="1:21" x14ac:dyDescent="0.2">
      <c r="A222">
        <v>1709</v>
      </c>
      <c r="B222" t="s">
        <v>14</v>
      </c>
      <c r="C222">
        <v>14</v>
      </c>
      <c r="D222" s="2">
        <f>BBDD_Usiarios_Netflix_jul[[#This Row],[Ingresos Mensuales]]*BBDD_Usiarios_Netflix_jul[[#This Row],[Meses Contratados]]</f>
        <v>168</v>
      </c>
      <c r="E222">
        <v>26</v>
      </c>
      <c r="F222">
        <v>7</v>
      </c>
      <c r="G222">
        <v>23</v>
      </c>
      <c r="H222" s="1">
        <f>DATEVALUE(_xlfn.CONCAT(BBDD_Usiarios_Netflix_jul[[#This Row],[Día Suscripción]],"/",BBDD_Usiarios_Netflix_jul[[#This Row],[Mes Suscripción]],"/",BBDD_Usiarios_Netflix_jul[[#This Row],[Año Suscripción]]))</f>
        <v>45133</v>
      </c>
      <c r="I222">
        <v>6</v>
      </c>
      <c r="J222">
        <v>7</v>
      </c>
      <c r="K222">
        <v>24</v>
      </c>
      <c r="L222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2" s="1" t="str">
        <f>TEXT(BBDD_Usiarios_Netflix_jul[[#This Row],[Fh Suscripcion]],"dddd")</f>
        <v>miércoles</v>
      </c>
      <c r="N222" s="2">
        <f>DATEDIF(BBDD_Usiarios_Netflix_jul[[#This Row],[Fh Suscripcion]],BBDD_Usiarios_Netflix_jul[[#This Row],[Fh Ultimo Pago]],"M")+1</f>
        <v>12</v>
      </c>
      <c r="O222" t="s">
        <v>15</v>
      </c>
      <c r="P222" t="str">
        <f>IF(BBDD_Usiarios_Netflix_jul[[#This Row],[País.OLD]]&lt;&gt;"",BBDD_Usiarios_Netflix_jul[[#This Row],[País.OLD]],"Desconocido")</f>
        <v>Alemania</v>
      </c>
      <c r="Q222">
        <v>42</v>
      </c>
      <c r="R222" t="s">
        <v>25</v>
      </c>
      <c r="S222" t="s">
        <v>21</v>
      </c>
      <c r="T222" t="s">
        <v>18</v>
      </c>
      <c r="U2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3" spans="1:21" x14ac:dyDescent="0.2">
      <c r="A223">
        <v>1711</v>
      </c>
      <c r="B223" t="s">
        <v>14</v>
      </c>
      <c r="C223">
        <v>14</v>
      </c>
      <c r="D223" s="2">
        <f>BBDD_Usiarios_Netflix_jul[[#This Row],[Ingresos Mensuales]]*BBDD_Usiarios_Netflix_jul[[#This Row],[Meses Contratados]]</f>
        <v>168</v>
      </c>
      <c r="E223">
        <v>16</v>
      </c>
      <c r="F223">
        <v>7</v>
      </c>
      <c r="G223">
        <v>23</v>
      </c>
      <c r="H223" s="1">
        <f>DATEVALUE(_xlfn.CONCAT(BBDD_Usiarios_Netflix_jul[[#This Row],[Día Suscripción]],"/",BBDD_Usiarios_Netflix_jul[[#This Row],[Mes Suscripción]],"/",BBDD_Usiarios_Netflix_jul[[#This Row],[Año Suscripción]]))</f>
        <v>45123</v>
      </c>
      <c r="I223">
        <v>6</v>
      </c>
      <c r="J223">
        <v>7</v>
      </c>
      <c r="K223">
        <v>24</v>
      </c>
      <c r="L223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3" s="1" t="str">
        <f>TEXT(BBDD_Usiarios_Netflix_jul[[#This Row],[Fh Suscripcion]],"dddd")</f>
        <v>domingo</v>
      </c>
      <c r="N223" s="2">
        <f>DATEDIF(BBDD_Usiarios_Netflix_jul[[#This Row],[Fh Suscripcion]],BBDD_Usiarios_Netflix_jul[[#This Row],[Fh Ultimo Pago]],"M")+1</f>
        <v>12</v>
      </c>
      <c r="O223" t="s">
        <v>24</v>
      </c>
      <c r="P223" t="str">
        <f>IF(BBDD_Usiarios_Netflix_jul[[#This Row],[País.OLD]]&lt;&gt;"",BBDD_Usiarios_Netflix_jul[[#This Row],[País.OLD]],"Desconocido")</f>
        <v>EEUU</v>
      </c>
      <c r="Q223">
        <v>34</v>
      </c>
      <c r="R223" t="s">
        <v>16</v>
      </c>
      <c r="S223" t="s">
        <v>21</v>
      </c>
      <c r="T223" t="s">
        <v>27</v>
      </c>
      <c r="U2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" spans="1:21" x14ac:dyDescent="0.2">
      <c r="A224">
        <v>1716</v>
      </c>
      <c r="B224" t="s">
        <v>14</v>
      </c>
      <c r="C224">
        <v>14</v>
      </c>
      <c r="D224" s="2">
        <f>BBDD_Usiarios_Netflix_jul[[#This Row],[Ingresos Mensuales]]*BBDD_Usiarios_Netflix_jul[[#This Row],[Meses Contratados]]</f>
        <v>168</v>
      </c>
      <c r="E224">
        <v>10</v>
      </c>
      <c r="F224">
        <v>7</v>
      </c>
      <c r="G224">
        <v>23</v>
      </c>
      <c r="H224" s="1">
        <f>DATEVALUE(_xlfn.CONCAT(BBDD_Usiarios_Netflix_jul[[#This Row],[Día Suscripción]],"/",BBDD_Usiarios_Netflix_jul[[#This Row],[Mes Suscripción]],"/",BBDD_Usiarios_Netflix_jul[[#This Row],[Año Suscripción]]))</f>
        <v>45117</v>
      </c>
      <c r="I224">
        <v>9</v>
      </c>
      <c r="J224">
        <v>7</v>
      </c>
      <c r="K224">
        <v>24</v>
      </c>
      <c r="L2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" s="1" t="str">
        <f>TEXT(BBDD_Usiarios_Netflix_jul[[#This Row],[Fh Suscripcion]],"dddd")</f>
        <v>lunes</v>
      </c>
      <c r="N224" s="2">
        <f>DATEDIF(BBDD_Usiarios_Netflix_jul[[#This Row],[Fh Suscripcion]],BBDD_Usiarios_Netflix_jul[[#This Row],[Fh Ultimo Pago]],"M")+1</f>
        <v>12</v>
      </c>
      <c r="O224" t="s">
        <v>24</v>
      </c>
      <c r="P224" t="str">
        <f>IF(BBDD_Usiarios_Netflix_jul[[#This Row],[País.OLD]]&lt;&gt;"",BBDD_Usiarios_Netflix_jul[[#This Row],[País.OLD]],"Desconocido")</f>
        <v>EEUU</v>
      </c>
      <c r="Q224">
        <v>32</v>
      </c>
      <c r="R224" t="s">
        <v>16</v>
      </c>
      <c r="S224" t="s">
        <v>26</v>
      </c>
      <c r="T224" t="s">
        <v>27</v>
      </c>
      <c r="U2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" spans="1:21" x14ac:dyDescent="0.2">
      <c r="A225">
        <v>1727</v>
      </c>
      <c r="B225" t="s">
        <v>14</v>
      </c>
      <c r="C225">
        <v>14</v>
      </c>
      <c r="D225" s="2">
        <f>BBDD_Usiarios_Netflix_jul[[#This Row],[Ingresos Mensuales]]*BBDD_Usiarios_Netflix_jul[[#This Row],[Meses Contratados]]</f>
        <v>168</v>
      </c>
      <c r="E225">
        <v>23</v>
      </c>
      <c r="F225">
        <v>7</v>
      </c>
      <c r="G225">
        <v>23</v>
      </c>
      <c r="H225" s="1">
        <f>DATEVALUE(_xlfn.CONCAT(BBDD_Usiarios_Netflix_jul[[#This Row],[Día Suscripción]],"/",BBDD_Usiarios_Netflix_jul[[#This Row],[Mes Suscripción]],"/",BBDD_Usiarios_Netflix_jul[[#This Row],[Año Suscripción]]))</f>
        <v>45130</v>
      </c>
      <c r="I225">
        <v>6</v>
      </c>
      <c r="J225">
        <v>7</v>
      </c>
      <c r="K225">
        <v>24</v>
      </c>
      <c r="L225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5" s="1" t="str">
        <f>TEXT(BBDD_Usiarios_Netflix_jul[[#This Row],[Fh Suscripcion]],"dddd")</f>
        <v>domingo</v>
      </c>
      <c r="N225" s="2">
        <f>DATEDIF(BBDD_Usiarios_Netflix_jul[[#This Row],[Fh Suscripcion]],BBDD_Usiarios_Netflix_jul[[#This Row],[Fh Ultimo Pago]],"M")+1</f>
        <v>12</v>
      </c>
      <c r="O225" t="s">
        <v>37</v>
      </c>
      <c r="P225" t="str">
        <f>IF(BBDD_Usiarios_Netflix_jul[[#This Row],[País.OLD]]&lt;&gt;"",BBDD_Usiarios_Netflix_jul[[#This Row],[País.OLD]],"Desconocido")</f>
        <v>Brasil</v>
      </c>
      <c r="Q225">
        <v>40</v>
      </c>
      <c r="R225" t="s">
        <v>16</v>
      </c>
      <c r="S225" t="s">
        <v>21</v>
      </c>
      <c r="T225" t="s">
        <v>18</v>
      </c>
      <c r="U2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" spans="1:21" x14ac:dyDescent="0.2">
      <c r="A226">
        <v>1776</v>
      </c>
      <c r="B226" t="s">
        <v>14</v>
      </c>
      <c r="C226">
        <v>14</v>
      </c>
      <c r="D226" s="2">
        <f>BBDD_Usiarios_Netflix_jul[[#This Row],[Ingresos Mensuales]]*BBDD_Usiarios_Netflix_jul[[#This Row],[Meses Contratados]]</f>
        <v>168</v>
      </c>
      <c r="E226">
        <v>6</v>
      </c>
      <c r="F226">
        <v>8</v>
      </c>
      <c r="G226">
        <v>23</v>
      </c>
      <c r="H226" s="1">
        <f>DATEVALUE(_xlfn.CONCAT(BBDD_Usiarios_Netflix_jul[[#This Row],[Día Suscripción]],"/",BBDD_Usiarios_Netflix_jul[[#This Row],[Mes Suscripción]],"/",BBDD_Usiarios_Netflix_jul[[#This Row],[Año Suscripción]]))</f>
        <v>45144</v>
      </c>
      <c r="I226">
        <v>8</v>
      </c>
      <c r="J226">
        <v>7</v>
      </c>
      <c r="K226">
        <v>24</v>
      </c>
      <c r="L226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" s="1" t="str">
        <f>TEXT(BBDD_Usiarios_Netflix_jul[[#This Row],[Fh Suscripcion]],"dddd")</f>
        <v>domingo</v>
      </c>
      <c r="N226" s="2">
        <f>DATEDIF(BBDD_Usiarios_Netflix_jul[[#This Row],[Fh Suscripcion]],BBDD_Usiarios_Netflix_jul[[#This Row],[Fh Ultimo Pago]],"M")+1</f>
        <v>12</v>
      </c>
      <c r="O226" t="s">
        <v>15</v>
      </c>
      <c r="P226" t="str">
        <f>IF(BBDD_Usiarios_Netflix_jul[[#This Row],[País.OLD]]&lt;&gt;"",BBDD_Usiarios_Netflix_jul[[#This Row],[País.OLD]],"Desconocido")</f>
        <v>Alemania</v>
      </c>
      <c r="Q226">
        <v>27</v>
      </c>
      <c r="R226" t="s">
        <v>25</v>
      </c>
      <c r="S226" t="s">
        <v>26</v>
      </c>
      <c r="T226" t="s">
        <v>32</v>
      </c>
      <c r="U2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7" spans="1:21" x14ac:dyDescent="0.2">
      <c r="A227">
        <v>1781</v>
      </c>
      <c r="B227" t="s">
        <v>14</v>
      </c>
      <c r="C227">
        <v>14</v>
      </c>
      <c r="D227" s="2">
        <f>BBDD_Usiarios_Netflix_jul[[#This Row],[Ingresos Mensuales]]*BBDD_Usiarios_Netflix_jul[[#This Row],[Meses Contratados]]</f>
        <v>168</v>
      </c>
      <c r="E227">
        <v>22</v>
      </c>
      <c r="F227">
        <v>7</v>
      </c>
      <c r="G227">
        <v>23</v>
      </c>
      <c r="H227" s="1">
        <f>DATEVALUE(_xlfn.CONCAT(BBDD_Usiarios_Netflix_jul[[#This Row],[Día Suscripción]],"/",BBDD_Usiarios_Netflix_jul[[#This Row],[Mes Suscripción]],"/",BBDD_Usiarios_Netflix_jul[[#This Row],[Año Suscripción]]))</f>
        <v>45129</v>
      </c>
      <c r="I227">
        <v>6</v>
      </c>
      <c r="J227">
        <v>7</v>
      </c>
      <c r="K227">
        <v>24</v>
      </c>
      <c r="L22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7" s="1" t="str">
        <f>TEXT(BBDD_Usiarios_Netflix_jul[[#This Row],[Fh Suscripcion]],"dddd")</f>
        <v>sábado</v>
      </c>
      <c r="N227" s="2">
        <f>DATEDIF(BBDD_Usiarios_Netflix_jul[[#This Row],[Fh Suscripcion]],BBDD_Usiarios_Netflix_jul[[#This Row],[Fh Ultimo Pago]],"M")+1</f>
        <v>12</v>
      </c>
      <c r="O227" t="s">
        <v>31</v>
      </c>
      <c r="P227" t="str">
        <f>IF(BBDD_Usiarios_Netflix_jul[[#This Row],[País.OLD]]&lt;&gt;"",BBDD_Usiarios_Netflix_jul[[#This Row],[País.OLD]],"Desconocido")</f>
        <v>Italia</v>
      </c>
      <c r="Q227">
        <v>35</v>
      </c>
      <c r="R227" t="s">
        <v>25</v>
      </c>
      <c r="S227" t="s">
        <v>29</v>
      </c>
      <c r="T227" t="s">
        <v>27</v>
      </c>
      <c r="U2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" spans="1:21" x14ac:dyDescent="0.2">
      <c r="A228">
        <v>1784</v>
      </c>
      <c r="B228" t="s">
        <v>14</v>
      </c>
      <c r="C228">
        <v>14</v>
      </c>
      <c r="D228" s="2">
        <f>BBDD_Usiarios_Netflix_jul[[#This Row],[Ingresos Mensuales]]*BBDD_Usiarios_Netflix_jul[[#This Row],[Meses Contratados]]</f>
        <v>168</v>
      </c>
      <c r="E228">
        <v>16</v>
      </c>
      <c r="F228">
        <v>7</v>
      </c>
      <c r="G228">
        <v>23</v>
      </c>
      <c r="H228" s="1">
        <f>DATEVALUE(_xlfn.CONCAT(BBDD_Usiarios_Netflix_jul[[#This Row],[Día Suscripción]],"/",BBDD_Usiarios_Netflix_jul[[#This Row],[Mes Suscripción]],"/",BBDD_Usiarios_Netflix_jul[[#This Row],[Año Suscripción]]))</f>
        <v>45123</v>
      </c>
      <c r="I228">
        <v>7</v>
      </c>
      <c r="J228">
        <v>7</v>
      </c>
      <c r="K228">
        <v>24</v>
      </c>
      <c r="L228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8" s="1" t="str">
        <f>TEXT(BBDD_Usiarios_Netflix_jul[[#This Row],[Fh Suscripcion]],"dddd")</f>
        <v>domingo</v>
      </c>
      <c r="N228" s="2">
        <f>DATEDIF(BBDD_Usiarios_Netflix_jul[[#This Row],[Fh Suscripcion]],BBDD_Usiarios_Netflix_jul[[#This Row],[Fh Ultimo Pago]],"M")+1</f>
        <v>12</v>
      </c>
      <c r="O228" t="s">
        <v>24</v>
      </c>
      <c r="P228" t="str">
        <f>IF(BBDD_Usiarios_Netflix_jul[[#This Row],[País.OLD]]&lt;&gt;"",BBDD_Usiarios_Netflix_jul[[#This Row],[País.OLD]],"Desconocido")</f>
        <v>EEUU</v>
      </c>
      <c r="Q228">
        <v>36</v>
      </c>
      <c r="R228" t="s">
        <v>16</v>
      </c>
      <c r="S228" t="s">
        <v>17</v>
      </c>
      <c r="T228" t="s">
        <v>22</v>
      </c>
      <c r="U2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9" spans="1:21" x14ac:dyDescent="0.2">
      <c r="A229">
        <v>1786</v>
      </c>
      <c r="B229" t="s">
        <v>14</v>
      </c>
      <c r="C229">
        <v>14</v>
      </c>
      <c r="D229" s="2">
        <f>BBDD_Usiarios_Netflix_jul[[#This Row],[Ingresos Mensuales]]*BBDD_Usiarios_Netflix_jul[[#This Row],[Meses Contratados]]</f>
        <v>168</v>
      </c>
      <c r="E229">
        <v>14</v>
      </c>
      <c r="F229">
        <v>7</v>
      </c>
      <c r="G229">
        <v>23</v>
      </c>
      <c r="H229" s="1">
        <f>DATEVALUE(_xlfn.CONCAT(BBDD_Usiarios_Netflix_jul[[#This Row],[Día Suscripción]],"/",BBDD_Usiarios_Netflix_jul[[#This Row],[Mes Suscripción]],"/",BBDD_Usiarios_Netflix_jul[[#This Row],[Año Suscripción]]))</f>
        <v>45121</v>
      </c>
      <c r="I229">
        <v>9</v>
      </c>
      <c r="J229">
        <v>7</v>
      </c>
      <c r="K229">
        <v>24</v>
      </c>
      <c r="L229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9" s="1" t="str">
        <f>TEXT(BBDD_Usiarios_Netflix_jul[[#This Row],[Fh Suscripcion]],"dddd")</f>
        <v>viernes</v>
      </c>
      <c r="N229" s="2">
        <f>DATEDIF(BBDD_Usiarios_Netflix_jul[[#This Row],[Fh Suscripcion]],BBDD_Usiarios_Netflix_jul[[#This Row],[Fh Ultimo Pago]],"M")+1</f>
        <v>12</v>
      </c>
      <c r="O229" t="s">
        <v>36</v>
      </c>
      <c r="P229" t="str">
        <f>IF(BBDD_Usiarios_Netflix_jul[[#This Row],[País.OLD]]&lt;&gt;"",BBDD_Usiarios_Netflix_jul[[#This Row],[País.OLD]],"Desconocido")</f>
        <v>Desconocido</v>
      </c>
      <c r="Q229">
        <v>43</v>
      </c>
      <c r="R229" t="s">
        <v>25</v>
      </c>
      <c r="S229" t="s">
        <v>29</v>
      </c>
      <c r="T229" t="s">
        <v>32</v>
      </c>
      <c r="U2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" spans="1:21" x14ac:dyDescent="0.2">
      <c r="A230">
        <v>1799</v>
      </c>
      <c r="B230" t="s">
        <v>14</v>
      </c>
      <c r="C230">
        <v>14</v>
      </c>
      <c r="D230" s="2">
        <f>BBDD_Usiarios_Netflix_jul[[#This Row],[Ingresos Mensuales]]*BBDD_Usiarios_Netflix_jul[[#This Row],[Meses Contratados]]</f>
        <v>168</v>
      </c>
      <c r="E230">
        <v>5</v>
      </c>
      <c r="F230">
        <v>8</v>
      </c>
      <c r="G230">
        <v>23</v>
      </c>
      <c r="H230" s="1">
        <f>DATEVALUE(_xlfn.CONCAT(BBDD_Usiarios_Netflix_jul[[#This Row],[Día Suscripción]],"/",BBDD_Usiarios_Netflix_jul[[#This Row],[Mes Suscripción]],"/",BBDD_Usiarios_Netflix_jul[[#This Row],[Año Suscripción]]))</f>
        <v>45143</v>
      </c>
      <c r="I230">
        <v>7</v>
      </c>
      <c r="J230">
        <v>7</v>
      </c>
      <c r="K230">
        <v>24</v>
      </c>
      <c r="L230" s="1">
        <f>DATEVALUE(_xlfn.CONCAT(BBDD_Usiarios_Netflix_jul[[#This Row],[Día Último Pago]],"/",BBDD_Usiarios_Netflix_jul[[#This Row],[Mes Último Pago]],"/",BBDD_Usiarios_Netflix_jul[[#This Row],[Año Último Pago]]))</f>
        <v>45480</v>
      </c>
      <c r="M230" s="1" t="str">
        <f>TEXT(BBDD_Usiarios_Netflix_jul[[#This Row],[Fh Suscripcion]],"dddd")</f>
        <v>sábado</v>
      </c>
      <c r="N230" s="2">
        <f>DATEDIF(BBDD_Usiarios_Netflix_jul[[#This Row],[Fh Suscripcion]],BBDD_Usiarios_Netflix_jul[[#This Row],[Fh Ultimo Pago]],"M")+1</f>
        <v>12</v>
      </c>
      <c r="O230" t="s">
        <v>31</v>
      </c>
      <c r="P230" t="str">
        <f>IF(BBDD_Usiarios_Netflix_jul[[#This Row],[País.OLD]]&lt;&gt;"",BBDD_Usiarios_Netflix_jul[[#This Row],[País.OLD]],"Desconocido")</f>
        <v>Italia</v>
      </c>
      <c r="Q230">
        <v>49</v>
      </c>
      <c r="R230" t="s">
        <v>25</v>
      </c>
      <c r="S230" t="s">
        <v>17</v>
      </c>
      <c r="T230" t="s">
        <v>18</v>
      </c>
      <c r="U2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" spans="1:21" x14ac:dyDescent="0.2">
      <c r="A231">
        <v>1849</v>
      </c>
      <c r="B231" t="s">
        <v>14</v>
      </c>
      <c r="C231">
        <v>14</v>
      </c>
      <c r="D231" s="2">
        <f>BBDD_Usiarios_Netflix_jul[[#This Row],[Ingresos Mensuales]]*BBDD_Usiarios_Netflix_jul[[#This Row],[Meses Contratados]]</f>
        <v>168</v>
      </c>
      <c r="E231">
        <v>29</v>
      </c>
      <c r="F231">
        <v>7</v>
      </c>
      <c r="G231">
        <v>23</v>
      </c>
      <c r="H231" s="1">
        <f>DATEVALUE(_xlfn.CONCAT(BBDD_Usiarios_Netflix_jul[[#This Row],[Día Suscripción]],"/",BBDD_Usiarios_Netflix_jul[[#This Row],[Mes Suscripción]],"/",BBDD_Usiarios_Netflix_jul[[#This Row],[Año Suscripción]]))</f>
        <v>45136</v>
      </c>
      <c r="I231">
        <v>7</v>
      </c>
      <c r="J231">
        <v>7</v>
      </c>
      <c r="K231">
        <v>24</v>
      </c>
      <c r="L2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31" s="1" t="str">
        <f>TEXT(BBDD_Usiarios_Netflix_jul[[#This Row],[Fh Suscripcion]],"dddd")</f>
        <v>sábado</v>
      </c>
      <c r="N231" s="2">
        <f>DATEDIF(BBDD_Usiarios_Netflix_jul[[#This Row],[Fh Suscripcion]],BBDD_Usiarios_Netflix_jul[[#This Row],[Fh Ultimo Pago]],"M")+1</f>
        <v>12</v>
      </c>
      <c r="O231" t="s">
        <v>30</v>
      </c>
      <c r="P231" t="str">
        <f>IF(BBDD_Usiarios_Netflix_jul[[#This Row],[País.OLD]]&lt;&gt;"",BBDD_Usiarios_Netflix_jul[[#This Row],[País.OLD]],"Desconocido")</f>
        <v>Canadá</v>
      </c>
      <c r="Q231">
        <v>33</v>
      </c>
      <c r="R231" t="s">
        <v>25</v>
      </c>
      <c r="S231" t="s">
        <v>21</v>
      </c>
      <c r="T231" t="s">
        <v>27</v>
      </c>
      <c r="U2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" spans="1:21" x14ac:dyDescent="0.2">
      <c r="A232">
        <v>1851</v>
      </c>
      <c r="B232" t="s">
        <v>14</v>
      </c>
      <c r="C232">
        <v>14</v>
      </c>
      <c r="D232" s="2">
        <f>BBDD_Usiarios_Netflix_jul[[#This Row],[Ingresos Mensuales]]*BBDD_Usiarios_Netflix_jul[[#This Row],[Meses Contratados]]</f>
        <v>168</v>
      </c>
      <c r="E232">
        <v>25</v>
      </c>
      <c r="F232">
        <v>7</v>
      </c>
      <c r="G232">
        <v>23</v>
      </c>
      <c r="H232" s="1">
        <f>DATEVALUE(_xlfn.CONCAT(BBDD_Usiarios_Netflix_jul[[#This Row],[Día Suscripción]],"/",BBDD_Usiarios_Netflix_jul[[#This Row],[Mes Suscripción]],"/",BBDD_Usiarios_Netflix_jul[[#This Row],[Año Suscripción]]))</f>
        <v>45132</v>
      </c>
      <c r="I232">
        <v>8</v>
      </c>
      <c r="J232">
        <v>7</v>
      </c>
      <c r="K232">
        <v>24</v>
      </c>
      <c r="L23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32" s="1" t="str">
        <f>TEXT(BBDD_Usiarios_Netflix_jul[[#This Row],[Fh Suscripcion]],"dddd")</f>
        <v>martes</v>
      </c>
      <c r="N232" s="2">
        <f>DATEDIF(BBDD_Usiarios_Netflix_jul[[#This Row],[Fh Suscripcion]],BBDD_Usiarios_Netflix_jul[[#This Row],[Fh Ultimo Pago]],"M")+1</f>
        <v>12</v>
      </c>
      <c r="O232" t="s">
        <v>24</v>
      </c>
      <c r="P232" t="str">
        <f>IF(BBDD_Usiarios_Netflix_jul[[#This Row],[País.OLD]]&lt;&gt;"",BBDD_Usiarios_Netflix_jul[[#This Row],[País.OLD]],"Desconocido")</f>
        <v>EEUU</v>
      </c>
      <c r="Q232">
        <v>48</v>
      </c>
      <c r="R232" t="s">
        <v>25</v>
      </c>
      <c r="S232" t="s">
        <v>29</v>
      </c>
      <c r="T232" t="s">
        <v>27</v>
      </c>
      <c r="U2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" spans="1:21" x14ac:dyDescent="0.2">
      <c r="A233">
        <v>1856</v>
      </c>
      <c r="B233" t="s">
        <v>14</v>
      </c>
      <c r="C233">
        <v>14</v>
      </c>
      <c r="D233" s="2">
        <f>BBDD_Usiarios_Netflix_jul[[#This Row],[Ingresos Mensuales]]*BBDD_Usiarios_Netflix_jul[[#This Row],[Meses Contratados]]</f>
        <v>168</v>
      </c>
      <c r="E233">
        <v>13</v>
      </c>
      <c r="F233">
        <v>7</v>
      </c>
      <c r="G233">
        <v>23</v>
      </c>
      <c r="H233" s="1">
        <f>DATEVALUE(_xlfn.CONCAT(BBDD_Usiarios_Netflix_jul[[#This Row],[Día Suscripción]],"/",BBDD_Usiarios_Netflix_jul[[#This Row],[Mes Suscripción]],"/",BBDD_Usiarios_Netflix_jul[[#This Row],[Año Suscripción]]))</f>
        <v>45120</v>
      </c>
      <c r="I233">
        <v>9</v>
      </c>
      <c r="J233">
        <v>7</v>
      </c>
      <c r="K233">
        <v>24</v>
      </c>
      <c r="L233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3" s="1" t="str">
        <f>TEXT(BBDD_Usiarios_Netflix_jul[[#This Row],[Fh Suscripcion]],"dddd")</f>
        <v>jueves</v>
      </c>
      <c r="N233" s="2">
        <f>DATEDIF(BBDD_Usiarios_Netflix_jul[[#This Row],[Fh Suscripcion]],BBDD_Usiarios_Netflix_jul[[#This Row],[Fh Ultimo Pago]],"M")+1</f>
        <v>12</v>
      </c>
      <c r="O233" t="s">
        <v>20</v>
      </c>
      <c r="P233" t="str">
        <f>IF(BBDD_Usiarios_Netflix_jul[[#This Row],[País.OLD]]&lt;&gt;"",BBDD_Usiarios_Netflix_jul[[#This Row],[País.OLD]],"Desconocido")</f>
        <v>Francia</v>
      </c>
      <c r="Q233">
        <v>31</v>
      </c>
      <c r="R233" t="s">
        <v>25</v>
      </c>
      <c r="S233" t="s">
        <v>21</v>
      </c>
      <c r="T233" t="s">
        <v>18</v>
      </c>
      <c r="U2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4" spans="1:21" x14ac:dyDescent="0.2">
      <c r="A234">
        <v>1866</v>
      </c>
      <c r="B234" t="s">
        <v>14</v>
      </c>
      <c r="C234">
        <v>14</v>
      </c>
      <c r="D234" s="2">
        <f>BBDD_Usiarios_Netflix_jul[[#This Row],[Ingresos Mensuales]]*BBDD_Usiarios_Netflix_jul[[#This Row],[Meses Contratados]]</f>
        <v>168</v>
      </c>
      <c r="E234">
        <v>13</v>
      </c>
      <c r="F234">
        <v>7</v>
      </c>
      <c r="G234">
        <v>23</v>
      </c>
      <c r="H234" s="1">
        <f>DATEVALUE(_xlfn.CONCAT(BBDD_Usiarios_Netflix_jul[[#This Row],[Día Suscripción]],"/",BBDD_Usiarios_Netflix_jul[[#This Row],[Mes Suscripción]],"/",BBDD_Usiarios_Netflix_jul[[#This Row],[Año Suscripción]]))</f>
        <v>45120</v>
      </c>
      <c r="I234">
        <v>10</v>
      </c>
      <c r="J234">
        <v>7</v>
      </c>
      <c r="K234">
        <v>24</v>
      </c>
      <c r="L2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4" s="1" t="str">
        <f>TEXT(BBDD_Usiarios_Netflix_jul[[#This Row],[Fh Suscripcion]],"dddd")</f>
        <v>jueves</v>
      </c>
      <c r="N234" s="2">
        <f>DATEDIF(BBDD_Usiarios_Netflix_jul[[#This Row],[Fh Suscripcion]],BBDD_Usiarios_Netflix_jul[[#This Row],[Fh Ultimo Pago]],"M")+1</f>
        <v>12</v>
      </c>
      <c r="O234" t="s">
        <v>31</v>
      </c>
      <c r="P234" t="str">
        <f>IF(BBDD_Usiarios_Netflix_jul[[#This Row],[País.OLD]]&lt;&gt;"",BBDD_Usiarios_Netflix_jul[[#This Row],[País.OLD]],"Desconocido")</f>
        <v>Italia</v>
      </c>
      <c r="Q234">
        <v>42</v>
      </c>
      <c r="R234" t="s">
        <v>16</v>
      </c>
      <c r="S234" t="s">
        <v>29</v>
      </c>
      <c r="T234" t="s">
        <v>22</v>
      </c>
      <c r="U2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" spans="1:21" x14ac:dyDescent="0.2">
      <c r="A235">
        <v>1921</v>
      </c>
      <c r="B235" t="s">
        <v>14</v>
      </c>
      <c r="C235">
        <v>14</v>
      </c>
      <c r="D235" s="2">
        <f>BBDD_Usiarios_Netflix_jul[[#This Row],[Ingresos Mensuales]]*BBDD_Usiarios_Netflix_jul[[#This Row],[Meses Contratados]]</f>
        <v>168</v>
      </c>
      <c r="E235">
        <v>24</v>
      </c>
      <c r="F235">
        <v>7</v>
      </c>
      <c r="G235">
        <v>23</v>
      </c>
      <c r="H235" s="1">
        <f>DATEVALUE(_xlfn.CONCAT(BBDD_Usiarios_Netflix_jul[[#This Row],[Día Suscripción]],"/",BBDD_Usiarios_Netflix_jul[[#This Row],[Mes Suscripción]],"/",BBDD_Usiarios_Netflix_jul[[#This Row],[Año Suscripción]]))</f>
        <v>45131</v>
      </c>
      <c r="I235">
        <v>8</v>
      </c>
      <c r="J235">
        <v>7</v>
      </c>
      <c r="K235">
        <v>24</v>
      </c>
      <c r="L23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35" s="1" t="str">
        <f>TEXT(BBDD_Usiarios_Netflix_jul[[#This Row],[Fh Suscripcion]],"dddd")</f>
        <v>lunes</v>
      </c>
      <c r="N235" s="2">
        <f>DATEDIF(BBDD_Usiarios_Netflix_jul[[#This Row],[Fh Suscripcion]],BBDD_Usiarios_Netflix_jul[[#This Row],[Fh Ultimo Pago]],"M")+1</f>
        <v>12</v>
      </c>
      <c r="O235" t="s">
        <v>20</v>
      </c>
      <c r="P235" t="str">
        <f>IF(BBDD_Usiarios_Netflix_jul[[#This Row],[País.OLD]]&lt;&gt;"",BBDD_Usiarios_Netflix_jul[[#This Row],[País.OLD]],"Desconocido")</f>
        <v>Francia</v>
      </c>
      <c r="Q235">
        <v>34</v>
      </c>
      <c r="R235" t="s">
        <v>25</v>
      </c>
      <c r="S235" t="s">
        <v>29</v>
      </c>
      <c r="T235" t="s">
        <v>27</v>
      </c>
      <c r="U2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" spans="1:21" x14ac:dyDescent="0.2">
      <c r="A236">
        <v>1924</v>
      </c>
      <c r="B236" t="s">
        <v>14</v>
      </c>
      <c r="C236">
        <v>14</v>
      </c>
      <c r="D236" s="2">
        <f>BBDD_Usiarios_Netflix_jul[[#This Row],[Ingresos Mensuales]]*BBDD_Usiarios_Netflix_jul[[#This Row],[Meses Contratados]]</f>
        <v>168</v>
      </c>
      <c r="E236">
        <v>17</v>
      </c>
      <c r="F236">
        <v>7</v>
      </c>
      <c r="G236">
        <v>23</v>
      </c>
      <c r="H236" s="1">
        <f>DATEVALUE(_xlfn.CONCAT(BBDD_Usiarios_Netflix_jul[[#This Row],[Día Suscripción]],"/",BBDD_Usiarios_Netflix_jul[[#This Row],[Mes Suscripción]],"/",BBDD_Usiarios_Netflix_jul[[#This Row],[Año Suscripción]]))</f>
        <v>45124</v>
      </c>
      <c r="I236">
        <v>9</v>
      </c>
      <c r="J236">
        <v>7</v>
      </c>
      <c r="K236">
        <v>24</v>
      </c>
      <c r="L23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6" s="1" t="str">
        <f>TEXT(BBDD_Usiarios_Netflix_jul[[#This Row],[Fh Suscripcion]],"dddd")</f>
        <v>lunes</v>
      </c>
      <c r="N236" s="2">
        <f>DATEDIF(BBDD_Usiarios_Netflix_jul[[#This Row],[Fh Suscripcion]],BBDD_Usiarios_Netflix_jul[[#This Row],[Fh Ultimo Pago]],"M")+1</f>
        <v>12</v>
      </c>
      <c r="O236" t="s">
        <v>35</v>
      </c>
      <c r="P236" t="str">
        <f>IF(BBDD_Usiarios_Netflix_jul[[#This Row],[País.OLD]]&lt;&gt;"",BBDD_Usiarios_Netflix_jul[[#This Row],[País.OLD]],"Desconocido")</f>
        <v>España</v>
      </c>
      <c r="Q236">
        <v>42</v>
      </c>
      <c r="R236" t="s">
        <v>25</v>
      </c>
      <c r="S236" t="s">
        <v>29</v>
      </c>
      <c r="T236" t="s">
        <v>32</v>
      </c>
      <c r="U2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7" spans="1:21" x14ac:dyDescent="0.2">
      <c r="A237">
        <v>1931</v>
      </c>
      <c r="B237" t="s">
        <v>14</v>
      </c>
      <c r="C237">
        <v>14</v>
      </c>
      <c r="D237" s="2">
        <f>BBDD_Usiarios_Netflix_jul[[#This Row],[Ingresos Mensuales]]*BBDD_Usiarios_Netflix_jul[[#This Row],[Meses Contratados]]</f>
        <v>168</v>
      </c>
      <c r="E237">
        <v>8</v>
      </c>
      <c r="F237">
        <v>7</v>
      </c>
      <c r="G237">
        <v>23</v>
      </c>
      <c r="H237" s="1">
        <f>DATEVALUE(_xlfn.CONCAT(BBDD_Usiarios_Netflix_jul[[#This Row],[Día Suscripción]],"/",BBDD_Usiarios_Netflix_jul[[#This Row],[Mes Suscripción]],"/",BBDD_Usiarios_Netflix_jul[[#This Row],[Año Suscripción]]))</f>
        <v>45115</v>
      </c>
      <c r="I237">
        <v>7</v>
      </c>
      <c r="J237">
        <v>7</v>
      </c>
      <c r="K237">
        <v>24</v>
      </c>
      <c r="L237" s="1">
        <f>DATEVALUE(_xlfn.CONCAT(BBDD_Usiarios_Netflix_jul[[#This Row],[Día Último Pago]],"/",BBDD_Usiarios_Netflix_jul[[#This Row],[Mes Último Pago]],"/",BBDD_Usiarios_Netflix_jul[[#This Row],[Año Último Pago]]))</f>
        <v>45480</v>
      </c>
      <c r="M237" s="1" t="str">
        <f>TEXT(BBDD_Usiarios_Netflix_jul[[#This Row],[Fh Suscripcion]],"dddd")</f>
        <v>sábado</v>
      </c>
      <c r="N237" s="2">
        <f>DATEDIF(BBDD_Usiarios_Netflix_jul[[#This Row],[Fh Suscripcion]],BBDD_Usiarios_Netflix_jul[[#This Row],[Fh Ultimo Pago]],"M")+1</f>
        <v>12</v>
      </c>
      <c r="O237" t="s">
        <v>34</v>
      </c>
      <c r="P237" t="str">
        <f>IF(BBDD_Usiarios_Netflix_jul[[#This Row],[País.OLD]]&lt;&gt;"",BBDD_Usiarios_Netflix_jul[[#This Row],[País.OLD]],"Desconocido")</f>
        <v>Reino Unido</v>
      </c>
      <c r="Q237">
        <v>27</v>
      </c>
      <c r="R237" t="s">
        <v>16</v>
      </c>
      <c r="S237" t="s">
        <v>17</v>
      </c>
      <c r="T237" t="s">
        <v>27</v>
      </c>
      <c r="U2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" spans="1:21" x14ac:dyDescent="0.2">
      <c r="A238">
        <v>1934</v>
      </c>
      <c r="B238" t="s">
        <v>14</v>
      </c>
      <c r="C238">
        <v>14</v>
      </c>
      <c r="D238" s="2">
        <f>BBDD_Usiarios_Netflix_jul[[#This Row],[Ingresos Mensuales]]*BBDD_Usiarios_Netflix_jul[[#This Row],[Meses Contratados]]</f>
        <v>168</v>
      </c>
      <c r="E238">
        <v>9</v>
      </c>
      <c r="F238">
        <v>7</v>
      </c>
      <c r="G238">
        <v>23</v>
      </c>
      <c r="H238" s="1">
        <f>DATEVALUE(_xlfn.CONCAT(BBDD_Usiarios_Netflix_jul[[#This Row],[Día Suscripción]],"/",BBDD_Usiarios_Netflix_jul[[#This Row],[Mes Suscripción]],"/",BBDD_Usiarios_Netflix_jul[[#This Row],[Año Suscripción]]))</f>
        <v>45116</v>
      </c>
      <c r="I238">
        <v>8</v>
      </c>
      <c r="J238">
        <v>7</v>
      </c>
      <c r="K238">
        <v>24</v>
      </c>
      <c r="L238" s="1">
        <f>DATEVALUE(_xlfn.CONCAT(BBDD_Usiarios_Netflix_jul[[#This Row],[Día Último Pago]],"/",BBDD_Usiarios_Netflix_jul[[#This Row],[Mes Último Pago]],"/",BBDD_Usiarios_Netflix_jul[[#This Row],[Año Último Pago]]))</f>
        <v>45481</v>
      </c>
      <c r="M238" s="1" t="str">
        <f>TEXT(BBDD_Usiarios_Netflix_jul[[#This Row],[Fh Suscripcion]],"dddd")</f>
        <v>domingo</v>
      </c>
      <c r="N238" s="2">
        <f>DATEDIF(BBDD_Usiarios_Netflix_jul[[#This Row],[Fh Suscripcion]],BBDD_Usiarios_Netflix_jul[[#This Row],[Fh Ultimo Pago]],"M")+1</f>
        <v>12</v>
      </c>
      <c r="O238" t="s">
        <v>28</v>
      </c>
      <c r="P238" t="str">
        <f>IF(BBDD_Usiarios_Netflix_jul[[#This Row],[País.OLD]]&lt;&gt;"",BBDD_Usiarios_Netflix_jul[[#This Row],[País.OLD]],"Desconocido")</f>
        <v>Australia</v>
      </c>
      <c r="Q238">
        <v>36</v>
      </c>
      <c r="R238" t="s">
        <v>25</v>
      </c>
      <c r="S238" t="s">
        <v>29</v>
      </c>
      <c r="T238" t="s">
        <v>18</v>
      </c>
      <c r="U2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9" spans="1:21" x14ac:dyDescent="0.2">
      <c r="A239">
        <v>1936</v>
      </c>
      <c r="B239" t="s">
        <v>14</v>
      </c>
      <c r="C239">
        <v>14</v>
      </c>
      <c r="D239" s="2">
        <f>BBDD_Usiarios_Netflix_jul[[#This Row],[Ingresos Mensuales]]*BBDD_Usiarios_Netflix_jul[[#This Row],[Meses Contratados]]</f>
        <v>168</v>
      </c>
      <c r="E239">
        <v>15</v>
      </c>
      <c r="F239">
        <v>7</v>
      </c>
      <c r="G239">
        <v>23</v>
      </c>
      <c r="H239" s="1">
        <f>DATEVALUE(_xlfn.CONCAT(BBDD_Usiarios_Netflix_jul[[#This Row],[Día Suscripción]],"/",BBDD_Usiarios_Netflix_jul[[#This Row],[Mes Suscripción]],"/",BBDD_Usiarios_Netflix_jul[[#This Row],[Año Suscripción]]))</f>
        <v>45122</v>
      </c>
      <c r="I239">
        <v>10</v>
      </c>
      <c r="J239">
        <v>7</v>
      </c>
      <c r="K239">
        <v>24</v>
      </c>
      <c r="L23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9" s="1" t="str">
        <f>TEXT(BBDD_Usiarios_Netflix_jul[[#This Row],[Fh Suscripcion]],"dddd")</f>
        <v>sábado</v>
      </c>
      <c r="N239" s="2">
        <f>DATEDIF(BBDD_Usiarios_Netflix_jul[[#This Row],[Fh Suscripcion]],BBDD_Usiarios_Netflix_jul[[#This Row],[Fh Ultimo Pago]],"M")+1</f>
        <v>12</v>
      </c>
      <c r="O239" t="s">
        <v>34</v>
      </c>
      <c r="P239" t="str">
        <f>IF(BBDD_Usiarios_Netflix_jul[[#This Row],[País.OLD]]&lt;&gt;"",BBDD_Usiarios_Netflix_jul[[#This Row],[País.OLD]],"Desconocido")</f>
        <v>Reino Unido</v>
      </c>
      <c r="Q239">
        <v>36</v>
      </c>
      <c r="R239" t="s">
        <v>16</v>
      </c>
      <c r="S239" t="s">
        <v>29</v>
      </c>
      <c r="T239" t="s">
        <v>18</v>
      </c>
      <c r="U2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" spans="1:21" x14ac:dyDescent="0.2">
      <c r="A240">
        <v>1989</v>
      </c>
      <c r="B240" t="s">
        <v>14</v>
      </c>
      <c r="C240">
        <v>14</v>
      </c>
      <c r="D240" s="2">
        <f>BBDD_Usiarios_Netflix_jul[[#This Row],[Ingresos Mensuales]]*BBDD_Usiarios_Netflix_jul[[#This Row],[Meses Contratados]]</f>
        <v>168</v>
      </c>
      <c r="E240">
        <v>6</v>
      </c>
      <c r="F240">
        <v>8</v>
      </c>
      <c r="G240">
        <v>23</v>
      </c>
      <c r="H240" s="1">
        <f>DATEVALUE(_xlfn.CONCAT(BBDD_Usiarios_Netflix_jul[[#This Row],[Día Suscripción]],"/",BBDD_Usiarios_Netflix_jul[[#This Row],[Mes Suscripción]],"/",BBDD_Usiarios_Netflix_jul[[#This Row],[Año Suscripción]]))</f>
        <v>45144</v>
      </c>
      <c r="I240">
        <v>9</v>
      </c>
      <c r="J240">
        <v>7</v>
      </c>
      <c r="K240">
        <v>24</v>
      </c>
      <c r="L240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0" s="1" t="str">
        <f>TEXT(BBDD_Usiarios_Netflix_jul[[#This Row],[Fh Suscripcion]],"dddd")</f>
        <v>domingo</v>
      </c>
      <c r="N240" s="2">
        <f>DATEDIF(BBDD_Usiarios_Netflix_jul[[#This Row],[Fh Suscripcion]],BBDD_Usiarios_Netflix_jul[[#This Row],[Fh Ultimo Pago]],"M")+1</f>
        <v>12</v>
      </c>
      <c r="O240" t="s">
        <v>30</v>
      </c>
      <c r="P240" t="str">
        <f>IF(BBDD_Usiarios_Netflix_jul[[#This Row],[País.OLD]]&lt;&gt;"",BBDD_Usiarios_Netflix_jul[[#This Row],[País.OLD]],"Desconocido")</f>
        <v>Canadá</v>
      </c>
      <c r="Q240">
        <v>47</v>
      </c>
      <c r="R240" t="s">
        <v>25</v>
      </c>
      <c r="S240" t="s">
        <v>17</v>
      </c>
      <c r="T240" t="s">
        <v>22</v>
      </c>
      <c r="U2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1" spans="1:21" x14ac:dyDescent="0.2">
      <c r="A241">
        <v>1991</v>
      </c>
      <c r="B241" t="s">
        <v>14</v>
      </c>
      <c r="C241">
        <v>14</v>
      </c>
      <c r="D241" s="2">
        <f>BBDD_Usiarios_Netflix_jul[[#This Row],[Ingresos Mensuales]]*BBDD_Usiarios_Netflix_jul[[#This Row],[Meses Contratados]]</f>
        <v>168</v>
      </c>
      <c r="E241">
        <v>30</v>
      </c>
      <c r="F241">
        <v>7</v>
      </c>
      <c r="G241">
        <v>23</v>
      </c>
      <c r="H241" s="1">
        <f>DATEVALUE(_xlfn.CONCAT(BBDD_Usiarios_Netflix_jul[[#This Row],[Día Suscripción]],"/",BBDD_Usiarios_Netflix_jul[[#This Row],[Mes Suscripción]],"/",BBDD_Usiarios_Netflix_jul[[#This Row],[Año Suscripción]]))</f>
        <v>45137</v>
      </c>
      <c r="I241">
        <v>8</v>
      </c>
      <c r="J241">
        <v>7</v>
      </c>
      <c r="K241">
        <v>24</v>
      </c>
      <c r="L241" s="1">
        <f>DATEVALUE(_xlfn.CONCAT(BBDD_Usiarios_Netflix_jul[[#This Row],[Día Último Pago]],"/",BBDD_Usiarios_Netflix_jul[[#This Row],[Mes Último Pago]],"/",BBDD_Usiarios_Netflix_jul[[#This Row],[Año Último Pago]]))</f>
        <v>45481</v>
      </c>
      <c r="M241" s="1" t="str">
        <f>TEXT(BBDD_Usiarios_Netflix_jul[[#This Row],[Fh Suscripcion]],"dddd")</f>
        <v>domingo</v>
      </c>
      <c r="N241" s="2">
        <f>DATEDIF(BBDD_Usiarios_Netflix_jul[[#This Row],[Fh Suscripcion]],BBDD_Usiarios_Netflix_jul[[#This Row],[Fh Ultimo Pago]],"M")+1</f>
        <v>12</v>
      </c>
      <c r="O241" t="s">
        <v>15</v>
      </c>
      <c r="P241" t="str">
        <f>IF(BBDD_Usiarios_Netflix_jul[[#This Row],[País.OLD]]&lt;&gt;"",BBDD_Usiarios_Netflix_jul[[#This Row],[País.OLD]],"Desconocido")</f>
        <v>Alemania</v>
      </c>
      <c r="Q241">
        <v>35</v>
      </c>
      <c r="R241" t="s">
        <v>16</v>
      </c>
      <c r="S241" t="s">
        <v>29</v>
      </c>
      <c r="T241" t="s">
        <v>18</v>
      </c>
      <c r="U2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" spans="1:21" x14ac:dyDescent="0.2">
      <c r="A242">
        <v>2001</v>
      </c>
      <c r="B242" t="s">
        <v>14</v>
      </c>
      <c r="C242">
        <v>14</v>
      </c>
      <c r="D242" s="2">
        <f>BBDD_Usiarios_Netflix_jul[[#This Row],[Ingresos Mensuales]]*BBDD_Usiarios_Netflix_jul[[#This Row],[Meses Contratados]]</f>
        <v>168</v>
      </c>
      <c r="E242">
        <v>9</v>
      </c>
      <c r="F242">
        <v>7</v>
      </c>
      <c r="G242">
        <v>23</v>
      </c>
      <c r="H242" s="1">
        <f>DATEVALUE(_xlfn.CONCAT(BBDD_Usiarios_Netflix_jul[[#This Row],[Día Suscripción]],"/",BBDD_Usiarios_Netflix_jul[[#This Row],[Mes Suscripción]],"/",BBDD_Usiarios_Netflix_jul[[#This Row],[Año Suscripción]]))</f>
        <v>45116</v>
      </c>
      <c r="I242">
        <v>8</v>
      </c>
      <c r="J242">
        <v>7</v>
      </c>
      <c r="K242">
        <v>24</v>
      </c>
      <c r="L24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42" s="1" t="str">
        <f>TEXT(BBDD_Usiarios_Netflix_jul[[#This Row],[Fh Suscripcion]],"dddd")</f>
        <v>domingo</v>
      </c>
      <c r="N242" s="2">
        <f>DATEDIF(BBDD_Usiarios_Netflix_jul[[#This Row],[Fh Suscripcion]],BBDD_Usiarios_Netflix_jul[[#This Row],[Fh Ultimo Pago]],"M")+1</f>
        <v>12</v>
      </c>
      <c r="O242" t="s">
        <v>24</v>
      </c>
      <c r="P242" t="str">
        <f>IF(BBDD_Usiarios_Netflix_jul[[#This Row],[País.OLD]]&lt;&gt;"",BBDD_Usiarios_Netflix_jul[[#This Row],[País.OLD]],"Desconocido")</f>
        <v>EEUU</v>
      </c>
      <c r="Q242">
        <v>41</v>
      </c>
      <c r="R242" t="s">
        <v>25</v>
      </c>
      <c r="S242" t="s">
        <v>26</v>
      </c>
      <c r="T242" t="s">
        <v>32</v>
      </c>
      <c r="U2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3" spans="1:21" x14ac:dyDescent="0.2">
      <c r="A243">
        <v>2006</v>
      </c>
      <c r="B243" t="s">
        <v>14</v>
      </c>
      <c r="C243">
        <v>14</v>
      </c>
      <c r="D243" s="2">
        <f>BBDD_Usiarios_Netflix_jul[[#This Row],[Ingresos Mensuales]]*BBDD_Usiarios_Netflix_jul[[#This Row],[Meses Contratados]]</f>
        <v>168</v>
      </c>
      <c r="E243">
        <v>16</v>
      </c>
      <c r="F243">
        <v>7</v>
      </c>
      <c r="G243">
        <v>23</v>
      </c>
      <c r="H243" s="1">
        <f>DATEVALUE(_xlfn.CONCAT(BBDD_Usiarios_Netflix_jul[[#This Row],[Día Suscripción]],"/",BBDD_Usiarios_Netflix_jul[[#This Row],[Mes Suscripción]],"/",BBDD_Usiarios_Netflix_jul[[#This Row],[Año Suscripción]]))</f>
        <v>45123</v>
      </c>
      <c r="I243">
        <v>10</v>
      </c>
      <c r="J243">
        <v>7</v>
      </c>
      <c r="K243">
        <v>24</v>
      </c>
      <c r="L24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3" s="1" t="str">
        <f>TEXT(BBDD_Usiarios_Netflix_jul[[#This Row],[Fh Suscripcion]],"dddd")</f>
        <v>domingo</v>
      </c>
      <c r="N243" s="2">
        <f>DATEDIF(BBDD_Usiarios_Netflix_jul[[#This Row],[Fh Suscripcion]],BBDD_Usiarios_Netflix_jul[[#This Row],[Fh Ultimo Pago]],"M")+1</f>
        <v>12</v>
      </c>
      <c r="O243" t="s">
        <v>20</v>
      </c>
      <c r="P243" t="str">
        <f>IF(BBDD_Usiarios_Netflix_jul[[#This Row],[País.OLD]]&lt;&gt;"",BBDD_Usiarios_Netflix_jul[[#This Row],[País.OLD]],"Desconocido")</f>
        <v>Francia</v>
      </c>
      <c r="Q243">
        <v>41</v>
      </c>
      <c r="R243" t="s">
        <v>25</v>
      </c>
      <c r="S243" t="s">
        <v>29</v>
      </c>
      <c r="T243" t="s">
        <v>18</v>
      </c>
      <c r="U2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" spans="1:21" x14ac:dyDescent="0.2">
      <c r="A244">
        <v>2009</v>
      </c>
      <c r="B244" t="s">
        <v>14</v>
      </c>
      <c r="C244">
        <v>14</v>
      </c>
      <c r="D244" s="2">
        <f>BBDD_Usiarios_Netflix_jul[[#This Row],[Ingresos Mensuales]]*BBDD_Usiarios_Netflix_jul[[#This Row],[Meses Contratados]]</f>
        <v>168</v>
      </c>
      <c r="E244">
        <v>31</v>
      </c>
      <c r="F244">
        <v>7</v>
      </c>
      <c r="G244">
        <v>23</v>
      </c>
      <c r="H244" s="1">
        <f>DATEVALUE(_xlfn.CONCAT(BBDD_Usiarios_Netflix_jul[[#This Row],[Día Suscripción]],"/",BBDD_Usiarios_Netflix_jul[[#This Row],[Mes Suscripción]],"/",BBDD_Usiarios_Netflix_jul[[#This Row],[Año Suscripción]]))</f>
        <v>45138</v>
      </c>
      <c r="I244">
        <v>9</v>
      </c>
      <c r="J244">
        <v>7</v>
      </c>
      <c r="K244">
        <v>24</v>
      </c>
      <c r="L24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4" s="1" t="str">
        <f>TEXT(BBDD_Usiarios_Netflix_jul[[#This Row],[Fh Suscripcion]],"dddd")</f>
        <v>lunes</v>
      </c>
      <c r="N244" s="2">
        <f>DATEDIF(BBDD_Usiarios_Netflix_jul[[#This Row],[Fh Suscripcion]],BBDD_Usiarios_Netflix_jul[[#This Row],[Fh Ultimo Pago]],"M")+1</f>
        <v>12</v>
      </c>
      <c r="O244" t="s">
        <v>28</v>
      </c>
      <c r="P244" t="str">
        <f>IF(BBDD_Usiarios_Netflix_jul[[#This Row],[País.OLD]]&lt;&gt;"",BBDD_Usiarios_Netflix_jul[[#This Row],[País.OLD]],"Desconocido")</f>
        <v>Australia</v>
      </c>
      <c r="Q244">
        <v>41</v>
      </c>
      <c r="R244" t="s">
        <v>16</v>
      </c>
      <c r="S244" t="s">
        <v>29</v>
      </c>
      <c r="T244" t="s">
        <v>22</v>
      </c>
      <c r="U2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" spans="1:21" x14ac:dyDescent="0.2">
      <c r="A245">
        <v>2061</v>
      </c>
      <c r="B245" t="s">
        <v>14</v>
      </c>
      <c r="C245">
        <v>14</v>
      </c>
      <c r="D245" s="2">
        <f>BBDD_Usiarios_Netflix_jul[[#This Row],[Ingresos Mensuales]]*BBDD_Usiarios_Netflix_jul[[#This Row],[Meses Contratados]]</f>
        <v>168</v>
      </c>
      <c r="E245">
        <v>1</v>
      </c>
      <c r="F245">
        <v>8</v>
      </c>
      <c r="G245">
        <v>23</v>
      </c>
      <c r="H245" s="1">
        <f>DATEVALUE(_xlfn.CONCAT(BBDD_Usiarios_Netflix_jul[[#This Row],[Día Suscripción]],"/",BBDD_Usiarios_Netflix_jul[[#This Row],[Mes Suscripción]],"/",BBDD_Usiarios_Netflix_jul[[#This Row],[Año Suscripción]]))</f>
        <v>45139</v>
      </c>
      <c r="I245">
        <v>9</v>
      </c>
      <c r="J245">
        <v>7</v>
      </c>
      <c r="K245">
        <v>24</v>
      </c>
      <c r="L24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5" s="1" t="str">
        <f>TEXT(BBDD_Usiarios_Netflix_jul[[#This Row],[Fh Suscripcion]],"dddd")</f>
        <v>martes</v>
      </c>
      <c r="N245" s="2">
        <f>DATEDIF(BBDD_Usiarios_Netflix_jul[[#This Row],[Fh Suscripcion]],BBDD_Usiarios_Netflix_jul[[#This Row],[Fh Ultimo Pago]],"M")+1</f>
        <v>12</v>
      </c>
      <c r="O245" t="s">
        <v>35</v>
      </c>
      <c r="P245" t="str">
        <f>IF(BBDD_Usiarios_Netflix_jul[[#This Row],[País.OLD]]&lt;&gt;"",BBDD_Usiarios_Netflix_jul[[#This Row],[País.OLD]],"Desconocido")</f>
        <v>España</v>
      </c>
      <c r="Q245">
        <v>48</v>
      </c>
      <c r="R245" t="s">
        <v>16</v>
      </c>
      <c r="S245" t="s">
        <v>26</v>
      </c>
      <c r="T245" t="s">
        <v>22</v>
      </c>
      <c r="U2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" spans="1:21" x14ac:dyDescent="0.2">
      <c r="A246">
        <v>2064</v>
      </c>
      <c r="B246" t="s">
        <v>14</v>
      </c>
      <c r="C246">
        <v>14</v>
      </c>
      <c r="D246" s="2">
        <f>BBDD_Usiarios_Netflix_jul[[#This Row],[Ingresos Mensuales]]*BBDD_Usiarios_Netflix_jul[[#This Row],[Meses Contratados]]</f>
        <v>168</v>
      </c>
      <c r="E246">
        <v>22</v>
      </c>
      <c r="F246">
        <v>7</v>
      </c>
      <c r="G246">
        <v>23</v>
      </c>
      <c r="H246" s="1">
        <f>DATEVALUE(_xlfn.CONCAT(BBDD_Usiarios_Netflix_jul[[#This Row],[Día Suscripción]],"/",BBDD_Usiarios_Netflix_jul[[#This Row],[Mes Suscripción]],"/",BBDD_Usiarios_Netflix_jul[[#This Row],[Año Suscripción]]))</f>
        <v>45129</v>
      </c>
      <c r="I246">
        <v>11</v>
      </c>
      <c r="J246">
        <v>7</v>
      </c>
      <c r="K246">
        <v>24</v>
      </c>
      <c r="L24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46" s="1" t="str">
        <f>TEXT(BBDD_Usiarios_Netflix_jul[[#This Row],[Fh Suscripcion]],"dddd")</f>
        <v>sábado</v>
      </c>
      <c r="N246" s="2">
        <f>DATEDIF(BBDD_Usiarios_Netflix_jul[[#This Row],[Fh Suscripcion]],BBDD_Usiarios_Netflix_jul[[#This Row],[Fh Ultimo Pago]],"M")+1</f>
        <v>12</v>
      </c>
      <c r="O246" t="s">
        <v>20</v>
      </c>
      <c r="P246" t="str">
        <f>IF(BBDD_Usiarios_Netflix_jul[[#This Row],[País.OLD]]&lt;&gt;"",BBDD_Usiarios_Netflix_jul[[#This Row],[País.OLD]],"Desconocido")</f>
        <v>Francia</v>
      </c>
      <c r="Q246">
        <v>37</v>
      </c>
      <c r="R246" t="s">
        <v>25</v>
      </c>
      <c r="S246" t="s">
        <v>17</v>
      </c>
      <c r="T246" t="s">
        <v>27</v>
      </c>
      <c r="U2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" spans="1:21" x14ac:dyDescent="0.2">
      <c r="A247">
        <v>2066</v>
      </c>
      <c r="B247" t="s">
        <v>14</v>
      </c>
      <c r="C247">
        <v>14</v>
      </c>
      <c r="D247" s="2">
        <f>BBDD_Usiarios_Netflix_jul[[#This Row],[Ingresos Mensuales]]*BBDD_Usiarios_Netflix_jul[[#This Row],[Meses Contratados]]</f>
        <v>168</v>
      </c>
      <c r="E247">
        <v>12</v>
      </c>
      <c r="F247">
        <v>7</v>
      </c>
      <c r="G247">
        <v>23</v>
      </c>
      <c r="H247" s="1">
        <f>DATEVALUE(_xlfn.CONCAT(BBDD_Usiarios_Netflix_jul[[#This Row],[Día Suscripción]],"/",BBDD_Usiarios_Netflix_jul[[#This Row],[Mes Suscripción]],"/",BBDD_Usiarios_Netflix_jul[[#This Row],[Año Suscripción]]))</f>
        <v>45119</v>
      </c>
      <c r="I247">
        <v>10</v>
      </c>
      <c r="J247">
        <v>7</v>
      </c>
      <c r="K247">
        <v>24</v>
      </c>
      <c r="L24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7" s="1" t="str">
        <f>TEXT(BBDD_Usiarios_Netflix_jul[[#This Row],[Fh Suscripcion]],"dddd")</f>
        <v>miércoles</v>
      </c>
      <c r="N247" s="2">
        <f>DATEDIF(BBDD_Usiarios_Netflix_jul[[#This Row],[Fh Suscripcion]],BBDD_Usiarios_Netflix_jul[[#This Row],[Fh Ultimo Pago]],"M")+1</f>
        <v>12</v>
      </c>
      <c r="O247" t="s">
        <v>35</v>
      </c>
      <c r="P247" t="str">
        <f>IF(BBDD_Usiarios_Netflix_jul[[#This Row],[País.OLD]]&lt;&gt;"",BBDD_Usiarios_Netflix_jul[[#This Row],[País.OLD]],"Desconocido")</f>
        <v>España</v>
      </c>
      <c r="Q247">
        <v>48</v>
      </c>
      <c r="R247" t="s">
        <v>25</v>
      </c>
      <c r="S247" t="s">
        <v>29</v>
      </c>
      <c r="T247" t="s">
        <v>32</v>
      </c>
      <c r="U2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8" spans="1:21" x14ac:dyDescent="0.2">
      <c r="A248">
        <v>2071</v>
      </c>
      <c r="B248" t="s">
        <v>14</v>
      </c>
      <c r="C248">
        <v>14</v>
      </c>
      <c r="D248" s="2">
        <f>BBDD_Usiarios_Netflix_jul[[#This Row],[Ingresos Mensuales]]*BBDD_Usiarios_Netflix_jul[[#This Row],[Meses Contratados]]</f>
        <v>168</v>
      </c>
      <c r="E248">
        <v>9</v>
      </c>
      <c r="F248">
        <v>7</v>
      </c>
      <c r="G248">
        <v>23</v>
      </c>
      <c r="H248" s="1">
        <f>DATEVALUE(_xlfn.CONCAT(BBDD_Usiarios_Netflix_jul[[#This Row],[Día Suscripción]],"/",BBDD_Usiarios_Netflix_jul[[#This Row],[Mes Suscripción]],"/",BBDD_Usiarios_Netflix_jul[[#This Row],[Año Suscripción]]))</f>
        <v>45116</v>
      </c>
      <c r="I248">
        <v>8</v>
      </c>
      <c r="J248">
        <v>7</v>
      </c>
      <c r="K248">
        <v>24</v>
      </c>
      <c r="L248" s="1">
        <f>DATEVALUE(_xlfn.CONCAT(BBDD_Usiarios_Netflix_jul[[#This Row],[Día Último Pago]],"/",BBDD_Usiarios_Netflix_jul[[#This Row],[Mes Último Pago]],"/",BBDD_Usiarios_Netflix_jul[[#This Row],[Año Último Pago]]))</f>
        <v>45481</v>
      </c>
      <c r="M248" s="1" t="str">
        <f>TEXT(BBDD_Usiarios_Netflix_jul[[#This Row],[Fh Suscripcion]],"dddd")</f>
        <v>domingo</v>
      </c>
      <c r="N248" s="2">
        <f>DATEDIF(BBDD_Usiarios_Netflix_jul[[#This Row],[Fh Suscripcion]],BBDD_Usiarios_Netflix_jul[[#This Row],[Fh Ultimo Pago]],"M")+1</f>
        <v>12</v>
      </c>
      <c r="O248" t="s">
        <v>24</v>
      </c>
      <c r="P248" t="str">
        <f>IF(BBDD_Usiarios_Netflix_jul[[#This Row],[País.OLD]]&lt;&gt;"",BBDD_Usiarios_Netflix_jul[[#This Row],[País.OLD]],"Desconocido")</f>
        <v>EEUU</v>
      </c>
      <c r="Q248">
        <v>35</v>
      </c>
      <c r="R248" t="s">
        <v>16</v>
      </c>
      <c r="S248" t="s">
        <v>21</v>
      </c>
      <c r="T248" t="s">
        <v>27</v>
      </c>
      <c r="U2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" spans="1:21" x14ac:dyDescent="0.2">
      <c r="A249">
        <v>2074</v>
      </c>
      <c r="B249" t="s">
        <v>14</v>
      </c>
      <c r="C249">
        <v>14</v>
      </c>
      <c r="D249" s="2">
        <f>BBDD_Usiarios_Netflix_jul[[#This Row],[Ingresos Mensuales]]*BBDD_Usiarios_Netflix_jul[[#This Row],[Meses Contratados]]</f>
        <v>168</v>
      </c>
      <c r="E249">
        <v>13</v>
      </c>
      <c r="F249">
        <v>7</v>
      </c>
      <c r="G249">
        <v>23</v>
      </c>
      <c r="H249" s="1">
        <f>DATEVALUE(_xlfn.CONCAT(BBDD_Usiarios_Netflix_jul[[#This Row],[Día Suscripción]],"/",BBDD_Usiarios_Netflix_jul[[#This Row],[Mes Suscripción]],"/",BBDD_Usiarios_Netflix_jul[[#This Row],[Año Suscripción]]))</f>
        <v>45120</v>
      </c>
      <c r="I249">
        <v>9</v>
      </c>
      <c r="J249">
        <v>7</v>
      </c>
      <c r="K249">
        <v>24</v>
      </c>
      <c r="L249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9" s="1" t="str">
        <f>TEXT(BBDD_Usiarios_Netflix_jul[[#This Row],[Fh Suscripcion]],"dddd")</f>
        <v>jueves</v>
      </c>
      <c r="N249" s="2">
        <f>DATEDIF(BBDD_Usiarios_Netflix_jul[[#This Row],[Fh Suscripcion]],BBDD_Usiarios_Netflix_jul[[#This Row],[Fh Ultimo Pago]],"M")+1</f>
        <v>12</v>
      </c>
      <c r="O249" t="s">
        <v>24</v>
      </c>
      <c r="P249" t="str">
        <f>IF(BBDD_Usiarios_Netflix_jul[[#This Row],[País.OLD]]&lt;&gt;"",BBDD_Usiarios_Netflix_jul[[#This Row],[País.OLD]],"Desconocido")</f>
        <v>EEUU</v>
      </c>
      <c r="Q249">
        <v>44</v>
      </c>
      <c r="R249" t="s">
        <v>16</v>
      </c>
      <c r="S249" t="s">
        <v>21</v>
      </c>
      <c r="T249" t="s">
        <v>27</v>
      </c>
      <c r="U2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0" spans="1:21" x14ac:dyDescent="0.2">
      <c r="A250">
        <v>2076</v>
      </c>
      <c r="B250" t="s">
        <v>14</v>
      </c>
      <c r="C250">
        <v>14</v>
      </c>
      <c r="D250" s="2">
        <f>BBDD_Usiarios_Netflix_jul[[#This Row],[Ingresos Mensuales]]*BBDD_Usiarios_Netflix_jul[[#This Row],[Meses Contratados]]</f>
        <v>168</v>
      </c>
      <c r="E250">
        <v>16</v>
      </c>
      <c r="F250">
        <v>7</v>
      </c>
      <c r="G250">
        <v>23</v>
      </c>
      <c r="H250" s="1">
        <f>DATEVALUE(_xlfn.CONCAT(BBDD_Usiarios_Netflix_jul[[#This Row],[Día Suscripción]],"/",BBDD_Usiarios_Netflix_jul[[#This Row],[Mes Suscripción]],"/",BBDD_Usiarios_Netflix_jul[[#This Row],[Año Suscripción]]))</f>
        <v>45123</v>
      </c>
      <c r="I250">
        <v>11</v>
      </c>
      <c r="J250">
        <v>7</v>
      </c>
      <c r="K250">
        <v>24</v>
      </c>
      <c r="L250" s="1">
        <f>DATEVALUE(_xlfn.CONCAT(BBDD_Usiarios_Netflix_jul[[#This Row],[Día Último Pago]],"/",BBDD_Usiarios_Netflix_jul[[#This Row],[Mes Último Pago]],"/",BBDD_Usiarios_Netflix_jul[[#This Row],[Año Último Pago]]))</f>
        <v>45484</v>
      </c>
      <c r="M250" s="1" t="str">
        <f>TEXT(BBDD_Usiarios_Netflix_jul[[#This Row],[Fh Suscripcion]],"dddd")</f>
        <v>domingo</v>
      </c>
      <c r="N250" s="2">
        <f>DATEDIF(BBDD_Usiarios_Netflix_jul[[#This Row],[Fh Suscripcion]],BBDD_Usiarios_Netflix_jul[[#This Row],[Fh Ultimo Pago]],"M")+1</f>
        <v>12</v>
      </c>
      <c r="O250" t="s">
        <v>31</v>
      </c>
      <c r="P250" t="str">
        <f>IF(BBDD_Usiarios_Netflix_jul[[#This Row],[País.OLD]]&lt;&gt;"",BBDD_Usiarios_Netflix_jul[[#This Row],[País.OLD]],"Desconocido")</f>
        <v>Italia</v>
      </c>
      <c r="Q250">
        <v>46</v>
      </c>
      <c r="R250" t="s">
        <v>25</v>
      </c>
      <c r="S250" t="s">
        <v>29</v>
      </c>
      <c r="T250" t="s">
        <v>32</v>
      </c>
      <c r="U2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51" spans="1:21" x14ac:dyDescent="0.2">
      <c r="A251">
        <v>2129</v>
      </c>
      <c r="B251" t="s">
        <v>14</v>
      </c>
      <c r="C251">
        <v>14</v>
      </c>
      <c r="D251" s="2">
        <f>BBDD_Usiarios_Netflix_jul[[#This Row],[Ingresos Mensuales]]*BBDD_Usiarios_Netflix_jul[[#This Row],[Meses Contratados]]</f>
        <v>168</v>
      </c>
      <c r="E251">
        <v>5</v>
      </c>
      <c r="F251">
        <v>8</v>
      </c>
      <c r="G251">
        <v>23</v>
      </c>
      <c r="H251" s="1">
        <f>DATEVALUE(_xlfn.CONCAT(BBDD_Usiarios_Netflix_jul[[#This Row],[Día Suscripción]],"/",BBDD_Usiarios_Netflix_jul[[#This Row],[Mes Suscripción]],"/",BBDD_Usiarios_Netflix_jul[[#This Row],[Año Suscripción]]))</f>
        <v>45143</v>
      </c>
      <c r="I251">
        <v>9</v>
      </c>
      <c r="J251">
        <v>7</v>
      </c>
      <c r="K251">
        <v>24</v>
      </c>
      <c r="L25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1" s="1" t="str">
        <f>TEXT(BBDD_Usiarios_Netflix_jul[[#This Row],[Fh Suscripcion]],"dddd")</f>
        <v>sábado</v>
      </c>
      <c r="N251" s="2">
        <f>DATEDIF(BBDD_Usiarios_Netflix_jul[[#This Row],[Fh Suscripcion]],BBDD_Usiarios_Netflix_jul[[#This Row],[Fh Ultimo Pago]],"M")+1</f>
        <v>12</v>
      </c>
      <c r="O251" t="s">
        <v>36</v>
      </c>
      <c r="P251" t="str">
        <f>IF(BBDD_Usiarios_Netflix_jul[[#This Row],[País.OLD]]&lt;&gt;"",BBDD_Usiarios_Netflix_jul[[#This Row],[País.OLD]],"Desconocido")</f>
        <v>Desconocido</v>
      </c>
      <c r="Q251">
        <v>29</v>
      </c>
      <c r="R251" t="s">
        <v>25</v>
      </c>
      <c r="S251" t="s">
        <v>29</v>
      </c>
      <c r="T251" t="s">
        <v>18</v>
      </c>
      <c r="U2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52" spans="1:21" x14ac:dyDescent="0.2">
      <c r="A252">
        <v>2131</v>
      </c>
      <c r="B252" t="s">
        <v>14</v>
      </c>
      <c r="C252">
        <v>14</v>
      </c>
      <c r="D252" s="2">
        <f>BBDD_Usiarios_Netflix_jul[[#This Row],[Ingresos Mensuales]]*BBDD_Usiarios_Netflix_jul[[#This Row],[Meses Contratados]]</f>
        <v>168</v>
      </c>
      <c r="E252">
        <v>28</v>
      </c>
      <c r="F252">
        <v>7</v>
      </c>
      <c r="G252">
        <v>23</v>
      </c>
      <c r="H252" s="1">
        <f>DATEVALUE(_xlfn.CONCAT(BBDD_Usiarios_Netflix_jul[[#This Row],[Día Suscripción]],"/",BBDD_Usiarios_Netflix_jul[[#This Row],[Mes Suscripción]],"/",BBDD_Usiarios_Netflix_jul[[#This Row],[Año Suscripción]]))</f>
        <v>45135</v>
      </c>
      <c r="I252">
        <v>9</v>
      </c>
      <c r="J252">
        <v>7</v>
      </c>
      <c r="K252">
        <v>24</v>
      </c>
      <c r="L2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2" s="1" t="str">
        <f>TEXT(BBDD_Usiarios_Netflix_jul[[#This Row],[Fh Suscripcion]],"dddd")</f>
        <v>viernes</v>
      </c>
      <c r="N252" s="2">
        <f>DATEDIF(BBDD_Usiarios_Netflix_jul[[#This Row],[Fh Suscripcion]],BBDD_Usiarios_Netflix_jul[[#This Row],[Fh Ultimo Pago]],"M")+1</f>
        <v>12</v>
      </c>
      <c r="O252" t="s">
        <v>20</v>
      </c>
      <c r="P252" t="str">
        <f>IF(BBDD_Usiarios_Netflix_jul[[#This Row],[País.OLD]]&lt;&gt;"",BBDD_Usiarios_Netflix_jul[[#This Row],[País.OLD]],"Desconocido")</f>
        <v>Francia</v>
      </c>
      <c r="Q252">
        <v>35</v>
      </c>
      <c r="R252" t="s">
        <v>16</v>
      </c>
      <c r="S252" t="s">
        <v>29</v>
      </c>
      <c r="T252" t="s">
        <v>27</v>
      </c>
      <c r="U2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3" spans="1:21" x14ac:dyDescent="0.2">
      <c r="A253">
        <v>2136</v>
      </c>
      <c r="B253" t="s">
        <v>14</v>
      </c>
      <c r="C253">
        <v>14</v>
      </c>
      <c r="D253" s="2">
        <f>BBDD_Usiarios_Netflix_jul[[#This Row],[Ingresos Mensuales]]*BBDD_Usiarios_Netflix_jul[[#This Row],[Meses Contratados]]</f>
        <v>168</v>
      </c>
      <c r="E253">
        <v>17</v>
      </c>
      <c r="F253">
        <v>7</v>
      </c>
      <c r="G253">
        <v>23</v>
      </c>
      <c r="H253" s="1">
        <f>DATEVALUE(_xlfn.CONCAT(BBDD_Usiarios_Netflix_jul[[#This Row],[Día Suscripción]],"/",BBDD_Usiarios_Netflix_jul[[#This Row],[Mes Suscripción]],"/",BBDD_Usiarios_Netflix_jul[[#This Row],[Año Suscripción]]))</f>
        <v>45124</v>
      </c>
      <c r="I253">
        <v>10</v>
      </c>
      <c r="J253">
        <v>7</v>
      </c>
      <c r="K253">
        <v>24</v>
      </c>
      <c r="L25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53" s="1" t="str">
        <f>TEXT(BBDD_Usiarios_Netflix_jul[[#This Row],[Fh Suscripcion]],"dddd")</f>
        <v>lunes</v>
      </c>
      <c r="N253" s="2">
        <f>DATEDIF(BBDD_Usiarios_Netflix_jul[[#This Row],[Fh Suscripcion]],BBDD_Usiarios_Netflix_jul[[#This Row],[Fh Ultimo Pago]],"M")+1</f>
        <v>12</v>
      </c>
      <c r="O253" t="s">
        <v>31</v>
      </c>
      <c r="P253" t="str">
        <f>IF(BBDD_Usiarios_Netflix_jul[[#This Row],[País.OLD]]&lt;&gt;"",BBDD_Usiarios_Netflix_jul[[#This Row],[País.OLD]],"Desconocido")</f>
        <v>Italia</v>
      </c>
      <c r="Q253">
        <v>29</v>
      </c>
      <c r="R253" t="s">
        <v>25</v>
      </c>
      <c r="S253" t="s">
        <v>17</v>
      </c>
      <c r="T253" t="s">
        <v>32</v>
      </c>
      <c r="U2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54" spans="1:21" x14ac:dyDescent="0.2">
      <c r="A254">
        <v>2139</v>
      </c>
      <c r="B254" t="s">
        <v>14</v>
      </c>
      <c r="C254">
        <v>14</v>
      </c>
      <c r="D254" s="2">
        <f>BBDD_Usiarios_Netflix_jul[[#This Row],[Ingresos Mensuales]]*BBDD_Usiarios_Netflix_jul[[#This Row],[Meses Contratados]]</f>
        <v>168</v>
      </c>
      <c r="E254">
        <v>12</v>
      </c>
      <c r="F254">
        <v>7</v>
      </c>
      <c r="G254">
        <v>23</v>
      </c>
      <c r="H254" s="1">
        <f>DATEVALUE(_xlfn.CONCAT(BBDD_Usiarios_Netflix_jul[[#This Row],[Día Suscripción]],"/",BBDD_Usiarios_Netflix_jul[[#This Row],[Mes Suscripción]],"/",BBDD_Usiarios_Netflix_jul[[#This Row],[Año Suscripción]]))</f>
        <v>45119</v>
      </c>
      <c r="I254">
        <v>8</v>
      </c>
      <c r="J254">
        <v>7</v>
      </c>
      <c r="K254">
        <v>24</v>
      </c>
      <c r="L254" s="1">
        <f>DATEVALUE(_xlfn.CONCAT(BBDD_Usiarios_Netflix_jul[[#This Row],[Día Último Pago]],"/",BBDD_Usiarios_Netflix_jul[[#This Row],[Mes Último Pago]],"/",BBDD_Usiarios_Netflix_jul[[#This Row],[Año Último Pago]]))</f>
        <v>45481</v>
      </c>
      <c r="M254" s="1" t="str">
        <f>TEXT(BBDD_Usiarios_Netflix_jul[[#This Row],[Fh Suscripcion]],"dddd")</f>
        <v>miércoles</v>
      </c>
      <c r="N254" s="2">
        <f>DATEDIF(BBDD_Usiarios_Netflix_jul[[#This Row],[Fh Suscripcion]],BBDD_Usiarios_Netflix_jul[[#This Row],[Fh Ultimo Pago]],"M")+1</f>
        <v>12</v>
      </c>
      <c r="O254" t="s">
        <v>20</v>
      </c>
      <c r="P254" t="str">
        <f>IF(BBDD_Usiarios_Netflix_jul[[#This Row],[País.OLD]]&lt;&gt;"",BBDD_Usiarios_Netflix_jul[[#This Row],[País.OLD]],"Desconocido")</f>
        <v>Francia</v>
      </c>
      <c r="Q254">
        <v>34</v>
      </c>
      <c r="R254" t="s">
        <v>25</v>
      </c>
      <c r="S254" t="s">
        <v>21</v>
      </c>
      <c r="T254" t="s">
        <v>27</v>
      </c>
      <c r="U2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5" spans="1:21" x14ac:dyDescent="0.2">
      <c r="A255">
        <v>2141</v>
      </c>
      <c r="B255" t="s">
        <v>14</v>
      </c>
      <c r="C255">
        <v>14</v>
      </c>
      <c r="D255" s="2">
        <f>BBDD_Usiarios_Netflix_jul[[#This Row],[Ingresos Mensuales]]*BBDD_Usiarios_Netflix_jul[[#This Row],[Meses Contratados]]</f>
        <v>168</v>
      </c>
      <c r="E255">
        <v>13</v>
      </c>
      <c r="F255">
        <v>7</v>
      </c>
      <c r="G255">
        <v>23</v>
      </c>
      <c r="H255" s="1">
        <f>DATEVALUE(_xlfn.CONCAT(BBDD_Usiarios_Netflix_jul[[#This Row],[Día Suscripción]],"/",BBDD_Usiarios_Netflix_jul[[#This Row],[Mes Suscripción]],"/",BBDD_Usiarios_Netflix_jul[[#This Row],[Año Suscripción]]))</f>
        <v>45120</v>
      </c>
      <c r="I255">
        <v>9</v>
      </c>
      <c r="J255">
        <v>7</v>
      </c>
      <c r="K255">
        <v>24</v>
      </c>
      <c r="L25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5" s="1" t="str">
        <f>TEXT(BBDD_Usiarios_Netflix_jul[[#This Row],[Fh Suscripcion]],"dddd")</f>
        <v>jueves</v>
      </c>
      <c r="N255" s="2">
        <f>DATEDIF(BBDD_Usiarios_Netflix_jul[[#This Row],[Fh Suscripcion]],BBDD_Usiarios_Netflix_jul[[#This Row],[Fh Ultimo Pago]],"M")+1</f>
        <v>12</v>
      </c>
      <c r="O255" t="s">
        <v>35</v>
      </c>
      <c r="P255" t="str">
        <f>IF(BBDD_Usiarios_Netflix_jul[[#This Row],[País.OLD]]&lt;&gt;"",BBDD_Usiarios_Netflix_jul[[#This Row],[País.OLD]],"Desconocido")</f>
        <v>España</v>
      </c>
      <c r="Q255">
        <v>47</v>
      </c>
      <c r="R255" t="s">
        <v>25</v>
      </c>
      <c r="S255" t="s">
        <v>17</v>
      </c>
      <c r="T255" t="s">
        <v>27</v>
      </c>
      <c r="U2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6" spans="1:21" x14ac:dyDescent="0.2">
      <c r="A256">
        <v>2146</v>
      </c>
      <c r="B256" t="s">
        <v>14</v>
      </c>
      <c r="C256">
        <v>14</v>
      </c>
      <c r="D256" s="2">
        <f>BBDD_Usiarios_Netflix_jul[[#This Row],[Ingresos Mensuales]]*BBDD_Usiarios_Netflix_jul[[#This Row],[Meses Contratados]]</f>
        <v>168</v>
      </c>
      <c r="E256">
        <v>18</v>
      </c>
      <c r="F256">
        <v>7</v>
      </c>
      <c r="G256">
        <v>23</v>
      </c>
      <c r="H256" s="1">
        <f>DATEVALUE(_xlfn.CONCAT(BBDD_Usiarios_Netflix_jul[[#This Row],[Día Suscripción]],"/",BBDD_Usiarios_Netflix_jul[[#This Row],[Mes Suscripción]],"/",BBDD_Usiarios_Netflix_jul[[#This Row],[Año Suscripción]]))</f>
        <v>45125</v>
      </c>
      <c r="I256">
        <v>11</v>
      </c>
      <c r="J256">
        <v>7</v>
      </c>
      <c r="K256">
        <v>24</v>
      </c>
      <c r="L25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56" s="1" t="str">
        <f>TEXT(BBDD_Usiarios_Netflix_jul[[#This Row],[Fh Suscripcion]],"dddd")</f>
        <v>martes</v>
      </c>
      <c r="N256" s="2">
        <f>DATEDIF(BBDD_Usiarios_Netflix_jul[[#This Row],[Fh Suscripcion]],BBDD_Usiarios_Netflix_jul[[#This Row],[Fh Ultimo Pago]],"M")+1</f>
        <v>12</v>
      </c>
      <c r="O256" t="s">
        <v>28</v>
      </c>
      <c r="P256" t="str">
        <f>IF(BBDD_Usiarios_Netflix_jul[[#This Row],[País.OLD]]&lt;&gt;"",BBDD_Usiarios_Netflix_jul[[#This Row],[País.OLD]],"Desconocido")</f>
        <v>Australia</v>
      </c>
      <c r="Q256">
        <v>41</v>
      </c>
      <c r="R256" t="s">
        <v>25</v>
      </c>
      <c r="S256" t="s">
        <v>17</v>
      </c>
      <c r="T256" t="s">
        <v>18</v>
      </c>
      <c r="U2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57" spans="1:21" x14ac:dyDescent="0.2">
      <c r="A257">
        <v>2149</v>
      </c>
      <c r="B257" t="s">
        <v>14</v>
      </c>
      <c r="C257">
        <v>14</v>
      </c>
      <c r="D257" s="2">
        <f>BBDD_Usiarios_Netflix_jul[[#This Row],[Ingresos Mensuales]]*BBDD_Usiarios_Netflix_jul[[#This Row],[Meses Contratados]]</f>
        <v>168</v>
      </c>
      <c r="E257">
        <v>30</v>
      </c>
      <c r="F257">
        <v>7</v>
      </c>
      <c r="G257">
        <v>23</v>
      </c>
      <c r="H257" s="1">
        <f>DATEVALUE(_xlfn.CONCAT(BBDD_Usiarios_Netflix_jul[[#This Row],[Día Suscripción]],"/",BBDD_Usiarios_Netflix_jul[[#This Row],[Mes Suscripción]],"/",BBDD_Usiarios_Netflix_jul[[#This Row],[Año Suscripción]]))</f>
        <v>45137</v>
      </c>
      <c r="I257">
        <v>9</v>
      </c>
      <c r="J257">
        <v>7</v>
      </c>
      <c r="K257">
        <v>24</v>
      </c>
      <c r="L2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7" s="1" t="str">
        <f>TEXT(BBDD_Usiarios_Netflix_jul[[#This Row],[Fh Suscripcion]],"dddd")</f>
        <v>domingo</v>
      </c>
      <c r="N257" s="2">
        <f>DATEDIF(BBDD_Usiarios_Netflix_jul[[#This Row],[Fh Suscripcion]],BBDD_Usiarios_Netflix_jul[[#This Row],[Fh Ultimo Pago]],"M")+1</f>
        <v>12</v>
      </c>
      <c r="O257" t="s">
        <v>37</v>
      </c>
      <c r="P257" t="str">
        <f>IF(BBDD_Usiarios_Netflix_jul[[#This Row],[País.OLD]]&lt;&gt;"",BBDD_Usiarios_Netflix_jul[[#This Row],[País.OLD]],"Desconocido")</f>
        <v>Brasil</v>
      </c>
      <c r="Q257">
        <v>42</v>
      </c>
      <c r="R257" t="s">
        <v>16</v>
      </c>
      <c r="S257" t="s">
        <v>26</v>
      </c>
      <c r="T257" t="s">
        <v>27</v>
      </c>
      <c r="U2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8" spans="1:21" x14ac:dyDescent="0.2">
      <c r="A258">
        <v>2201</v>
      </c>
      <c r="B258" t="s">
        <v>14</v>
      </c>
      <c r="C258">
        <v>14</v>
      </c>
      <c r="D258" s="2">
        <f>BBDD_Usiarios_Netflix_jul[[#This Row],[Ingresos Mensuales]]*BBDD_Usiarios_Netflix_jul[[#This Row],[Meses Contratados]]</f>
        <v>168</v>
      </c>
      <c r="E258">
        <v>25</v>
      </c>
      <c r="F258">
        <v>7</v>
      </c>
      <c r="G258">
        <v>23</v>
      </c>
      <c r="H258" s="1">
        <f>DATEVALUE(_xlfn.CONCAT(BBDD_Usiarios_Netflix_jul[[#This Row],[Día Suscripción]],"/",BBDD_Usiarios_Netflix_jul[[#This Row],[Mes Suscripción]],"/",BBDD_Usiarios_Netflix_jul[[#This Row],[Año Suscripción]]))</f>
        <v>45132</v>
      </c>
      <c r="I258">
        <v>10</v>
      </c>
      <c r="J258">
        <v>7</v>
      </c>
      <c r="K258">
        <v>24</v>
      </c>
      <c r="L25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58" s="1" t="str">
        <f>TEXT(BBDD_Usiarios_Netflix_jul[[#This Row],[Fh Suscripcion]],"dddd")</f>
        <v>martes</v>
      </c>
      <c r="N258" s="2">
        <f>DATEDIF(BBDD_Usiarios_Netflix_jul[[#This Row],[Fh Suscripcion]],BBDD_Usiarios_Netflix_jul[[#This Row],[Fh Ultimo Pago]],"M")+1</f>
        <v>12</v>
      </c>
      <c r="O258" t="s">
        <v>36</v>
      </c>
      <c r="P258" t="str">
        <f>IF(BBDD_Usiarios_Netflix_jul[[#This Row],[País.OLD]]&lt;&gt;"",BBDD_Usiarios_Netflix_jul[[#This Row],[País.OLD]],"Desconocido")</f>
        <v>Desconocido</v>
      </c>
      <c r="Q258">
        <v>29</v>
      </c>
      <c r="R258" t="s">
        <v>16</v>
      </c>
      <c r="S258" t="s">
        <v>29</v>
      </c>
      <c r="T258" t="s">
        <v>22</v>
      </c>
      <c r="U2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59" spans="1:21" x14ac:dyDescent="0.2">
      <c r="A259">
        <v>2204</v>
      </c>
      <c r="B259" t="s">
        <v>14</v>
      </c>
      <c r="C259">
        <v>14</v>
      </c>
      <c r="D259" s="2">
        <f>BBDD_Usiarios_Netflix_jul[[#This Row],[Ingresos Mensuales]]*BBDD_Usiarios_Netflix_jul[[#This Row],[Meses Contratados]]</f>
        <v>168</v>
      </c>
      <c r="E259">
        <v>25</v>
      </c>
      <c r="F259">
        <v>7</v>
      </c>
      <c r="G259">
        <v>23</v>
      </c>
      <c r="H259" s="1">
        <f>DATEVALUE(_xlfn.CONCAT(BBDD_Usiarios_Netflix_jul[[#This Row],[Día Suscripción]],"/",BBDD_Usiarios_Netflix_jul[[#This Row],[Mes Suscripción]],"/",BBDD_Usiarios_Netflix_jul[[#This Row],[Año Suscripción]]))</f>
        <v>45132</v>
      </c>
      <c r="I259">
        <v>13</v>
      </c>
      <c r="J259">
        <v>7</v>
      </c>
      <c r="K259">
        <v>24</v>
      </c>
      <c r="L259" s="1">
        <f>DATEVALUE(_xlfn.CONCAT(BBDD_Usiarios_Netflix_jul[[#This Row],[Día Último Pago]],"/",BBDD_Usiarios_Netflix_jul[[#This Row],[Mes Último Pago]],"/",BBDD_Usiarios_Netflix_jul[[#This Row],[Año Último Pago]]))</f>
        <v>45486</v>
      </c>
      <c r="M259" s="1" t="str">
        <f>TEXT(BBDD_Usiarios_Netflix_jul[[#This Row],[Fh Suscripcion]],"dddd")</f>
        <v>martes</v>
      </c>
      <c r="N259" s="2">
        <f>DATEDIF(BBDD_Usiarios_Netflix_jul[[#This Row],[Fh Suscripcion]],BBDD_Usiarios_Netflix_jul[[#This Row],[Fh Ultimo Pago]],"M")+1</f>
        <v>12</v>
      </c>
      <c r="O259" t="s">
        <v>24</v>
      </c>
      <c r="P259" t="str">
        <f>IF(BBDD_Usiarios_Netflix_jul[[#This Row],[País.OLD]]&lt;&gt;"",BBDD_Usiarios_Netflix_jul[[#This Row],[País.OLD]],"Desconocido")</f>
        <v>EEUU</v>
      </c>
      <c r="Q259">
        <v>39</v>
      </c>
      <c r="R259" t="s">
        <v>16</v>
      </c>
      <c r="S259" t="s">
        <v>26</v>
      </c>
      <c r="T259" t="s">
        <v>22</v>
      </c>
      <c r="U2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0" spans="1:21" x14ac:dyDescent="0.2">
      <c r="A260">
        <v>2206</v>
      </c>
      <c r="B260" t="s">
        <v>14</v>
      </c>
      <c r="C260">
        <v>14</v>
      </c>
      <c r="D260" s="2">
        <f>BBDD_Usiarios_Netflix_jul[[#This Row],[Ingresos Mensuales]]*BBDD_Usiarios_Netflix_jul[[#This Row],[Meses Contratados]]</f>
        <v>168</v>
      </c>
      <c r="E260">
        <v>18</v>
      </c>
      <c r="F260">
        <v>7</v>
      </c>
      <c r="G260">
        <v>23</v>
      </c>
      <c r="H260" s="1">
        <f>DATEVALUE(_xlfn.CONCAT(BBDD_Usiarios_Netflix_jul[[#This Row],[Día Suscripción]],"/",BBDD_Usiarios_Netflix_jul[[#This Row],[Mes Suscripción]],"/",BBDD_Usiarios_Netflix_jul[[#This Row],[Año Suscripción]]))</f>
        <v>45125</v>
      </c>
      <c r="I260">
        <v>11</v>
      </c>
      <c r="J260">
        <v>7</v>
      </c>
      <c r="K260">
        <v>24</v>
      </c>
      <c r="L260" s="1">
        <f>DATEVALUE(_xlfn.CONCAT(BBDD_Usiarios_Netflix_jul[[#This Row],[Día Último Pago]],"/",BBDD_Usiarios_Netflix_jul[[#This Row],[Mes Último Pago]],"/",BBDD_Usiarios_Netflix_jul[[#This Row],[Año Último Pago]]))</f>
        <v>45484</v>
      </c>
      <c r="M260" s="1" t="str">
        <f>TEXT(BBDD_Usiarios_Netflix_jul[[#This Row],[Fh Suscripcion]],"dddd")</f>
        <v>martes</v>
      </c>
      <c r="N260" s="2">
        <f>DATEDIF(BBDD_Usiarios_Netflix_jul[[#This Row],[Fh Suscripcion]],BBDD_Usiarios_Netflix_jul[[#This Row],[Fh Ultimo Pago]],"M")+1</f>
        <v>12</v>
      </c>
      <c r="O260" t="s">
        <v>31</v>
      </c>
      <c r="P260" t="str">
        <f>IF(BBDD_Usiarios_Netflix_jul[[#This Row],[País.OLD]]&lt;&gt;"",BBDD_Usiarios_Netflix_jul[[#This Row],[País.OLD]],"Desconocido")</f>
        <v>Italia</v>
      </c>
      <c r="Q260">
        <v>31</v>
      </c>
      <c r="R260" t="s">
        <v>16</v>
      </c>
      <c r="S260" t="s">
        <v>26</v>
      </c>
      <c r="T260" t="s">
        <v>32</v>
      </c>
      <c r="U2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61" spans="1:21" x14ac:dyDescent="0.2">
      <c r="A261">
        <v>2211</v>
      </c>
      <c r="B261" t="s">
        <v>14</v>
      </c>
      <c r="C261">
        <v>14</v>
      </c>
      <c r="D261" s="2">
        <f>BBDD_Usiarios_Netflix_jul[[#This Row],[Ingresos Mensuales]]*BBDD_Usiarios_Netflix_jul[[#This Row],[Meses Contratados]]</f>
        <v>168</v>
      </c>
      <c r="E261">
        <v>13</v>
      </c>
      <c r="F261">
        <v>7</v>
      </c>
      <c r="G261">
        <v>23</v>
      </c>
      <c r="H261" s="1">
        <f>DATEVALUE(_xlfn.CONCAT(BBDD_Usiarios_Netflix_jul[[#This Row],[Día Suscripción]],"/",BBDD_Usiarios_Netflix_jul[[#This Row],[Mes Suscripción]],"/",BBDD_Usiarios_Netflix_jul[[#This Row],[Año Suscripción]]))</f>
        <v>45120</v>
      </c>
      <c r="I261">
        <v>9</v>
      </c>
      <c r="J261">
        <v>7</v>
      </c>
      <c r="K261">
        <v>24</v>
      </c>
      <c r="L26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61" s="1" t="str">
        <f>TEXT(BBDD_Usiarios_Netflix_jul[[#This Row],[Fh Suscripcion]],"dddd")</f>
        <v>jueves</v>
      </c>
      <c r="N261" s="2">
        <f>DATEDIF(BBDD_Usiarios_Netflix_jul[[#This Row],[Fh Suscripcion]],BBDD_Usiarios_Netflix_jul[[#This Row],[Fh Ultimo Pago]],"M")+1</f>
        <v>12</v>
      </c>
      <c r="O261" t="s">
        <v>37</v>
      </c>
      <c r="P261" t="str">
        <f>IF(BBDD_Usiarios_Netflix_jul[[#This Row],[País.OLD]]&lt;&gt;"",BBDD_Usiarios_Netflix_jul[[#This Row],[País.OLD]],"Desconocido")</f>
        <v>Brasil</v>
      </c>
      <c r="Q261">
        <v>27</v>
      </c>
      <c r="R261" t="s">
        <v>16</v>
      </c>
      <c r="S261" t="s">
        <v>29</v>
      </c>
      <c r="T261" t="s">
        <v>18</v>
      </c>
      <c r="U2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62" spans="1:21" x14ac:dyDescent="0.2">
      <c r="A262">
        <v>2214</v>
      </c>
      <c r="B262" t="s">
        <v>14</v>
      </c>
      <c r="C262">
        <v>14</v>
      </c>
      <c r="D262" s="2">
        <f>BBDD_Usiarios_Netflix_jul[[#This Row],[Ingresos Mensuales]]*BBDD_Usiarios_Netflix_jul[[#This Row],[Meses Contratados]]</f>
        <v>168</v>
      </c>
      <c r="E262">
        <v>16</v>
      </c>
      <c r="F262">
        <v>7</v>
      </c>
      <c r="G262">
        <v>23</v>
      </c>
      <c r="H262" s="1">
        <f>DATEVALUE(_xlfn.CONCAT(BBDD_Usiarios_Netflix_jul[[#This Row],[Día Suscripción]],"/",BBDD_Usiarios_Netflix_jul[[#This Row],[Mes Suscripción]],"/",BBDD_Usiarios_Netflix_jul[[#This Row],[Año Suscripción]]))</f>
        <v>45123</v>
      </c>
      <c r="I262">
        <v>12</v>
      </c>
      <c r="J262">
        <v>7</v>
      </c>
      <c r="K262">
        <v>24</v>
      </c>
      <c r="L262" s="1">
        <f>DATEVALUE(_xlfn.CONCAT(BBDD_Usiarios_Netflix_jul[[#This Row],[Día Último Pago]],"/",BBDD_Usiarios_Netflix_jul[[#This Row],[Mes Último Pago]],"/",BBDD_Usiarios_Netflix_jul[[#This Row],[Año Último Pago]]))</f>
        <v>45485</v>
      </c>
      <c r="M262" s="1" t="str">
        <f>TEXT(BBDD_Usiarios_Netflix_jul[[#This Row],[Fh Suscripcion]],"dddd")</f>
        <v>domingo</v>
      </c>
      <c r="N262" s="2">
        <f>DATEDIF(BBDD_Usiarios_Netflix_jul[[#This Row],[Fh Suscripcion]],BBDD_Usiarios_Netflix_jul[[#This Row],[Fh Ultimo Pago]],"M")+1</f>
        <v>12</v>
      </c>
      <c r="O262" t="s">
        <v>24</v>
      </c>
      <c r="P262" t="str">
        <f>IF(BBDD_Usiarios_Netflix_jul[[#This Row],[País.OLD]]&lt;&gt;"",BBDD_Usiarios_Netflix_jul[[#This Row],[País.OLD]],"Desconocido")</f>
        <v>EEUU</v>
      </c>
      <c r="Q262">
        <v>29</v>
      </c>
      <c r="R262" t="s">
        <v>25</v>
      </c>
      <c r="S262" t="s">
        <v>17</v>
      </c>
      <c r="T262" t="s">
        <v>32</v>
      </c>
      <c r="U2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63" spans="1:21" x14ac:dyDescent="0.2">
      <c r="A263">
        <v>2216</v>
      </c>
      <c r="B263" t="s">
        <v>14</v>
      </c>
      <c r="C263">
        <v>14</v>
      </c>
      <c r="D263" s="2">
        <f>BBDD_Usiarios_Netflix_jul[[#This Row],[Ingresos Mensuales]]*BBDD_Usiarios_Netflix_jul[[#This Row],[Meses Contratados]]</f>
        <v>168</v>
      </c>
      <c r="E263">
        <v>21</v>
      </c>
      <c r="F263">
        <v>7</v>
      </c>
      <c r="G263">
        <v>23</v>
      </c>
      <c r="H263" s="1">
        <f>DATEVALUE(_xlfn.CONCAT(BBDD_Usiarios_Netflix_jul[[#This Row],[Día Suscripción]],"/",BBDD_Usiarios_Netflix_jul[[#This Row],[Mes Suscripción]],"/",BBDD_Usiarios_Netflix_jul[[#This Row],[Año Suscripción]]))</f>
        <v>45128</v>
      </c>
      <c r="I263">
        <v>11</v>
      </c>
      <c r="J263">
        <v>7</v>
      </c>
      <c r="K263">
        <v>24</v>
      </c>
      <c r="L263" s="1">
        <f>DATEVALUE(_xlfn.CONCAT(BBDD_Usiarios_Netflix_jul[[#This Row],[Día Último Pago]],"/",BBDD_Usiarios_Netflix_jul[[#This Row],[Mes Último Pago]],"/",BBDD_Usiarios_Netflix_jul[[#This Row],[Año Último Pago]]))</f>
        <v>45484</v>
      </c>
      <c r="M263" s="1" t="str">
        <f>TEXT(BBDD_Usiarios_Netflix_jul[[#This Row],[Fh Suscripcion]],"dddd")</f>
        <v>viernes</v>
      </c>
      <c r="N263" s="2">
        <f>DATEDIF(BBDD_Usiarios_Netflix_jul[[#This Row],[Fh Suscripcion]],BBDD_Usiarios_Netflix_jul[[#This Row],[Fh Ultimo Pago]],"M")+1</f>
        <v>12</v>
      </c>
      <c r="O263" t="s">
        <v>15</v>
      </c>
      <c r="P263" t="str">
        <f>IF(BBDD_Usiarios_Netflix_jul[[#This Row],[País.OLD]]&lt;&gt;"",BBDD_Usiarios_Netflix_jul[[#This Row],[País.OLD]],"Desconocido")</f>
        <v>Alemania</v>
      </c>
      <c r="Q263">
        <v>45</v>
      </c>
      <c r="R263" t="s">
        <v>25</v>
      </c>
      <c r="S263" t="s">
        <v>26</v>
      </c>
      <c r="T263" t="s">
        <v>27</v>
      </c>
      <c r="U2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64" spans="1:21" x14ac:dyDescent="0.2">
      <c r="A264">
        <v>2269</v>
      </c>
      <c r="B264" t="s">
        <v>14</v>
      </c>
      <c r="C264">
        <v>14</v>
      </c>
      <c r="D264" s="2">
        <f>BBDD_Usiarios_Netflix_jul[[#This Row],[Ingresos Mensuales]]*BBDD_Usiarios_Netflix_jul[[#This Row],[Meses Contratados]]</f>
        <v>168</v>
      </c>
      <c r="E264">
        <v>1</v>
      </c>
      <c r="F264">
        <v>8</v>
      </c>
      <c r="G264">
        <v>23</v>
      </c>
      <c r="H264" s="1">
        <f>DATEVALUE(_xlfn.CONCAT(BBDD_Usiarios_Netflix_jul[[#This Row],[Día Suscripción]],"/",BBDD_Usiarios_Netflix_jul[[#This Row],[Mes Suscripción]],"/",BBDD_Usiarios_Netflix_jul[[#This Row],[Año Suscripción]]))</f>
        <v>45139</v>
      </c>
      <c r="I264">
        <v>10</v>
      </c>
      <c r="J264">
        <v>7</v>
      </c>
      <c r="K264">
        <v>24</v>
      </c>
      <c r="L26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4" s="1" t="str">
        <f>TEXT(BBDD_Usiarios_Netflix_jul[[#This Row],[Fh Suscripcion]],"dddd")</f>
        <v>martes</v>
      </c>
      <c r="N264" s="2">
        <f>DATEDIF(BBDD_Usiarios_Netflix_jul[[#This Row],[Fh Suscripcion]],BBDD_Usiarios_Netflix_jul[[#This Row],[Fh Ultimo Pago]],"M")+1</f>
        <v>12</v>
      </c>
      <c r="O264" t="s">
        <v>35</v>
      </c>
      <c r="P264" t="str">
        <f>IF(BBDD_Usiarios_Netflix_jul[[#This Row],[País.OLD]]&lt;&gt;"",BBDD_Usiarios_Netflix_jul[[#This Row],[País.OLD]],"Desconocido")</f>
        <v>España</v>
      </c>
      <c r="Q264">
        <v>33</v>
      </c>
      <c r="R264" t="s">
        <v>25</v>
      </c>
      <c r="S264" t="s">
        <v>21</v>
      </c>
      <c r="T264" t="s">
        <v>27</v>
      </c>
      <c r="U2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65" spans="1:21" x14ac:dyDescent="0.2">
      <c r="A265">
        <v>2271</v>
      </c>
      <c r="B265" t="s">
        <v>14</v>
      </c>
      <c r="C265">
        <v>14</v>
      </c>
      <c r="D265" s="2">
        <f>BBDD_Usiarios_Netflix_jul[[#This Row],[Ingresos Mensuales]]*BBDD_Usiarios_Netflix_jul[[#This Row],[Meses Contratados]]</f>
        <v>168</v>
      </c>
      <c r="E265">
        <v>26</v>
      </c>
      <c r="F265">
        <v>7</v>
      </c>
      <c r="G265">
        <v>23</v>
      </c>
      <c r="H265" s="1">
        <f>DATEVALUE(_xlfn.CONCAT(BBDD_Usiarios_Netflix_jul[[#This Row],[Día Suscripción]],"/",BBDD_Usiarios_Netflix_jul[[#This Row],[Mes Suscripción]],"/",BBDD_Usiarios_Netflix_jul[[#This Row],[Año Suscripción]]))</f>
        <v>45133</v>
      </c>
      <c r="I265">
        <v>10</v>
      </c>
      <c r="J265">
        <v>7</v>
      </c>
      <c r="K265">
        <v>24</v>
      </c>
      <c r="L26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5" s="1" t="str">
        <f>TEXT(BBDD_Usiarios_Netflix_jul[[#This Row],[Fh Suscripcion]],"dddd")</f>
        <v>miércoles</v>
      </c>
      <c r="N265" s="2">
        <f>DATEDIF(BBDD_Usiarios_Netflix_jul[[#This Row],[Fh Suscripcion]],BBDD_Usiarios_Netflix_jul[[#This Row],[Fh Ultimo Pago]],"M")+1</f>
        <v>12</v>
      </c>
      <c r="O265" t="s">
        <v>28</v>
      </c>
      <c r="P265" t="str">
        <f>IF(BBDD_Usiarios_Netflix_jul[[#This Row],[País.OLD]]&lt;&gt;"",BBDD_Usiarios_Netflix_jul[[#This Row],[País.OLD]],"Desconocido")</f>
        <v>Australia</v>
      </c>
      <c r="Q265">
        <v>37</v>
      </c>
      <c r="R265" t="s">
        <v>25</v>
      </c>
      <c r="S265" t="s">
        <v>29</v>
      </c>
      <c r="T265" t="s">
        <v>22</v>
      </c>
      <c r="U2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6" spans="1:21" x14ac:dyDescent="0.2">
      <c r="A266">
        <v>2276</v>
      </c>
      <c r="B266" t="s">
        <v>14</v>
      </c>
      <c r="C266">
        <v>14</v>
      </c>
      <c r="D266" s="2">
        <f>BBDD_Usiarios_Netflix_jul[[#This Row],[Ingresos Mensuales]]*BBDD_Usiarios_Netflix_jul[[#This Row],[Meses Contratados]]</f>
        <v>168</v>
      </c>
      <c r="E266">
        <v>20</v>
      </c>
      <c r="F266">
        <v>7</v>
      </c>
      <c r="G266">
        <v>23</v>
      </c>
      <c r="H266" s="1">
        <f>DATEVALUE(_xlfn.CONCAT(BBDD_Usiarios_Netflix_jul[[#This Row],[Día Suscripción]],"/",BBDD_Usiarios_Netflix_jul[[#This Row],[Mes Suscripción]],"/",BBDD_Usiarios_Netflix_jul[[#This Row],[Año Suscripción]]))</f>
        <v>45127</v>
      </c>
      <c r="I266">
        <v>11</v>
      </c>
      <c r="J266">
        <v>7</v>
      </c>
      <c r="K266">
        <v>24</v>
      </c>
      <c r="L26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66" s="1" t="str">
        <f>TEXT(BBDD_Usiarios_Netflix_jul[[#This Row],[Fh Suscripcion]],"dddd")</f>
        <v>jueves</v>
      </c>
      <c r="N266" s="2">
        <f>DATEDIF(BBDD_Usiarios_Netflix_jul[[#This Row],[Fh Suscripcion]],BBDD_Usiarios_Netflix_jul[[#This Row],[Fh Ultimo Pago]],"M")+1</f>
        <v>12</v>
      </c>
      <c r="O266" t="s">
        <v>20</v>
      </c>
      <c r="P266" t="str">
        <f>IF(BBDD_Usiarios_Netflix_jul[[#This Row],[País.OLD]]&lt;&gt;"",BBDD_Usiarios_Netflix_jul[[#This Row],[País.OLD]],"Desconocido")</f>
        <v>Francia</v>
      </c>
      <c r="Q266">
        <v>36</v>
      </c>
      <c r="R266" t="s">
        <v>16</v>
      </c>
      <c r="S266" t="s">
        <v>21</v>
      </c>
      <c r="T266" t="s">
        <v>27</v>
      </c>
      <c r="U2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67" spans="1:21" x14ac:dyDescent="0.2">
      <c r="A267">
        <v>2279</v>
      </c>
      <c r="B267" t="s">
        <v>14</v>
      </c>
      <c r="C267">
        <v>14</v>
      </c>
      <c r="D267" s="2">
        <f>BBDD_Usiarios_Netflix_jul[[#This Row],[Ingresos Mensuales]]*BBDD_Usiarios_Netflix_jul[[#This Row],[Meses Contratados]]</f>
        <v>168</v>
      </c>
      <c r="E267">
        <v>14</v>
      </c>
      <c r="F267">
        <v>7</v>
      </c>
      <c r="G267">
        <v>23</v>
      </c>
      <c r="H267" s="1">
        <f>DATEVALUE(_xlfn.CONCAT(BBDD_Usiarios_Netflix_jul[[#This Row],[Día Suscripción]],"/",BBDD_Usiarios_Netflix_jul[[#This Row],[Mes Suscripción]],"/",BBDD_Usiarios_Netflix_jul[[#This Row],[Año Suscripción]]))</f>
        <v>45121</v>
      </c>
      <c r="I267">
        <v>10</v>
      </c>
      <c r="J267">
        <v>7</v>
      </c>
      <c r="K267">
        <v>24</v>
      </c>
      <c r="L26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7" s="1" t="str">
        <f>TEXT(BBDD_Usiarios_Netflix_jul[[#This Row],[Fh Suscripcion]],"dddd")</f>
        <v>viernes</v>
      </c>
      <c r="N267" s="2">
        <f>DATEDIF(BBDD_Usiarios_Netflix_jul[[#This Row],[Fh Suscripcion]],BBDD_Usiarios_Netflix_jul[[#This Row],[Fh Ultimo Pago]],"M")+1</f>
        <v>12</v>
      </c>
      <c r="O267" t="s">
        <v>24</v>
      </c>
      <c r="P267" t="str">
        <f>IF(BBDD_Usiarios_Netflix_jul[[#This Row],[País.OLD]]&lt;&gt;"",BBDD_Usiarios_Netflix_jul[[#This Row],[País.OLD]],"Desconocido")</f>
        <v>EEUU</v>
      </c>
      <c r="Q267">
        <v>40</v>
      </c>
      <c r="R267" t="s">
        <v>16</v>
      </c>
      <c r="S267" t="s">
        <v>26</v>
      </c>
      <c r="T267" t="s">
        <v>22</v>
      </c>
      <c r="U2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8" spans="1:21" x14ac:dyDescent="0.2">
      <c r="A268">
        <v>2281</v>
      </c>
      <c r="B268" t="s">
        <v>14</v>
      </c>
      <c r="C268">
        <v>14</v>
      </c>
      <c r="D268" s="2">
        <f>BBDD_Usiarios_Netflix_jul[[#This Row],[Ingresos Mensuales]]*BBDD_Usiarios_Netflix_jul[[#This Row],[Meses Contratados]]</f>
        <v>168</v>
      </c>
      <c r="E268">
        <v>14</v>
      </c>
      <c r="F268">
        <v>7</v>
      </c>
      <c r="G268">
        <v>23</v>
      </c>
      <c r="H268" s="1">
        <f>DATEVALUE(_xlfn.CONCAT(BBDD_Usiarios_Netflix_jul[[#This Row],[Día Suscripción]],"/",BBDD_Usiarios_Netflix_jul[[#This Row],[Mes Suscripción]],"/",BBDD_Usiarios_Netflix_jul[[#This Row],[Año Suscripción]]))</f>
        <v>45121</v>
      </c>
      <c r="I268">
        <v>10</v>
      </c>
      <c r="J268">
        <v>7</v>
      </c>
      <c r="K268">
        <v>24</v>
      </c>
      <c r="L26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8" s="1" t="str">
        <f>TEXT(BBDD_Usiarios_Netflix_jul[[#This Row],[Fh Suscripcion]],"dddd")</f>
        <v>viernes</v>
      </c>
      <c r="N268" s="2">
        <f>DATEDIF(BBDD_Usiarios_Netflix_jul[[#This Row],[Fh Suscripcion]],BBDD_Usiarios_Netflix_jul[[#This Row],[Fh Ultimo Pago]],"M")+1</f>
        <v>12</v>
      </c>
      <c r="O268" t="s">
        <v>24</v>
      </c>
      <c r="P268" t="str">
        <f>IF(BBDD_Usiarios_Netflix_jul[[#This Row],[País.OLD]]&lt;&gt;"",BBDD_Usiarios_Netflix_jul[[#This Row],[País.OLD]],"Desconocido")</f>
        <v>EEUU</v>
      </c>
      <c r="Q268">
        <v>46</v>
      </c>
      <c r="R268" t="s">
        <v>25</v>
      </c>
      <c r="S268" t="s">
        <v>17</v>
      </c>
      <c r="T268" t="s">
        <v>22</v>
      </c>
      <c r="U2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9" spans="1:21" x14ac:dyDescent="0.2">
      <c r="A269">
        <v>2286</v>
      </c>
      <c r="B269" t="s">
        <v>14</v>
      </c>
      <c r="C269">
        <v>14</v>
      </c>
      <c r="D269" s="2">
        <f>BBDD_Usiarios_Netflix_jul[[#This Row],[Ingresos Mensuales]]*BBDD_Usiarios_Netflix_jul[[#This Row],[Meses Contratados]]</f>
        <v>168</v>
      </c>
      <c r="E269">
        <v>22</v>
      </c>
      <c r="F269">
        <v>7</v>
      </c>
      <c r="G269">
        <v>23</v>
      </c>
      <c r="H269" s="1">
        <f>DATEVALUE(_xlfn.CONCAT(BBDD_Usiarios_Netflix_jul[[#This Row],[Día Suscripción]],"/",BBDD_Usiarios_Netflix_jul[[#This Row],[Mes Suscripción]],"/",BBDD_Usiarios_Netflix_jul[[#This Row],[Año Suscripción]]))</f>
        <v>45129</v>
      </c>
      <c r="I269">
        <v>12</v>
      </c>
      <c r="J269">
        <v>7</v>
      </c>
      <c r="K269">
        <v>24</v>
      </c>
      <c r="L269" s="1">
        <f>DATEVALUE(_xlfn.CONCAT(BBDD_Usiarios_Netflix_jul[[#This Row],[Día Último Pago]],"/",BBDD_Usiarios_Netflix_jul[[#This Row],[Mes Último Pago]],"/",BBDD_Usiarios_Netflix_jul[[#This Row],[Año Último Pago]]))</f>
        <v>45485</v>
      </c>
      <c r="M269" s="1" t="str">
        <f>TEXT(BBDD_Usiarios_Netflix_jul[[#This Row],[Fh Suscripcion]],"dddd")</f>
        <v>sábado</v>
      </c>
      <c r="N269" s="2">
        <f>DATEDIF(BBDD_Usiarios_Netflix_jul[[#This Row],[Fh Suscripcion]],BBDD_Usiarios_Netflix_jul[[#This Row],[Fh Ultimo Pago]],"M")+1</f>
        <v>12</v>
      </c>
      <c r="O269" t="s">
        <v>31</v>
      </c>
      <c r="P269" t="str">
        <f>IF(BBDD_Usiarios_Netflix_jul[[#This Row],[País.OLD]]&lt;&gt;"",BBDD_Usiarios_Netflix_jul[[#This Row],[País.OLD]],"Desconocido")</f>
        <v>Italia</v>
      </c>
      <c r="Q269">
        <v>41</v>
      </c>
      <c r="R269" t="s">
        <v>16</v>
      </c>
      <c r="S269" t="s">
        <v>29</v>
      </c>
      <c r="T269" t="s">
        <v>32</v>
      </c>
      <c r="U2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0" spans="1:21" x14ac:dyDescent="0.2">
      <c r="A270">
        <v>2289</v>
      </c>
      <c r="B270" t="s">
        <v>14</v>
      </c>
      <c r="C270">
        <v>14</v>
      </c>
      <c r="D270" s="2">
        <f>BBDD_Usiarios_Netflix_jul[[#This Row],[Ingresos Mensuales]]*BBDD_Usiarios_Netflix_jul[[#This Row],[Meses Contratados]]</f>
        <v>168</v>
      </c>
      <c r="E270">
        <v>10</v>
      </c>
      <c r="F270">
        <v>8</v>
      </c>
      <c r="G270">
        <v>23</v>
      </c>
      <c r="H270" s="1">
        <f>DATEVALUE(_xlfn.CONCAT(BBDD_Usiarios_Netflix_jul[[#This Row],[Día Suscripción]],"/",BBDD_Usiarios_Netflix_jul[[#This Row],[Mes Suscripción]],"/",BBDD_Usiarios_Netflix_jul[[#This Row],[Año Suscripción]]))</f>
        <v>45148</v>
      </c>
      <c r="I270">
        <v>10</v>
      </c>
      <c r="J270">
        <v>7</v>
      </c>
      <c r="K270">
        <v>24</v>
      </c>
      <c r="L27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70" s="1" t="str">
        <f>TEXT(BBDD_Usiarios_Netflix_jul[[#This Row],[Fh Suscripcion]],"dddd")</f>
        <v>jueves</v>
      </c>
      <c r="N270" s="2">
        <f>DATEDIF(BBDD_Usiarios_Netflix_jul[[#This Row],[Fh Suscripcion]],BBDD_Usiarios_Netflix_jul[[#This Row],[Fh Ultimo Pago]],"M")+1</f>
        <v>12</v>
      </c>
      <c r="O270" t="s">
        <v>30</v>
      </c>
      <c r="P270" t="str">
        <f>IF(BBDD_Usiarios_Netflix_jul[[#This Row],[País.OLD]]&lt;&gt;"",BBDD_Usiarios_Netflix_jul[[#This Row],[País.OLD]],"Desconocido")</f>
        <v>Canadá</v>
      </c>
      <c r="Q270">
        <v>31</v>
      </c>
      <c r="R270" t="s">
        <v>16</v>
      </c>
      <c r="S270" t="s">
        <v>17</v>
      </c>
      <c r="T270" t="s">
        <v>27</v>
      </c>
      <c r="U2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1" spans="1:21" x14ac:dyDescent="0.2">
      <c r="A271">
        <v>2341</v>
      </c>
      <c r="B271" t="s">
        <v>14</v>
      </c>
      <c r="C271">
        <v>14</v>
      </c>
      <c r="D271" s="2">
        <f>BBDD_Usiarios_Netflix_jul[[#This Row],[Ingresos Mensuales]]*BBDD_Usiarios_Netflix_jul[[#This Row],[Meses Contratados]]</f>
        <v>168</v>
      </c>
      <c r="E271">
        <v>31</v>
      </c>
      <c r="F271">
        <v>7</v>
      </c>
      <c r="G271">
        <v>23</v>
      </c>
      <c r="H271" s="1">
        <f>DATEVALUE(_xlfn.CONCAT(BBDD_Usiarios_Netflix_jul[[#This Row],[Día Suscripción]],"/",BBDD_Usiarios_Netflix_jul[[#This Row],[Mes Suscripción]],"/",BBDD_Usiarios_Netflix_jul[[#This Row],[Año Suscripción]]))</f>
        <v>45138</v>
      </c>
      <c r="I271">
        <v>10</v>
      </c>
      <c r="J271">
        <v>7</v>
      </c>
      <c r="K271">
        <v>24</v>
      </c>
      <c r="L27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71" s="1" t="str">
        <f>TEXT(BBDD_Usiarios_Netflix_jul[[#This Row],[Fh Suscripcion]],"dddd")</f>
        <v>lunes</v>
      </c>
      <c r="N271" s="2">
        <f>DATEDIF(BBDD_Usiarios_Netflix_jul[[#This Row],[Fh Suscripcion]],BBDD_Usiarios_Netflix_jul[[#This Row],[Fh Ultimo Pago]],"M")+1</f>
        <v>12</v>
      </c>
      <c r="O271" t="s">
        <v>34</v>
      </c>
      <c r="P271" t="str">
        <f>IF(BBDD_Usiarios_Netflix_jul[[#This Row],[País.OLD]]&lt;&gt;"",BBDD_Usiarios_Netflix_jul[[#This Row],[País.OLD]],"Desconocido")</f>
        <v>Reino Unido</v>
      </c>
      <c r="Q271">
        <v>48</v>
      </c>
      <c r="R271" t="s">
        <v>16</v>
      </c>
      <c r="S271" t="s">
        <v>17</v>
      </c>
      <c r="T271" t="s">
        <v>22</v>
      </c>
      <c r="U2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72" spans="1:21" x14ac:dyDescent="0.2">
      <c r="A272">
        <v>2344</v>
      </c>
      <c r="B272" t="s">
        <v>14</v>
      </c>
      <c r="C272">
        <v>14</v>
      </c>
      <c r="D272" s="2">
        <f>BBDD_Usiarios_Netflix_jul[[#This Row],[Ingresos Mensuales]]*BBDD_Usiarios_Netflix_jul[[#This Row],[Meses Contratados]]</f>
        <v>168</v>
      </c>
      <c r="E272">
        <v>27</v>
      </c>
      <c r="F272">
        <v>7</v>
      </c>
      <c r="G272">
        <v>23</v>
      </c>
      <c r="H272" s="1">
        <f>DATEVALUE(_xlfn.CONCAT(BBDD_Usiarios_Netflix_jul[[#This Row],[Día Suscripción]],"/",BBDD_Usiarios_Netflix_jul[[#This Row],[Mes Suscripción]],"/",BBDD_Usiarios_Netflix_jul[[#This Row],[Año Suscripción]]))</f>
        <v>45134</v>
      </c>
      <c r="I272">
        <v>13</v>
      </c>
      <c r="J272">
        <v>7</v>
      </c>
      <c r="K272">
        <v>24</v>
      </c>
      <c r="L272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2" s="1" t="str">
        <f>TEXT(BBDD_Usiarios_Netflix_jul[[#This Row],[Fh Suscripcion]],"dddd")</f>
        <v>jueves</v>
      </c>
      <c r="N272" s="2">
        <f>DATEDIF(BBDD_Usiarios_Netflix_jul[[#This Row],[Fh Suscripcion]],BBDD_Usiarios_Netflix_jul[[#This Row],[Fh Ultimo Pago]],"M")+1</f>
        <v>12</v>
      </c>
      <c r="O272" t="s">
        <v>30</v>
      </c>
      <c r="P272" t="str">
        <f>IF(BBDD_Usiarios_Netflix_jul[[#This Row],[País.OLD]]&lt;&gt;"",BBDD_Usiarios_Netflix_jul[[#This Row],[País.OLD]],"Desconocido")</f>
        <v>Canadá</v>
      </c>
      <c r="Q272">
        <v>44</v>
      </c>
      <c r="R272" t="s">
        <v>25</v>
      </c>
      <c r="S272" t="s">
        <v>17</v>
      </c>
      <c r="T272" t="s">
        <v>32</v>
      </c>
      <c r="U2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3" spans="1:21" x14ac:dyDescent="0.2">
      <c r="A273">
        <v>2346</v>
      </c>
      <c r="B273" t="s">
        <v>14</v>
      </c>
      <c r="C273">
        <v>14</v>
      </c>
      <c r="D273" s="2">
        <f>BBDD_Usiarios_Netflix_jul[[#This Row],[Ingresos Mensuales]]*BBDD_Usiarios_Netflix_jul[[#This Row],[Meses Contratados]]</f>
        <v>168</v>
      </c>
      <c r="E273">
        <v>20</v>
      </c>
      <c r="F273">
        <v>7</v>
      </c>
      <c r="G273">
        <v>23</v>
      </c>
      <c r="H273" s="1">
        <f>DATEVALUE(_xlfn.CONCAT(BBDD_Usiarios_Netflix_jul[[#This Row],[Día Suscripción]],"/",BBDD_Usiarios_Netflix_jul[[#This Row],[Mes Suscripción]],"/",BBDD_Usiarios_Netflix_jul[[#This Row],[Año Suscripción]]))</f>
        <v>45127</v>
      </c>
      <c r="I273">
        <v>12</v>
      </c>
      <c r="J273">
        <v>7</v>
      </c>
      <c r="K273">
        <v>24</v>
      </c>
      <c r="L273" s="1">
        <f>DATEVALUE(_xlfn.CONCAT(BBDD_Usiarios_Netflix_jul[[#This Row],[Día Último Pago]],"/",BBDD_Usiarios_Netflix_jul[[#This Row],[Mes Último Pago]],"/",BBDD_Usiarios_Netflix_jul[[#This Row],[Año Último Pago]]))</f>
        <v>45485</v>
      </c>
      <c r="M273" s="1" t="str">
        <f>TEXT(BBDD_Usiarios_Netflix_jul[[#This Row],[Fh Suscripcion]],"dddd")</f>
        <v>jueves</v>
      </c>
      <c r="N273" s="2">
        <f>DATEDIF(BBDD_Usiarios_Netflix_jul[[#This Row],[Fh Suscripcion]],BBDD_Usiarios_Netflix_jul[[#This Row],[Fh Ultimo Pago]],"M")+1</f>
        <v>12</v>
      </c>
      <c r="O273" t="s">
        <v>30</v>
      </c>
      <c r="P273" t="str">
        <f>IF(BBDD_Usiarios_Netflix_jul[[#This Row],[País.OLD]]&lt;&gt;"",BBDD_Usiarios_Netflix_jul[[#This Row],[País.OLD]],"Desconocido")</f>
        <v>Canadá</v>
      </c>
      <c r="Q273">
        <v>43</v>
      </c>
      <c r="R273" t="s">
        <v>25</v>
      </c>
      <c r="S273" t="s">
        <v>21</v>
      </c>
      <c r="T273" t="s">
        <v>18</v>
      </c>
      <c r="U2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74" spans="1:21" x14ac:dyDescent="0.2">
      <c r="A274">
        <v>2351</v>
      </c>
      <c r="B274" t="s">
        <v>14</v>
      </c>
      <c r="C274">
        <v>14</v>
      </c>
      <c r="D274" s="2">
        <f>BBDD_Usiarios_Netflix_jul[[#This Row],[Ingresos Mensuales]]*BBDD_Usiarios_Netflix_jul[[#This Row],[Meses Contratados]]</f>
        <v>168</v>
      </c>
      <c r="E274">
        <v>15</v>
      </c>
      <c r="F274">
        <v>7</v>
      </c>
      <c r="G274">
        <v>23</v>
      </c>
      <c r="H274" s="1">
        <f>DATEVALUE(_xlfn.CONCAT(BBDD_Usiarios_Netflix_jul[[#This Row],[Día Suscripción]],"/",BBDD_Usiarios_Netflix_jul[[#This Row],[Mes Suscripción]],"/",BBDD_Usiarios_Netflix_jul[[#This Row],[Año Suscripción]]))</f>
        <v>45122</v>
      </c>
      <c r="I274">
        <v>10</v>
      </c>
      <c r="J274">
        <v>7</v>
      </c>
      <c r="K274">
        <v>24</v>
      </c>
      <c r="L27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74" s="1" t="str">
        <f>TEXT(BBDD_Usiarios_Netflix_jul[[#This Row],[Fh Suscripcion]],"dddd")</f>
        <v>sábado</v>
      </c>
      <c r="N274" s="2">
        <f>DATEDIF(BBDD_Usiarios_Netflix_jul[[#This Row],[Fh Suscripcion]],BBDD_Usiarios_Netflix_jul[[#This Row],[Fh Ultimo Pago]],"M")+1</f>
        <v>12</v>
      </c>
      <c r="O274" t="s">
        <v>20</v>
      </c>
      <c r="P274" t="str">
        <f>IF(BBDD_Usiarios_Netflix_jul[[#This Row],[País.OLD]]&lt;&gt;"",BBDD_Usiarios_Netflix_jul[[#This Row],[País.OLD]],"Desconocido")</f>
        <v>Francia</v>
      </c>
      <c r="Q274">
        <v>40</v>
      </c>
      <c r="R274" t="s">
        <v>25</v>
      </c>
      <c r="S274" t="s">
        <v>21</v>
      </c>
      <c r="T274" t="s">
        <v>27</v>
      </c>
      <c r="U2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5" spans="1:21" x14ac:dyDescent="0.2">
      <c r="A275">
        <v>2354</v>
      </c>
      <c r="B275" t="s">
        <v>14</v>
      </c>
      <c r="C275">
        <v>14</v>
      </c>
      <c r="D275" s="2">
        <f>BBDD_Usiarios_Netflix_jul[[#This Row],[Ingresos Mensuales]]*BBDD_Usiarios_Netflix_jul[[#This Row],[Meses Contratados]]</f>
        <v>168</v>
      </c>
      <c r="E275">
        <v>19</v>
      </c>
      <c r="F275">
        <v>7</v>
      </c>
      <c r="G275">
        <v>23</v>
      </c>
      <c r="H275" s="1">
        <f>DATEVALUE(_xlfn.CONCAT(BBDD_Usiarios_Netflix_jul[[#This Row],[Día Suscripción]],"/",BBDD_Usiarios_Netflix_jul[[#This Row],[Mes Suscripción]],"/",BBDD_Usiarios_Netflix_jul[[#This Row],[Año Suscripción]]))</f>
        <v>45126</v>
      </c>
      <c r="I275">
        <v>13</v>
      </c>
      <c r="J275">
        <v>7</v>
      </c>
      <c r="K275">
        <v>24</v>
      </c>
      <c r="L275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5" s="1" t="str">
        <f>TEXT(BBDD_Usiarios_Netflix_jul[[#This Row],[Fh Suscripcion]],"dddd")</f>
        <v>miércoles</v>
      </c>
      <c r="N275" s="2">
        <f>DATEDIF(BBDD_Usiarios_Netflix_jul[[#This Row],[Fh Suscripcion]],BBDD_Usiarios_Netflix_jul[[#This Row],[Fh Ultimo Pago]],"M")+1</f>
        <v>12</v>
      </c>
      <c r="O275" t="s">
        <v>20</v>
      </c>
      <c r="P275" t="str">
        <f>IF(BBDD_Usiarios_Netflix_jul[[#This Row],[País.OLD]]&lt;&gt;"",BBDD_Usiarios_Netflix_jul[[#This Row],[País.OLD]],"Desconocido")</f>
        <v>Francia</v>
      </c>
      <c r="Q275">
        <v>43</v>
      </c>
      <c r="R275" t="s">
        <v>25</v>
      </c>
      <c r="S275" t="s">
        <v>26</v>
      </c>
      <c r="T275" t="s">
        <v>32</v>
      </c>
      <c r="U2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6" spans="1:21" x14ac:dyDescent="0.2">
      <c r="A276">
        <v>2356</v>
      </c>
      <c r="B276" t="s">
        <v>14</v>
      </c>
      <c r="C276">
        <v>14</v>
      </c>
      <c r="D276" s="2">
        <f>BBDD_Usiarios_Netflix_jul[[#This Row],[Ingresos Mensuales]]*BBDD_Usiarios_Netflix_jul[[#This Row],[Meses Contratados]]</f>
        <v>168</v>
      </c>
      <c r="E276">
        <v>25</v>
      </c>
      <c r="F276">
        <v>7</v>
      </c>
      <c r="G276">
        <v>23</v>
      </c>
      <c r="H276" s="1">
        <f>DATEVALUE(_xlfn.CONCAT(BBDD_Usiarios_Netflix_jul[[#This Row],[Día Suscripción]],"/",BBDD_Usiarios_Netflix_jul[[#This Row],[Mes Suscripción]],"/",BBDD_Usiarios_Netflix_jul[[#This Row],[Año Suscripción]]))</f>
        <v>45132</v>
      </c>
      <c r="I276">
        <v>12</v>
      </c>
      <c r="J276">
        <v>7</v>
      </c>
      <c r="K276">
        <v>24</v>
      </c>
      <c r="L27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76" s="1" t="str">
        <f>TEXT(BBDD_Usiarios_Netflix_jul[[#This Row],[Fh Suscripcion]],"dddd")</f>
        <v>martes</v>
      </c>
      <c r="N276" s="2">
        <f>DATEDIF(BBDD_Usiarios_Netflix_jul[[#This Row],[Fh Suscripcion]],BBDD_Usiarios_Netflix_jul[[#This Row],[Fh Ultimo Pago]],"M")+1</f>
        <v>12</v>
      </c>
      <c r="O276" t="s">
        <v>28</v>
      </c>
      <c r="P276" t="str">
        <f>IF(BBDD_Usiarios_Netflix_jul[[#This Row],[País.OLD]]&lt;&gt;"",BBDD_Usiarios_Netflix_jul[[#This Row],[País.OLD]],"Desconocido")</f>
        <v>Australia</v>
      </c>
      <c r="Q276">
        <v>47</v>
      </c>
      <c r="R276" t="s">
        <v>16</v>
      </c>
      <c r="S276" t="s">
        <v>21</v>
      </c>
      <c r="T276" t="s">
        <v>27</v>
      </c>
      <c r="U2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7" spans="1:21" x14ac:dyDescent="0.2">
      <c r="A277">
        <v>2410</v>
      </c>
      <c r="B277" t="s">
        <v>14</v>
      </c>
      <c r="C277">
        <v>14</v>
      </c>
      <c r="D277" s="2">
        <f>BBDD_Usiarios_Netflix_jul[[#This Row],[Ingresos Mensuales]]*BBDD_Usiarios_Netflix_jul[[#This Row],[Meses Contratados]]</f>
        <v>168</v>
      </c>
      <c r="E277">
        <v>2</v>
      </c>
      <c r="F277">
        <v>8</v>
      </c>
      <c r="G277">
        <v>23</v>
      </c>
      <c r="H277" s="1">
        <f>DATEVALUE(_xlfn.CONCAT(BBDD_Usiarios_Netflix_jul[[#This Row],[Día Suscripción]],"/",BBDD_Usiarios_Netflix_jul[[#This Row],[Mes Suscripción]],"/",BBDD_Usiarios_Netflix_jul[[#This Row],[Año Suscripción]]))</f>
        <v>45140</v>
      </c>
      <c r="I277">
        <v>14</v>
      </c>
      <c r="J277">
        <v>7</v>
      </c>
      <c r="K277">
        <v>24</v>
      </c>
      <c r="L277" s="1">
        <f>DATEVALUE(_xlfn.CONCAT(BBDD_Usiarios_Netflix_jul[[#This Row],[Día Último Pago]],"/",BBDD_Usiarios_Netflix_jul[[#This Row],[Mes Último Pago]],"/",BBDD_Usiarios_Netflix_jul[[#This Row],[Año Último Pago]]))</f>
        <v>45487</v>
      </c>
      <c r="M277" s="1" t="str">
        <f>TEXT(BBDD_Usiarios_Netflix_jul[[#This Row],[Fh Suscripcion]],"dddd")</f>
        <v>miércoles</v>
      </c>
      <c r="N277" s="2">
        <f>DATEDIF(BBDD_Usiarios_Netflix_jul[[#This Row],[Fh Suscripcion]],BBDD_Usiarios_Netflix_jul[[#This Row],[Fh Ultimo Pago]],"M")+1</f>
        <v>12</v>
      </c>
      <c r="O277" t="s">
        <v>28</v>
      </c>
      <c r="P277" t="str">
        <f>IF(BBDD_Usiarios_Netflix_jul[[#This Row],[País.OLD]]&lt;&gt;"",BBDD_Usiarios_Netflix_jul[[#This Row],[País.OLD]],"Desconocido")</f>
        <v>Australia</v>
      </c>
      <c r="Q277">
        <v>34</v>
      </c>
      <c r="R277" t="s">
        <v>16</v>
      </c>
      <c r="S277" t="s">
        <v>21</v>
      </c>
      <c r="T277" t="s">
        <v>27</v>
      </c>
      <c r="U2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8" spans="1:21" x14ac:dyDescent="0.2">
      <c r="A278">
        <v>2412</v>
      </c>
      <c r="B278" t="s">
        <v>14</v>
      </c>
      <c r="C278">
        <v>14</v>
      </c>
      <c r="D278" s="2">
        <f>BBDD_Usiarios_Netflix_jul[[#This Row],[Ingresos Mensuales]]*BBDD_Usiarios_Netflix_jul[[#This Row],[Meses Contratados]]</f>
        <v>168</v>
      </c>
      <c r="E278">
        <v>1</v>
      </c>
      <c r="F278">
        <v>8</v>
      </c>
      <c r="G278">
        <v>23</v>
      </c>
      <c r="H278" s="1">
        <f>DATEVALUE(_xlfn.CONCAT(BBDD_Usiarios_Netflix_jul[[#This Row],[Día Suscripción]],"/",BBDD_Usiarios_Netflix_jul[[#This Row],[Mes Suscripción]],"/",BBDD_Usiarios_Netflix_jul[[#This Row],[Año Suscripción]]))</f>
        <v>45139</v>
      </c>
      <c r="I278">
        <v>13</v>
      </c>
      <c r="J278">
        <v>7</v>
      </c>
      <c r="K278">
        <v>24</v>
      </c>
      <c r="L278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8" s="1" t="str">
        <f>TEXT(BBDD_Usiarios_Netflix_jul[[#This Row],[Fh Suscripcion]],"dddd")</f>
        <v>martes</v>
      </c>
      <c r="N278" s="2">
        <f>DATEDIF(BBDD_Usiarios_Netflix_jul[[#This Row],[Fh Suscripcion]],BBDD_Usiarios_Netflix_jul[[#This Row],[Fh Ultimo Pago]],"M")+1</f>
        <v>12</v>
      </c>
      <c r="O278" t="s">
        <v>15</v>
      </c>
      <c r="P278" t="str">
        <f>IF(BBDD_Usiarios_Netflix_jul[[#This Row],[País.OLD]]&lt;&gt;"",BBDD_Usiarios_Netflix_jul[[#This Row],[País.OLD]],"Desconocido")</f>
        <v>Alemania</v>
      </c>
      <c r="Q278">
        <v>27</v>
      </c>
      <c r="R278" t="s">
        <v>25</v>
      </c>
      <c r="S278" t="s">
        <v>26</v>
      </c>
      <c r="T278" t="s">
        <v>32</v>
      </c>
      <c r="U2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9" spans="1:21" x14ac:dyDescent="0.2">
      <c r="A279">
        <v>2416</v>
      </c>
      <c r="B279" t="s">
        <v>14</v>
      </c>
      <c r="C279">
        <v>14</v>
      </c>
      <c r="D279" s="2">
        <f>BBDD_Usiarios_Netflix_jul[[#This Row],[Ingresos Mensuales]]*BBDD_Usiarios_Netflix_jul[[#This Row],[Meses Contratados]]</f>
        <v>168</v>
      </c>
      <c r="E279">
        <v>19</v>
      </c>
      <c r="F279">
        <v>7</v>
      </c>
      <c r="G279">
        <v>23</v>
      </c>
      <c r="H279" s="1">
        <f>DATEVALUE(_xlfn.CONCAT(BBDD_Usiarios_Netflix_jul[[#This Row],[Día Suscripción]],"/",BBDD_Usiarios_Netflix_jul[[#This Row],[Mes Suscripción]],"/",BBDD_Usiarios_Netflix_jul[[#This Row],[Año Suscripción]]))</f>
        <v>45126</v>
      </c>
      <c r="I279">
        <v>13</v>
      </c>
      <c r="J279">
        <v>7</v>
      </c>
      <c r="K279">
        <v>24</v>
      </c>
      <c r="L279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9" s="1" t="str">
        <f>TEXT(BBDD_Usiarios_Netflix_jul[[#This Row],[Fh Suscripcion]],"dddd")</f>
        <v>miércoles</v>
      </c>
      <c r="N279" s="2">
        <f>DATEDIF(BBDD_Usiarios_Netflix_jul[[#This Row],[Fh Suscripcion]],BBDD_Usiarios_Netflix_jul[[#This Row],[Fh Ultimo Pago]],"M")+1</f>
        <v>12</v>
      </c>
      <c r="O279" t="s">
        <v>34</v>
      </c>
      <c r="P279" t="str">
        <f>IF(BBDD_Usiarios_Netflix_jul[[#This Row],[País.OLD]]&lt;&gt;"",BBDD_Usiarios_Netflix_jul[[#This Row],[País.OLD]],"Desconocido")</f>
        <v>Reino Unido</v>
      </c>
      <c r="Q279">
        <v>44</v>
      </c>
      <c r="R279" t="s">
        <v>16</v>
      </c>
      <c r="S279" t="s">
        <v>17</v>
      </c>
      <c r="T279" t="s">
        <v>27</v>
      </c>
      <c r="U2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0" spans="1:21" x14ac:dyDescent="0.2">
      <c r="A280">
        <v>2419</v>
      </c>
      <c r="B280" t="s">
        <v>14</v>
      </c>
      <c r="C280">
        <v>14</v>
      </c>
      <c r="D280" s="2">
        <f>BBDD_Usiarios_Netflix_jul[[#This Row],[Ingresos Mensuales]]*BBDD_Usiarios_Netflix_jul[[#This Row],[Meses Contratados]]</f>
        <v>168</v>
      </c>
      <c r="E280">
        <v>16</v>
      </c>
      <c r="F280">
        <v>7</v>
      </c>
      <c r="G280">
        <v>23</v>
      </c>
      <c r="H280" s="1">
        <f>DATEVALUE(_xlfn.CONCAT(BBDD_Usiarios_Netflix_jul[[#This Row],[Día Suscripción]],"/",BBDD_Usiarios_Netflix_jul[[#This Row],[Mes Suscripción]],"/",BBDD_Usiarios_Netflix_jul[[#This Row],[Año Suscripción]]))</f>
        <v>45123</v>
      </c>
      <c r="I280">
        <v>11</v>
      </c>
      <c r="J280">
        <v>7</v>
      </c>
      <c r="K280">
        <v>24</v>
      </c>
      <c r="L280" s="1">
        <f>DATEVALUE(_xlfn.CONCAT(BBDD_Usiarios_Netflix_jul[[#This Row],[Día Último Pago]],"/",BBDD_Usiarios_Netflix_jul[[#This Row],[Mes Último Pago]],"/",BBDD_Usiarios_Netflix_jul[[#This Row],[Año Último Pago]]))</f>
        <v>45484</v>
      </c>
      <c r="M280" s="1" t="str">
        <f>TEXT(BBDD_Usiarios_Netflix_jul[[#This Row],[Fh Suscripcion]],"dddd")</f>
        <v>domingo</v>
      </c>
      <c r="N280" s="2">
        <f>DATEDIF(BBDD_Usiarios_Netflix_jul[[#This Row],[Fh Suscripcion]],BBDD_Usiarios_Netflix_jul[[#This Row],[Fh Ultimo Pago]],"M")+1</f>
        <v>12</v>
      </c>
      <c r="O280" t="s">
        <v>24</v>
      </c>
      <c r="P280" t="str">
        <f>IF(BBDD_Usiarios_Netflix_jul[[#This Row],[País.OLD]]&lt;&gt;"",BBDD_Usiarios_Netflix_jul[[#This Row],[País.OLD]],"Desconocido")</f>
        <v>EEUU</v>
      </c>
      <c r="Q280">
        <v>50</v>
      </c>
      <c r="R280" t="s">
        <v>16</v>
      </c>
      <c r="S280" t="s">
        <v>26</v>
      </c>
      <c r="T280" t="s">
        <v>27</v>
      </c>
      <c r="U2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1" spans="1:21" x14ac:dyDescent="0.2">
      <c r="A281">
        <v>2421</v>
      </c>
      <c r="B281" t="s">
        <v>14</v>
      </c>
      <c r="C281">
        <v>14</v>
      </c>
      <c r="D281" s="2">
        <f>BBDD_Usiarios_Netflix_jul[[#This Row],[Ingresos Mensuales]]*BBDD_Usiarios_Netflix_jul[[#This Row],[Meses Contratados]]</f>
        <v>168</v>
      </c>
      <c r="E281">
        <v>16</v>
      </c>
      <c r="F281">
        <v>7</v>
      </c>
      <c r="G281">
        <v>23</v>
      </c>
      <c r="H281" s="1">
        <f>DATEVALUE(_xlfn.CONCAT(BBDD_Usiarios_Netflix_jul[[#This Row],[Día Suscripción]],"/",BBDD_Usiarios_Netflix_jul[[#This Row],[Mes Suscripción]],"/",BBDD_Usiarios_Netflix_jul[[#This Row],[Año Suscripción]]))</f>
        <v>45123</v>
      </c>
      <c r="I281">
        <v>11</v>
      </c>
      <c r="J281">
        <v>7</v>
      </c>
      <c r="K281">
        <v>24</v>
      </c>
      <c r="L28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81" s="1" t="str">
        <f>TEXT(BBDD_Usiarios_Netflix_jul[[#This Row],[Fh Suscripcion]],"dddd")</f>
        <v>domingo</v>
      </c>
      <c r="N281" s="2">
        <f>DATEDIF(BBDD_Usiarios_Netflix_jul[[#This Row],[Fh Suscripcion]],BBDD_Usiarios_Netflix_jul[[#This Row],[Fh Ultimo Pago]],"M")+1</f>
        <v>12</v>
      </c>
      <c r="O281" t="s">
        <v>20</v>
      </c>
      <c r="P281" t="str">
        <f>IF(BBDD_Usiarios_Netflix_jul[[#This Row],[País.OLD]]&lt;&gt;"",BBDD_Usiarios_Netflix_jul[[#This Row],[País.OLD]],"Desconocido")</f>
        <v>Francia</v>
      </c>
      <c r="Q281">
        <v>34</v>
      </c>
      <c r="R281" t="s">
        <v>25</v>
      </c>
      <c r="S281" t="s">
        <v>26</v>
      </c>
      <c r="T281" t="s">
        <v>32</v>
      </c>
      <c r="U2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82" spans="1:21" x14ac:dyDescent="0.2">
      <c r="A282">
        <v>2426</v>
      </c>
      <c r="B282" t="s">
        <v>14</v>
      </c>
      <c r="C282">
        <v>14</v>
      </c>
      <c r="D282" s="2">
        <f>BBDD_Usiarios_Netflix_jul[[#This Row],[Ingresos Mensuales]]*BBDD_Usiarios_Netflix_jul[[#This Row],[Meses Contratados]]</f>
        <v>168</v>
      </c>
      <c r="E282">
        <v>23</v>
      </c>
      <c r="F282">
        <v>7</v>
      </c>
      <c r="G282">
        <v>23</v>
      </c>
      <c r="H282" s="1">
        <f>DATEVALUE(_xlfn.CONCAT(BBDD_Usiarios_Netflix_jul[[#This Row],[Día Suscripción]],"/",BBDD_Usiarios_Netflix_jul[[#This Row],[Mes Suscripción]],"/",BBDD_Usiarios_Netflix_jul[[#This Row],[Año Suscripción]]))</f>
        <v>45130</v>
      </c>
      <c r="I282">
        <v>12</v>
      </c>
      <c r="J282">
        <v>7</v>
      </c>
      <c r="K282">
        <v>24</v>
      </c>
      <c r="L282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2" s="1" t="str">
        <f>TEXT(BBDD_Usiarios_Netflix_jul[[#This Row],[Fh Suscripcion]],"dddd")</f>
        <v>domingo</v>
      </c>
      <c r="N282" s="2">
        <f>DATEDIF(BBDD_Usiarios_Netflix_jul[[#This Row],[Fh Suscripcion]],BBDD_Usiarios_Netflix_jul[[#This Row],[Fh Ultimo Pago]],"M")+1</f>
        <v>12</v>
      </c>
      <c r="O282" t="s">
        <v>28</v>
      </c>
      <c r="P282" t="str">
        <f>IF(BBDD_Usiarios_Netflix_jul[[#This Row],[País.OLD]]&lt;&gt;"",BBDD_Usiarios_Netflix_jul[[#This Row],[País.OLD]],"Desconocido")</f>
        <v>Australia</v>
      </c>
      <c r="Q282">
        <v>83</v>
      </c>
      <c r="R282" t="s">
        <v>16</v>
      </c>
      <c r="S282" t="s">
        <v>21</v>
      </c>
      <c r="T282" t="s">
        <v>18</v>
      </c>
      <c r="U2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83" spans="1:21" x14ac:dyDescent="0.2">
      <c r="A283">
        <v>2429</v>
      </c>
      <c r="B283" t="s">
        <v>14</v>
      </c>
      <c r="C283">
        <v>14</v>
      </c>
      <c r="D283" s="2">
        <f>BBDD_Usiarios_Netflix_jul[[#This Row],[Ingresos Mensuales]]*BBDD_Usiarios_Netflix_jul[[#This Row],[Meses Contratados]]</f>
        <v>168</v>
      </c>
      <c r="E283">
        <v>10</v>
      </c>
      <c r="F283">
        <v>8</v>
      </c>
      <c r="G283">
        <v>23</v>
      </c>
      <c r="H283" s="1">
        <f>DATEVALUE(_xlfn.CONCAT(BBDD_Usiarios_Netflix_jul[[#This Row],[Día Suscripción]],"/",BBDD_Usiarios_Netflix_jul[[#This Row],[Mes Suscripción]],"/",BBDD_Usiarios_Netflix_jul[[#This Row],[Año Suscripción]]))</f>
        <v>45148</v>
      </c>
      <c r="I283">
        <v>12</v>
      </c>
      <c r="J283">
        <v>7</v>
      </c>
      <c r="K283">
        <v>24</v>
      </c>
      <c r="L283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3" s="1" t="str">
        <f>TEXT(BBDD_Usiarios_Netflix_jul[[#This Row],[Fh Suscripcion]],"dddd")</f>
        <v>jueves</v>
      </c>
      <c r="N283" s="2">
        <f>DATEDIF(BBDD_Usiarios_Netflix_jul[[#This Row],[Fh Suscripcion]],BBDD_Usiarios_Netflix_jul[[#This Row],[Fh Ultimo Pago]],"M")+1</f>
        <v>12</v>
      </c>
      <c r="O283" t="s">
        <v>35</v>
      </c>
      <c r="P283" t="str">
        <f>IF(BBDD_Usiarios_Netflix_jul[[#This Row],[País.OLD]]&lt;&gt;"",BBDD_Usiarios_Netflix_jul[[#This Row],[País.OLD]],"Desconocido")</f>
        <v>España</v>
      </c>
      <c r="Q283">
        <v>30</v>
      </c>
      <c r="R283" t="s">
        <v>25</v>
      </c>
      <c r="S283" t="s">
        <v>21</v>
      </c>
      <c r="T283" t="s">
        <v>27</v>
      </c>
      <c r="U2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4" spans="1:21" x14ac:dyDescent="0.2">
      <c r="A284">
        <v>2481</v>
      </c>
      <c r="B284" t="s">
        <v>14</v>
      </c>
      <c r="C284">
        <v>14</v>
      </c>
      <c r="D284" s="2">
        <f>BBDD_Usiarios_Netflix_jul[[#This Row],[Ingresos Mensuales]]*BBDD_Usiarios_Netflix_jul[[#This Row],[Meses Contratados]]</f>
        <v>168</v>
      </c>
      <c r="E284">
        <v>5</v>
      </c>
      <c r="F284">
        <v>8</v>
      </c>
      <c r="G284">
        <v>23</v>
      </c>
      <c r="H284" s="1">
        <f>DATEVALUE(_xlfn.CONCAT(BBDD_Usiarios_Netflix_jul[[#This Row],[Día Suscripción]],"/",BBDD_Usiarios_Netflix_jul[[#This Row],[Mes Suscripción]],"/",BBDD_Usiarios_Netflix_jul[[#This Row],[Año Suscripción]]))</f>
        <v>45143</v>
      </c>
      <c r="I284">
        <v>12</v>
      </c>
      <c r="J284">
        <v>7</v>
      </c>
      <c r="K284">
        <v>24</v>
      </c>
      <c r="L284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4" s="1" t="str">
        <f>TEXT(BBDD_Usiarios_Netflix_jul[[#This Row],[Fh Suscripcion]],"dddd")</f>
        <v>sábado</v>
      </c>
      <c r="N284" s="2">
        <f>DATEDIF(BBDD_Usiarios_Netflix_jul[[#This Row],[Fh Suscripcion]],BBDD_Usiarios_Netflix_jul[[#This Row],[Fh Ultimo Pago]],"M")+1</f>
        <v>12</v>
      </c>
      <c r="O284" t="s">
        <v>28</v>
      </c>
      <c r="P284" t="str">
        <f>IF(BBDD_Usiarios_Netflix_jul[[#This Row],[País.OLD]]&lt;&gt;"",BBDD_Usiarios_Netflix_jul[[#This Row],[País.OLD]],"Desconocido")</f>
        <v>Australia</v>
      </c>
      <c r="Q284">
        <v>33</v>
      </c>
      <c r="R284" t="s">
        <v>25</v>
      </c>
      <c r="S284" t="s">
        <v>29</v>
      </c>
      <c r="T284" t="s">
        <v>18</v>
      </c>
      <c r="U2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85" spans="1:21" x14ac:dyDescent="0.2">
      <c r="A285">
        <v>2485</v>
      </c>
      <c r="B285" t="s">
        <v>14</v>
      </c>
      <c r="C285">
        <v>14</v>
      </c>
      <c r="D285" s="2">
        <f>BBDD_Usiarios_Netflix_jul[[#This Row],[Ingresos Mensuales]]*BBDD_Usiarios_Netflix_jul[[#This Row],[Meses Contratados]]</f>
        <v>168</v>
      </c>
      <c r="E285">
        <v>25</v>
      </c>
      <c r="F285">
        <v>7</v>
      </c>
      <c r="G285">
        <v>23</v>
      </c>
      <c r="H285" s="1">
        <f>DATEVALUE(_xlfn.CONCAT(BBDD_Usiarios_Netflix_jul[[#This Row],[Día Suscripción]],"/",BBDD_Usiarios_Netflix_jul[[#This Row],[Mes Suscripción]],"/",BBDD_Usiarios_Netflix_jul[[#This Row],[Año Suscripción]]))</f>
        <v>45132</v>
      </c>
      <c r="I285">
        <v>12</v>
      </c>
      <c r="J285">
        <v>7</v>
      </c>
      <c r="K285">
        <v>24</v>
      </c>
      <c r="L285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5" s="1" t="str">
        <f>TEXT(BBDD_Usiarios_Netflix_jul[[#This Row],[Fh Suscripcion]],"dddd")</f>
        <v>martes</v>
      </c>
      <c r="N285" s="2">
        <f>DATEDIF(BBDD_Usiarios_Netflix_jul[[#This Row],[Fh Suscripcion]],BBDD_Usiarios_Netflix_jul[[#This Row],[Fh Ultimo Pago]],"M")+1</f>
        <v>12</v>
      </c>
      <c r="O285" t="s">
        <v>24</v>
      </c>
      <c r="P285" t="str">
        <f>IF(BBDD_Usiarios_Netflix_jul[[#This Row],[País.OLD]]&lt;&gt;"",BBDD_Usiarios_Netflix_jul[[#This Row],[País.OLD]],"Desconocido")</f>
        <v>EEUU</v>
      </c>
      <c r="Q285">
        <v>47</v>
      </c>
      <c r="R285" t="s">
        <v>25</v>
      </c>
      <c r="S285" t="s">
        <v>17</v>
      </c>
      <c r="T285" t="s">
        <v>27</v>
      </c>
      <c r="U2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6" spans="1:21" x14ac:dyDescent="0.2">
      <c r="A286">
        <v>2487</v>
      </c>
      <c r="B286" t="s">
        <v>14</v>
      </c>
      <c r="C286">
        <v>14</v>
      </c>
      <c r="D286" s="2">
        <f>BBDD_Usiarios_Netflix_jul[[#This Row],[Ingresos Mensuales]]*BBDD_Usiarios_Netflix_jul[[#This Row],[Meses Contratados]]</f>
        <v>168</v>
      </c>
      <c r="E286">
        <v>25</v>
      </c>
      <c r="F286">
        <v>7</v>
      </c>
      <c r="G286">
        <v>23</v>
      </c>
      <c r="H286" s="1">
        <f>DATEVALUE(_xlfn.CONCAT(BBDD_Usiarios_Netflix_jul[[#This Row],[Día Suscripción]],"/",BBDD_Usiarios_Netflix_jul[[#This Row],[Mes Suscripción]],"/",BBDD_Usiarios_Netflix_jul[[#This Row],[Año Suscripción]]))</f>
        <v>45132</v>
      </c>
      <c r="I286">
        <v>12</v>
      </c>
      <c r="J286">
        <v>7</v>
      </c>
      <c r="K286">
        <v>24</v>
      </c>
      <c r="L28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6" s="1" t="str">
        <f>TEXT(BBDD_Usiarios_Netflix_jul[[#This Row],[Fh Suscripcion]],"dddd")</f>
        <v>martes</v>
      </c>
      <c r="N286" s="2">
        <f>DATEDIF(BBDD_Usiarios_Netflix_jul[[#This Row],[Fh Suscripcion]],BBDD_Usiarios_Netflix_jul[[#This Row],[Fh Ultimo Pago]],"M")+1</f>
        <v>12</v>
      </c>
      <c r="O286" t="s">
        <v>15</v>
      </c>
      <c r="P286" t="str">
        <f>IF(BBDD_Usiarios_Netflix_jul[[#This Row],[País.OLD]]&lt;&gt;"",BBDD_Usiarios_Netflix_jul[[#This Row],[País.OLD]],"Desconocido")</f>
        <v>Alemania</v>
      </c>
      <c r="Q286">
        <v>35</v>
      </c>
      <c r="R286" t="s">
        <v>16</v>
      </c>
      <c r="S286" t="s">
        <v>26</v>
      </c>
      <c r="T286" t="s">
        <v>18</v>
      </c>
      <c r="U2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87" spans="1:21" x14ac:dyDescent="0.2">
      <c r="A287">
        <v>2491</v>
      </c>
      <c r="B287" t="s">
        <v>14</v>
      </c>
      <c r="C287">
        <v>14</v>
      </c>
      <c r="D287" s="2">
        <f>BBDD_Usiarios_Netflix_jul[[#This Row],[Ingresos Mensuales]]*BBDD_Usiarios_Netflix_jul[[#This Row],[Meses Contratados]]</f>
        <v>168</v>
      </c>
      <c r="E287">
        <v>18</v>
      </c>
      <c r="F287">
        <v>7</v>
      </c>
      <c r="G287">
        <v>23</v>
      </c>
      <c r="H287" s="1">
        <f>DATEVALUE(_xlfn.CONCAT(BBDD_Usiarios_Netflix_jul[[#This Row],[Día Suscripción]],"/",BBDD_Usiarios_Netflix_jul[[#This Row],[Mes Suscripción]],"/",BBDD_Usiarios_Netflix_jul[[#This Row],[Año Suscripción]]))</f>
        <v>45125</v>
      </c>
      <c r="I287">
        <v>11</v>
      </c>
      <c r="J287">
        <v>7</v>
      </c>
      <c r="K287">
        <v>24</v>
      </c>
      <c r="L2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87" s="1" t="str">
        <f>TEXT(BBDD_Usiarios_Netflix_jul[[#This Row],[Fh Suscripcion]],"dddd")</f>
        <v>martes</v>
      </c>
      <c r="N287" s="2">
        <f>DATEDIF(BBDD_Usiarios_Netflix_jul[[#This Row],[Fh Suscripcion]],BBDD_Usiarios_Netflix_jul[[#This Row],[Fh Ultimo Pago]],"M")+1</f>
        <v>12</v>
      </c>
      <c r="O287" t="s">
        <v>37</v>
      </c>
      <c r="P287" t="str">
        <f>IF(BBDD_Usiarios_Netflix_jul[[#This Row],[País.OLD]]&lt;&gt;"",BBDD_Usiarios_Netflix_jul[[#This Row],[País.OLD]],"Desconocido")</f>
        <v>Brasil</v>
      </c>
      <c r="Q287">
        <v>41</v>
      </c>
      <c r="R287" t="s">
        <v>25</v>
      </c>
      <c r="S287" t="s">
        <v>21</v>
      </c>
      <c r="T287" t="s">
        <v>32</v>
      </c>
      <c r="U2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88" spans="1:21" x14ac:dyDescent="0.2">
      <c r="A288">
        <v>2494</v>
      </c>
      <c r="B288" t="s">
        <v>14</v>
      </c>
      <c r="C288">
        <v>14</v>
      </c>
      <c r="D288" s="2">
        <f>BBDD_Usiarios_Netflix_jul[[#This Row],[Ingresos Mensuales]]*BBDD_Usiarios_Netflix_jul[[#This Row],[Meses Contratados]]</f>
        <v>168</v>
      </c>
      <c r="E288">
        <v>21</v>
      </c>
      <c r="F288">
        <v>7</v>
      </c>
      <c r="G288">
        <v>23</v>
      </c>
      <c r="H288" s="1">
        <f>DATEVALUE(_xlfn.CONCAT(BBDD_Usiarios_Netflix_jul[[#This Row],[Día Suscripción]],"/",BBDD_Usiarios_Netflix_jul[[#This Row],[Mes Suscripción]],"/",BBDD_Usiarios_Netflix_jul[[#This Row],[Año Suscripción]]))</f>
        <v>45128</v>
      </c>
      <c r="I288">
        <v>15</v>
      </c>
      <c r="J288">
        <v>7</v>
      </c>
      <c r="K288">
        <v>24</v>
      </c>
      <c r="L288" s="1">
        <f>DATEVALUE(_xlfn.CONCAT(BBDD_Usiarios_Netflix_jul[[#This Row],[Día Último Pago]],"/",BBDD_Usiarios_Netflix_jul[[#This Row],[Mes Último Pago]],"/",BBDD_Usiarios_Netflix_jul[[#This Row],[Año Último Pago]]))</f>
        <v>45488</v>
      </c>
      <c r="M288" s="1" t="str">
        <f>TEXT(BBDD_Usiarios_Netflix_jul[[#This Row],[Fh Suscripcion]],"dddd")</f>
        <v>viernes</v>
      </c>
      <c r="N288" s="2">
        <f>DATEDIF(BBDD_Usiarios_Netflix_jul[[#This Row],[Fh Suscripcion]],BBDD_Usiarios_Netflix_jul[[#This Row],[Fh Ultimo Pago]],"M")+1</f>
        <v>12</v>
      </c>
      <c r="O288" t="s">
        <v>28</v>
      </c>
      <c r="P288" t="str">
        <f>IF(BBDD_Usiarios_Netflix_jul[[#This Row],[País.OLD]]&lt;&gt;"",BBDD_Usiarios_Netflix_jul[[#This Row],[País.OLD]],"Desconocido")</f>
        <v>Australia</v>
      </c>
      <c r="Q288">
        <v>36</v>
      </c>
      <c r="R288" t="s">
        <v>16</v>
      </c>
      <c r="S288" t="s">
        <v>26</v>
      </c>
      <c r="T288" t="s">
        <v>27</v>
      </c>
      <c r="U2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9" spans="1:21" x14ac:dyDescent="0.2">
      <c r="A289">
        <v>2496</v>
      </c>
      <c r="B289" t="s">
        <v>14</v>
      </c>
      <c r="C289">
        <v>14</v>
      </c>
      <c r="D289" s="2">
        <f>BBDD_Usiarios_Netflix_jul[[#This Row],[Ingresos Mensuales]]*BBDD_Usiarios_Netflix_jul[[#This Row],[Meses Contratados]]</f>
        <v>168</v>
      </c>
      <c r="E289">
        <v>25</v>
      </c>
      <c r="F289">
        <v>7</v>
      </c>
      <c r="G289">
        <v>23</v>
      </c>
      <c r="H289" s="1">
        <f>DATEVALUE(_xlfn.CONCAT(BBDD_Usiarios_Netflix_jul[[#This Row],[Día Suscripción]],"/",BBDD_Usiarios_Netflix_jul[[#This Row],[Mes Suscripción]],"/",BBDD_Usiarios_Netflix_jul[[#This Row],[Año Suscripción]]))</f>
        <v>45132</v>
      </c>
      <c r="I289">
        <v>12</v>
      </c>
      <c r="J289">
        <v>7</v>
      </c>
      <c r="K289">
        <v>24</v>
      </c>
      <c r="L289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9" s="1" t="str">
        <f>TEXT(BBDD_Usiarios_Netflix_jul[[#This Row],[Fh Suscripcion]],"dddd")</f>
        <v>martes</v>
      </c>
      <c r="N289" s="2">
        <f>DATEDIF(BBDD_Usiarios_Netflix_jul[[#This Row],[Fh Suscripcion]],BBDD_Usiarios_Netflix_jul[[#This Row],[Fh Ultimo Pago]],"M")+1</f>
        <v>12</v>
      </c>
      <c r="O289" t="s">
        <v>28</v>
      </c>
      <c r="P289" t="str">
        <f>IF(BBDD_Usiarios_Netflix_jul[[#This Row],[País.OLD]]&lt;&gt;"",BBDD_Usiarios_Netflix_jul[[#This Row],[País.OLD]],"Desconocido")</f>
        <v>Australia</v>
      </c>
      <c r="Q289">
        <v>28</v>
      </c>
      <c r="R289" t="s">
        <v>25</v>
      </c>
      <c r="S289" t="s">
        <v>26</v>
      </c>
      <c r="T289" t="s">
        <v>27</v>
      </c>
      <c r="U2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0" spans="1:21" x14ac:dyDescent="0.2">
      <c r="A290">
        <v>111</v>
      </c>
      <c r="B290" t="s">
        <v>14</v>
      </c>
      <c r="C290">
        <v>14</v>
      </c>
      <c r="D290" s="2">
        <f>BBDD_Usiarios_Netflix_jul[[#This Row],[Ingresos Mensuales]]*BBDD_Usiarios_Netflix_jul[[#This Row],[Meses Contratados]]</f>
        <v>168</v>
      </c>
      <c r="E290">
        <v>14</v>
      </c>
      <c r="F290">
        <v>7</v>
      </c>
      <c r="G290">
        <v>23</v>
      </c>
      <c r="H290" s="1">
        <f>DATEVALUE(_xlfn.CONCAT(BBDD_Usiarios_Netflix_jul[[#This Row],[Día Suscripción]],"/",BBDD_Usiarios_Netflix_jul[[#This Row],[Mes Suscripción]],"/",BBDD_Usiarios_Netflix_jul[[#This Row],[Año Suscripción]]))</f>
        <v>45121</v>
      </c>
      <c r="I290">
        <v>27</v>
      </c>
      <c r="J290">
        <v>6</v>
      </c>
      <c r="K290">
        <v>24</v>
      </c>
      <c r="L29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0" s="1" t="str">
        <f>TEXT(BBDD_Usiarios_Netflix_jul[[#This Row],[Fh Suscripcion]],"dddd")</f>
        <v>viernes</v>
      </c>
      <c r="N290" s="2">
        <f>DATEDIF(BBDD_Usiarios_Netflix_jul[[#This Row],[Fh Suscripcion]],BBDD_Usiarios_Netflix_jul[[#This Row],[Fh Ultimo Pago]],"M")+1</f>
        <v>12</v>
      </c>
      <c r="O290" t="s">
        <v>31</v>
      </c>
      <c r="P290" t="str">
        <f>IF(BBDD_Usiarios_Netflix_jul[[#This Row],[País.OLD]]&lt;&gt;"",BBDD_Usiarios_Netflix_jul[[#This Row],[País.OLD]],"Desconocido")</f>
        <v>Italia</v>
      </c>
      <c r="Q290">
        <v>40</v>
      </c>
      <c r="R290" t="s">
        <v>16</v>
      </c>
      <c r="S290" t="s">
        <v>17</v>
      </c>
      <c r="T290" t="s">
        <v>27</v>
      </c>
      <c r="U2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1" spans="1:21" x14ac:dyDescent="0.2">
      <c r="A291">
        <v>191</v>
      </c>
      <c r="B291" t="s">
        <v>14</v>
      </c>
      <c r="C291">
        <v>14</v>
      </c>
      <c r="D291" s="2">
        <f>BBDD_Usiarios_Netflix_jul[[#This Row],[Ingresos Mensuales]]*BBDD_Usiarios_Netflix_jul[[#This Row],[Meses Contratados]]</f>
        <v>168</v>
      </c>
      <c r="E291">
        <v>8</v>
      </c>
      <c r="F291">
        <v>7</v>
      </c>
      <c r="G291">
        <v>23</v>
      </c>
      <c r="H291" s="1">
        <f>DATEVALUE(_xlfn.CONCAT(BBDD_Usiarios_Netflix_jul[[#This Row],[Día Suscripción]],"/",BBDD_Usiarios_Netflix_jul[[#This Row],[Mes Suscripción]],"/",BBDD_Usiarios_Netflix_jul[[#This Row],[Año Suscripción]]))</f>
        <v>45115</v>
      </c>
      <c r="I291">
        <v>25</v>
      </c>
      <c r="J291">
        <v>6</v>
      </c>
      <c r="K291">
        <v>24</v>
      </c>
      <c r="L29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1" s="1" t="str">
        <f>TEXT(BBDD_Usiarios_Netflix_jul[[#This Row],[Fh Suscripcion]],"dddd")</f>
        <v>sábado</v>
      </c>
      <c r="N291" s="2">
        <f>DATEDIF(BBDD_Usiarios_Netflix_jul[[#This Row],[Fh Suscripcion]],BBDD_Usiarios_Netflix_jul[[#This Row],[Fh Ultimo Pago]],"M")+1</f>
        <v>12</v>
      </c>
      <c r="O291" t="s">
        <v>34</v>
      </c>
      <c r="P291" t="str">
        <f>IF(BBDD_Usiarios_Netflix_jul[[#This Row],[País.OLD]]&lt;&gt;"",BBDD_Usiarios_Netflix_jul[[#This Row],[País.OLD]],"Desconocido")</f>
        <v>Reino Unido</v>
      </c>
      <c r="Q291">
        <v>46</v>
      </c>
      <c r="R291" t="s">
        <v>16</v>
      </c>
      <c r="S291" t="s">
        <v>29</v>
      </c>
      <c r="T291" t="s">
        <v>18</v>
      </c>
      <c r="U2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92" spans="1:21" x14ac:dyDescent="0.2">
      <c r="A292">
        <v>201</v>
      </c>
      <c r="B292" t="s">
        <v>14</v>
      </c>
      <c r="C292">
        <v>14</v>
      </c>
      <c r="D292" s="2">
        <f>BBDD_Usiarios_Netflix_jul[[#This Row],[Ingresos Mensuales]]*BBDD_Usiarios_Netflix_jul[[#This Row],[Meses Contratados]]</f>
        <v>168</v>
      </c>
      <c r="E292">
        <v>4</v>
      </c>
      <c r="F292">
        <v>7</v>
      </c>
      <c r="G292">
        <v>23</v>
      </c>
      <c r="H292" s="1">
        <f>DATEVALUE(_xlfn.CONCAT(BBDD_Usiarios_Netflix_jul[[#This Row],[Día Suscripción]],"/",BBDD_Usiarios_Netflix_jul[[#This Row],[Mes Suscripción]],"/",BBDD_Usiarios_Netflix_jul[[#This Row],[Año Suscripción]]))</f>
        <v>45111</v>
      </c>
      <c r="I292">
        <v>27</v>
      </c>
      <c r="J292">
        <v>6</v>
      </c>
      <c r="K292">
        <v>24</v>
      </c>
      <c r="L29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2" s="1" t="str">
        <f>TEXT(BBDD_Usiarios_Netflix_jul[[#This Row],[Fh Suscripcion]],"dddd")</f>
        <v>martes</v>
      </c>
      <c r="N292" s="2">
        <f>DATEDIF(BBDD_Usiarios_Netflix_jul[[#This Row],[Fh Suscripcion]],BBDD_Usiarios_Netflix_jul[[#This Row],[Fh Ultimo Pago]],"M")+1</f>
        <v>12</v>
      </c>
      <c r="O292" t="s">
        <v>24</v>
      </c>
      <c r="P292" t="str">
        <f>IF(BBDD_Usiarios_Netflix_jul[[#This Row],[País.OLD]]&lt;&gt;"",BBDD_Usiarios_Netflix_jul[[#This Row],[País.OLD]],"Desconocido")</f>
        <v>EEUU</v>
      </c>
      <c r="Q292">
        <v>49</v>
      </c>
      <c r="R292" t="s">
        <v>25</v>
      </c>
      <c r="S292" t="s">
        <v>26</v>
      </c>
      <c r="T292" t="s">
        <v>27</v>
      </c>
      <c r="U2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3" spans="1:21" x14ac:dyDescent="0.2">
      <c r="A293">
        <v>237</v>
      </c>
      <c r="B293" t="s">
        <v>14</v>
      </c>
      <c r="C293">
        <v>14</v>
      </c>
      <c r="D293" s="2">
        <f>BBDD_Usiarios_Netflix_jul[[#This Row],[Ingresos Mensuales]]*BBDD_Usiarios_Netflix_jul[[#This Row],[Meses Contratados]]</f>
        <v>168</v>
      </c>
      <c r="E293">
        <v>7</v>
      </c>
      <c r="F293">
        <v>7</v>
      </c>
      <c r="G293">
        <v>23</v>
      </c>
      <c r="H293" s="1">
        <f>DATEVALUE(_xlfn.CONCAT(BBDD_Usiarios_Netflix_jul[[#This Row],[Día Suscripción]],"/",BBDD_Usiarios_Netflix_jul[[#This Row],[Mes Suscripción]],"/",BBDD_Usiarios_Netflix_jul[[#This Row],[Año Suscripción]]))</f>
        <v>45114</v>
      </c>
      <c r="I293">
        <v>25</v>
      </c>
      <c r="J293">
        <v>6</v>
      </c>
      <c r="K293">
        <v>24</v>
      </c>
      <c r="L293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3" s="1" t="str">
        <f>TEXT(BBDD_Usiarios_Netflix_jul[[#This Row],[Fh Suscripcion]],"dddd")</f>
        <v>viernes</v>
      </c>
      <c r="N293" s="2">
        <f>DATEDIF(BBDD_Usiarios_Netflix_jul[[#This Row],[Fh Suscripcion]],BBDD_Usiarios_Netflix_jul[[#This Row],[Fh Ultimo Pago]],"M")+1</f>
        <v>12</v>
      </c>
      <c r="O293" t="s">
        <v>15</v>
      </c>
      <c r="P293" t="str">
        <f>IF(BBDD_Usiarios_Netflix_jul[[#This Row],[País.OLD]]&lt;&gt;"",BBDD_Usiarios_Netflix_jul[[#This Row],[País.OLD]],"Desconocido")</f>
        <v>Alemania</v>
      </c>
      <c r="Q293">
        <v>46</v>
      </c>
      <c r="R293" t="s">
        <v>25</v>
      </c>
      <c r="S293" t="s">
        <v>17</v>
      </c>
      <c r="T293" t="s">
        <v>27</v>
      </c>
      <c r="U2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4" spans="1:21" x14ac:dyDescent="0.2">
      <c r="A294">
        <v>261</v>
      </c>
      <c r="B294" t="s">
        <v>14</v>
      </c>
      <c r="C294">
        <v>14</v>
      </c>
      <c r="D294" s="2">
        <f>BBDD_Usiarios_Netflix_jul[[#This Row],[Ingresos Mensuales]]*BBDD_Usiarios_Netflix_jul[[#This Row],[Meses Contratados]]</f>
        <v>168</v>
      </c>
      <c r="E294">
        <v>4</v>
      </c>
      <c r="F294">
        <v>7</v>
      </c>
      <c r="G294">
        <v>23</v>
      </c>
      <c r="H294" s="1">
        <f>DATEVALUE(_xlfn.CONCAT(BBDD_Usiarios_Netflix_jul[[#This Row],[Día Suscripción]],"/",BBDD_Usiarios_Netflix_jul[[#This Row],[Mes Suscripción]],"/",BBDD_Usiarios_Netflix_jul[[#This Row],[Año Suscripción]]))</f>
        <v>45111</v>
      </c>
      <c r="I294">
        <v>25</v>
      </c>
      <c r="J294">
        <v>6</v>
      </c>
      <c r="K294">
        <v>24</v>
      </c>
      <c r="L29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4" s="1" t="str">
        <f>TEXT(BBDD_Usiarios_Netflix_jul[[#This Row],[Fh Suscripcion]],"dddd")</f>
        <v>martes</v>
      </c>
      <c r="N294" s="2">
        <f>DATEDIF(BBDD_Usiarios_Netflix_jul[[#This Row],[Fh Suscripcion]],BBDD_Usiarios_Netflix_jul[[#This Row],[Fh Ultimo Pago]],"M")+1</f>
        <v>12</v>
      </c>
      <c r="O294" t="s">
        <v>24</v>
      </c>
      <c r="P294" t="str">
        <f>IF(BBDD_Usiarios_Netflix_jul[[#This Row],[País.OLD]]&lt;&gt;"",BBDD_Usiarios_Netflix_jul[[#This Row],[País.OLD]],"Desconocido")</f>
        <v>EEUU</v>
      </c>
      <c r="Q294">
        <v>27</v>
      </c>
      <c r="R294" t="s">
        <v>25</v>
      </c>
      <c r="S294" t="s">
        <v>26</v>
      </c>
      <c r="T294" t="s">
        <v>32</v>
      </c>
      <c r="U2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95" spans="1:21" x14ac:dyDescent="0.2">
      <c r="A295">
        <v>306</v>
      </c>
      <c r="B295" t="s">
        <v>14</v>
      </c>
      <c r="C295">
        <v>14</v>
      </c>
      <c r="D295" s="2">
        <f>BBDD_Usiarios_Netflix_jul[[#This Row],[Ingresos Mensuales]]*BBDD_Usiarios_Netflix_jul[[#This Row],[Meses Contratados]]</f>
        <v>168</v>
      </c>
      <c r="E295">
        <v>6</v>
      </c>
      <c r="F295">
        <v>7</v>
      </c>
      <c r="G295">
        <v>23</v>
      </c>
      <c r="H295" s="1">
        <f>DATEVALUE(_xlfn.CONCAT(BBDD_Usiarios_Netflix_jul[[#This Row],[Día Suscripción]],"/",BBDD_Usiarios_Netflix_jul[[#This Row],[Mes Suscripción]],"/",BBDD_Usiarios_Netflix_jul[[#This Row],[Año Suscripción]]))</f>
        <v>45113</v>
      </c>
      <c r="I295">
        <v>27</v>
      </c>
      <c r="J295">
        <v>6</v>
      </c>
      <c r="K295">
        <v>24</v>
      </c>
      <c r="L29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5" s="1" t="str">
        <f>TEXT(BBDD_Usiarios_Netflix_jul[[#This Row],[Fh Suscripcion]],"dddd")</f>
        <v>jueves</v>
      </c>
      <c r="N295" s="2">
        <f>DATEDIF(BBDD_Usiarios_Netflix_jul[[#This Row],[Fh Suscripcion]],BBDD_Usiarios_Netflix_jul[[#This Row],[Fh Ultimo Pago]],"M")+1</f>
        <v>12</v>
      </c>
      <c r="O295" t="s">
        <v>28</v>
      </c>
      <c r="P295" t="str">
        <f>IF(BBDD_Usiarios_Netflix_jul[[#This Row],[País.OLD]]&lt;&gt;"",BBDD_Usiarios_Netflix_jul[[#This Row],[País.OLD]],"Desconocido")</f>
        <v>Australia</v>
      </c>
      <c r="Q295">
        <v>45</v>
      </c>
      <c r="R295" t="s">
        <v>16</v>
      </c>
      <c r="S295" t="s">
        <v>17</v>
      </c>
      <c r="T295" t="s">
        <v>27</v>
      </c>
      <c r="U2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6" spans="1:21" x14ac:dyDescent="0.2">
      <c r="A296">
        <v>329</v>
      </c>
      <c r="B296" t="s">
        <v>14</v>
      </c>
      <c r="C296">
        <v>14</v>
      </c>
      <c r="D296" s="2">
        <f>BBDD_Usiarios_Netflix_jul[[#This Row],[Ingresos Mensuales]]*BBDD_Usiarios_Netflix_jul[[#This Row],[Meses Contratados]]</f>
        <v>168</v>
      </c>
      <c r="E296">
        <v>22</v>
      </c>
      <c r="F296">
        <v>7</v>
      </c>
      <c r="G296">
        <v>23</v>
      </c>
      <c r="H296" s="1">
        <f>DATEVALUE(_xlfn.CONCAT(BBDD_Usiarios_Netflix_jul[[#This Row],[Día Suscripción]],"/",BBDD_Usiarios_Netflix_jul[[#This Row],[Mes Suscripción]],"/",BBDD_Usiarios_Netflix_jul[[#This Row],[Año Suscripción]]))</f>
        <v>45129</v>
      </c>
      <c r="I296">
        <v>25</v>
      </c>
      <c r="J296">
        <v>6</v>
      </c>
      <c r="K296">
        <v>24</v>
      </c>
      <c r="L296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6" s="1" t="str">
        <f>TEXT(BBDD_Usiarios_Netflix_jul[[#This Row],[Fh Suscripcion]],"dddd")</f>
        <v>sábado</v>
      </c>
      <c r="N296" s="2">
        <f>DATEDIF(BBDD_Usiarios_Netflix_jul[[#This Row],[Fh Suscripcion]],BBDD_Usiarios_Netflix_jul[[#This Row],[Fh Ultimo Pago]],"M")+1</f>
        <v>12</v>
      </c>
      <c r="O296" t="s">
        <v>20</v>
      </c>
      <c r="P296" t="str">
        <f>IF(BBDD_Usiarios_Netflix_jul[[#This Row],[País.OLD]]&lt;&gt;"",BBDD_Usiarios_Netflix_jul[[#This Row],[País.OLD]],"Desconocido")</f>
        <v>Francia</v>
      </c>
      <c r="Q296">
        <v>35</v>
      </c>
      <c r="R296" t="s">
        <v>25</v>
      </c>
      <c r="S296" t="s">
        <v>26</v>
      </c>
      <c r="T296" t="s">
        <v>18</v>
      </c>
      <c r="U2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97" spans="1:21" x14ac:dyDescent="0.2">
      <c r="A297">
        <v>331</v>
      </c>
      <c r="B297" t="s">
        <v>14</v>
      </c>
      <c r="C297">
        <v>14</v>
      </c>
      <c r="D297" s="2">
        <f>BBDD_Usiarios_Netflix_jul[[#This Row],[Ingresos Mensuales]]*BBDD_Usiarios_Netflix_jul[[#This Row],[Meses Contratados]]</f>
        <v>168</v>
      </c>
      <c r="E297">
        <v>8</v>
      </c>
      <c r="F297">
        <v>7</v>
      </c>
      <c r="G297">
        <v>23</v>
      </c>
      <c r="H297" s="1">
        <f>DATEVALUE(_xlfn.CONCAT(BBDD_Usiarios_Netflix_jul[[#This Row],[Día Suscripción]],"/",BBDD_Usiarios_Netflix_jul[[#This Row],[Mes Suscripción]],"/",BBDD_Usiarios_Netflix_jul[[#This Row],[Año Suscripción]]))</f>
        <v>45115</v>
      </c>
      <c r="I297">
        <v>26</v>
      </c>
      <c r="J297">
        <v>6</v>
      </c>
      <c r="K297">
        <v>24</v>
      </c>
      <c r="L29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97" s="1" t="str">
        <f>TEXT(BBDD_Usiarios_Netflix_jul[[#This Row],[Fh Suscripcion]],"dddd")</f>
        <v>sábado</v>
      </c>
      <c r="N297" s="2">
        <f>DATEDIF(BBDD_Usiarios_Netflix_jul[[#This Row],[Fh Suscripcion]],BBDD_Usiarios_Netflix_jul[[#This Row],[Fh Ultimo Pago]],"M")+1</f>
        <v>12</v>
      </c>
      <c r="O297" t="s">
        <v>28</v>
      </c>
      <c r="P297" t="str">
        <f>IF(BBDD_Usiarios_Netflix_jul[[#This Row],[País.OLD]]&lt;&gt;"",BBDD_Usiarios_Netflix_jul[[#This Row],[País.OLD]],"Desconocido")</f>
        <v>Australia</v>
      </c>
      <c r="Q297">
        <v>29</v>
      </c>
      <c r="R297" t="s">
        <v>25</v>
      </c>
      <c r="S297" t="s">
        <v>17</v>
      </c>
      <c r="T297" t="s">
        <v>22</v>
      </c>
      <c r="U2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98" spans="1:21" x14ac:dyDescent="0.2">
      <c r="A298">
        <v>381</v>
      </c>
      <c r="B298" t="s">
        <v>14</v>
      </c>
      <c r="C298">
        <v>14</v>
      </c>
      <c r="D298" s="2">
        <f>BBDD_Usiarios_Netflix_jul[[#This Row],[Ingresos Mensuales]]*BBDD_Usiarios_Netflix_jul[[#This Row],[Meses Contratados]]</f>
        <v>168</v>
      </c>
      <c r="E298">
        <v>14</v>
      </c>
      <c r="F298">
        <v>7</v>
      </c>
      <c r="G298">
        <v>23</v>
      </c>
      <c r="H298" s="1">
        <f>DATEVALUE(_xlfn.CONCAT(BBDD_Usiarios_Netflix_jul[[#This Row],[Día Suscripción]],"/",BBDD_Usiarios_Netflix_jul[[#This Row],[Mes Suscripción]],"/",BBDD_Usiarios_Netflix_jul[[#This Row],[Año Suscripción]]))</f>
        <v>45121</v>
      </c>
      <c r="I298">
        <v>27</v>
      </c>
      <c r="J298">
        <v>6</v>
      </c>
      <c r="K298">
        <v>24</v>
      </c>
      <c r="L2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8" s="1" t="str">
        <f>TEXT(BBDD_Usiarios_Netflix_jul[[#This Row],[Fh Suscripcion]],"dddd")</f>
        <v>viernes</v>
      </c>
      <c r="N298" s="2">
        <f>DATEDIF(BBDD_Usiarios_Netflix_jul[[#This Row],[Fh Suscripcion]],BBDD_Usiarios_Netflix_jul[[#This Row],[Fh Ultimo Pago]],"M")+1</f>
        <v>12</v>
      </c>
      <c r="O298" t="s">
        <v>20</v>
      </c>
      <c r="P298" t="str">
        <f>IF(BBDD_Usiarios_Netflix_jul[[#This Row],[País.OLD]]&lt;&gt;"",BBDD_Usiarios_Netflix_jul[[#This Row],[País.OLD]],"Desconocido")</f>
        <v>Francia</v>
      </c>
      <c r="Q298">
        <v>43</v>
      </c>
      <c r="R298" t="s">
        <v>25</v>
      </c>
      <c r="S298" t="s">
        <v>29</v>
      </c>
      <c r="T298" t="s">
        <v>22</v>
      </c>
      <c r="U2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99" spans="1:21" x14ac:dyDescent="0.2">
      <c r="A299">
        <v>387</v>
      </c>
      <c r="B299" t="s">
        <v>14</v>
      </c>
      <c r="C299">
        <v>14</v>
      </c>
      <c r="D299" s="2">
        <f>BBDD_Usiarios_Netflix_jul[[#This Row],[Ingresos Mensuales]]*BBDD_Usiarios_Netflix_jul[[#This Row],[Meses Contratados]]</f>
        <v>168</v>
      </c>
      <c r="E299">
        <v>19</v>
      </c>
      <c r="F299">
        <v>7</v>
      </c>
      <c r="G299">
        <v>23</v>
      </c>
      <c r="H299" s="1">
        <f>DATEVALUE(_xlfn.CONCAT(BBDD_Usiarios_Netflix_jul[[#This Row],[Día Suscripción]],"/",BBDD_Usiarios_Netflix_jul[[#This Row],[Mes Suscripción]],"/",BBDD_Usiarios_Netflix_jul[[#This Row],[Año Suscripción]]))</f>
        <v>45126</v>
      </c>
      <c r="I299">
        <v>28</v>
      </c>
      <c r="J299">
        <v>6</v>
      </c>
      <c r="K299">
        <v>24</v>
      </c>
      <c r="L2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99" s="1" t="str">
        <f>TEXT(BBDD_Usiarios_Netflix_jul[[#This Row],[Fh Suscripcion]],"dddd")</f>
        <v>miércoles</v>
      </c>
      <c r="N299" s="2">
        <f>DATEDIF(BBDD_Usiarios_Netflix_jul[[#This Row],[Fh Suscripcion]],BBDD_Usiarios_Netflix_jul[[#This Row],[Fh Ultimo Pago]],"M")+1</f>
        <v>12</v>
      </c>
      <c r="O299" t="s">
        <v>20</v>
      </c>
      <c r="P299" t="str">
        <f>IF(BBDD_Usiarios_Netflix_jul[[#This Row],[País.OLD]]&lt;&gt;"",BBDD_Usiarios_Netflix_jul[[#This Row],[País.OLD]],"Desconocido")</f>
        <v>Francia</v>
      </c>
      <c r="Q299">
        <v>39</v>
      </c>
      <c r="R299" t="s">
        <v>25</v>
      </c>
      <c r="S299" t="s">
        <v>17</v>
      </c>
      <c r="T299" t="s">
        <v>18</v>
      </c>
      <c r="U2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0" spans="1:21" x14ac:dyDescent="0.2">
      <c r="A300">
        <v>401</v>
      </c>
      <c r="B300" t="s">
        <v>14</v>
      </c>
      <c r="C300">
        <v>14</v>
      </c>
      <c r="D300" s="2">
        <f>BBDD_Usiarios_Netflix_jul[[#This Row],[Ingresos Mensuales]]*BBDD_Usiarios_Netflix_jul[[#This Row],[Meses Contratados]]</f>
        <v>168</v>
      </c>
      <c r="E300">
        <v>17</v>
      </c>
      <c r="F300">
        <v>7</v>
      </c>
      <c r="G300">
        <v>23</v>
      </c>
      <c r="H300" s="1">
        <f>DATEVALUE(_xlfn.CONCAT(BBDD_Usiarios_Netflix_jul[[#This Row],[Día Suscripción]],"/",BBDD_Usiarios_Netflix_jul[[#This Row],[Mes Suscripción]],"/",BBDD_Usiarios_Netflix_jul[[#This Row],[Año Suscripción]]))</f>
        <v>45124</v>
      </c>
      <c r="I300">
        <v>26</v>
      </c>
      <c r="J300">
        <v>6</v>
      </c>
      <c r="K300">
        <v>24</v>
      </c>
      <c r="L300" s="1">
        <f>DATEVALUE(_xlfn.CONCAT(BBDD_Usiarios_Netflix_jul[[#This Row],[Día Último Pago]],"/",BBDD_Usiarios_Netflix_jul[[#This Row],[Mes Último Pago]],"/",BBDD_Usiarios_Netflix_jul[[#This Row],[Año Último Pago]]))</f>
        <v>45469</v>
      </c>
      <c r="M300" s="1" t="str">
        <f>TEXT(BBDD_Usiarios_Netflix_jul[[#This Row],[Fh Suscripcion]],"dddd")</f>
        <v>lunes</v>
      </c>
      <c r="N300" s="2">
        <f>DATEDIF(BBDD_Usiarios_Netflix_jul[[#This Row],[Fh Suscripcion]],BBDD_Usiarios_Netflix_jul[[#This Row],[Fh Ultimo Pago]],"M")+1</f>
        <v>12</v>
      </c>
      <c r="O300" t="s">
        <v>28</v>
      </c>
      <c r="P300" t="str">
        <f>IF(BBDD_Usiarios_Netflix_jul[[#This Row],[País.OLD]]&lt;&gt;"",BBDD_Usiarios_Netflix_jul[[#This Row],[País.OLD]],"Desconocido")</f>
        <v>Australia</v>
      </c>
      <c r="Q300">
        <v>47</v>
      </c>
      <c r="R300" t="s">
        <v>25</v>
      </c>
      <c r="S300" t="s">
        <v>29</v>
      </c>
      <c r="T300" t="s">
        <v>27</v>
      </c>
      <c r="U3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1" spans="1:21" x14ac:dyDescent="0.2">
      <c r="A301">
        <v>460</v>
      </c>
      <c r="B301" t="s">
        <v>14</v>
      </c>
      <c r="C301">
        <v>14</v>
      </c>
      <c r="D301" s="2">
        <f>BBDD_Usiarios_Netflix_jul[[#This Row],[Ingresos Mensuales]]*BBDD_Usiarios_Netflix_jul[[#This Row],[Meses Contratados]]</f>
        <v>168</v>
      </c>
      <c r="E301">
        <v>30</v>
      </c>
      <c r="F301">
        <v>6</v>
      </c>
      <c r="G301">
        <v>23</v>
      </c>
      <c r="H301" s="1">
        <f>DATEVALUE(_xlfn.CONCAT(BBDD_Usiarios_Netflix_jul[[#This Row],[Día Suscripción]],"/",BBDD_Usiarios_Netflix_jul[[#This Row],[Mes Suscripción]],"/",BBDD_Usiarios_Netflix_jul[[#This Row],[Año Suscripción]]))</f>
        <v>45107</v>
      </c>
      <c r="I301">
        <v>28</v>
      </c>
      <c r="J301">
        <v>6</v>
      </c>
      <c r="K301">
        <v>24</v>
      </c>
      <c r="L301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1" s="1" t="str">
        <f>TEXT(BBDD_Usiarios_Netflix_jul[[#This Row],[Fh Suscripcion]],"dddd")</f>
        <v>viernes</v>
      </c>
      <c r="N301" s="2">
        <f>DATEDIF(BBDD_Usiarios_Netflix_jul[[#This Row],[Fh Suscripcion]],BBDD_Usiarios_Netflix_jul[[#This Row],[Fh Ultimo Pago]],"M")+1</f>
        <v>12</v>
      </c>
      <c r="O301" t="s">
        <v>15</v>
      </c>
      <c r="P301" t="str">
        <f>IF(BBDD_Usiarios_Netflix_jul[[#This Row],[País.OLD]]&lt;&gt;"",BBDD_Usiarios_Netflix_jul[[#This Row],[País.OLD]],"Desconocido")</f>
        <v>Alemania</v>
      </c>
      <c r="Q301">
        <v>30</v>
      </c>
      <c r="R301" t="s">
        <v>25</v>
      </c>
      <c r="S301" t="s">
        <v>26</v>
      </c>
      <c r="T301" t="s">
        <v>27</v>
      </c>
      <c r="U3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2" spans="1:21" x14ac:dyDescent="0.2">
      <c r="A302">
        <v>471</v>
      </c>
      <c r="B302" t="s">
        <v>14</v>
      </c>
      <c r="C302">
        <v>14</v>
      </c>
      <c r="D302" s="2">
        <f>BBDD_Usiarios_Netflix_jul[[#This Row],[Ingresos Mensuales]]*BBDD_Usiarios_Netflix_jul[[#This Row],[Meses Contratados]]</f>
        <v>168</v>
      </c>
      <c r="E302">
        <v>8</v>
      </c>
      <c r="F302">
        <v>7</v>
      </c>
      <c r="G302">
        <v>23</v>
      </c>
      <c r="H302" s="1">
        <f>DATEVALUE(_xlfn.CONCAT(BBDD_Usiarios_Netflix_jul[[#This Row],[Día Suscripción]],"/",BBDD_Usiarios_Netflix_jul[[#This Row],[Mes Suscripción]],"/",BBDD_Usiarios_Netflix_jul[[#This Row],[Año Suscripción]]))</f>
        <v>45115</v>
      </c>
      <c r="I302">
        <v>27</v>
      </c>
      <c r="J302">
        <v>6</v>
      </c>
      <c r="K302">
        <v>24</v>
      </c>
      <c r="L3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2" s="1" t="str">
        <f>TEXT(BBDD_Usiarios_Netflix_jul[[#This Row],[Fh Suscripcion]],"dddd")</f>
        <v>sábado</v>
      </c>
      <c r="N302" s="2">
        <f>DATEDIF(BBDD_Usiarios_Netflix_jul[[#This Row],[Fh Suscripcion]],BBDD_Usiarios_Netflix_jul[[#This Row],[Fh Ultimo Pago]],"M")+1</f>
        <v>12</v>
      </c>
      <c r="O302" t="s">
        <v>20</v>
      </c>
      <c r="P302" t="str">
        <f>IF(BBDD_Usiarios_Netflix_jul[[#This Row],[País.OLD]]&lt;&gt;"",BBDD_Usiarios_Netflix_jul[[#This Row],[País.OLD]],"Desconocido")</f>
        <v>Francia</v>
      </c>
      <c r="Q302">
        <v>43</v>
      </c>
      <c r="R302" t="s">
        <v>16</v>
      </c>
      <c r="S302" t="s">
        <v>17</v>
      </c>
      <c r="T302" t="s">
        <v>27</v>
      </c>
      <c r="U3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3" spans="1:21" x14ac:dyDescent="0.2">
      <c r="A303">
        <v>511</v>
      </c>
      <c r="B303" t="s">
        <v>14</v>
      </c>
      <c r="C303">
        <v>14</v>
      </c>
      <c r="D303" s="2">
        <f>BBDD_Usiarios_Netflix_jul[[#This Row],[Ingresos Mensuales]]*BBDD_Usiarios_Netflix_jul[[#This Row],[Meses Contratados]]</f>
        <v>168</v>
      </c>
      <c r="E303">
        <v>26</v>
      </c>
      <c r="F303">
        <v>7</v>
      </c>
      <c r="G303">
        <v>23</v>
      </c>
      <c r="H303" s="1">
        <f>DATEVALUE(_xlfn.CONCAT(BBDD_Usiarios_Netflix_jul[[#This Row],[Día Suscripción]],"/",BBDD_Usiarios_Netflix_jul[[#This Row],[Mes Suscripción]],"/",BBDD_Usiarios_Netflix_jul[[#This Row],[Año Suscripción]]))</f>
        <v>45133</v>
      </c>
      <c r="I303">
        <v>28</v>
      </c>
      <c r="J303">
        <v>6</v>
      </c>
      <c r="K303">
        <v>24</v>
      </c>
      <c r="L3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3" s="1" t="str">
        <f>TEXT(BBDD_Usiarios_Netflix_jul[[#This Row],[Fh Suscripcion]],"dddd")</f>
        <v>miércoles</v>
      </c>
      <c r="N303" s="2">
        <f>DATEDIF(BBDD_Usiarios_Netflix_jul[[#This Row],[Fh Suscripcion]],BBDD_Usiarios_Netflix_jul[[#This Row],[Fh Ultimo Pago]],"M")+1</f>
        <v>12</v>
      </c>
      <c r="O303" t="s">
        <v>37</v>
      </c>
      <c r="P303" t="str">
        <f>IF(BBDD_Usiarios_Netflix_jul[[#This Row],[País.OLD]]&lt;&gt;"",BBDD_Usiarios_Netflix_jul[[#This Row],[País.OLD]],"Desconocido")</f>
        <v>Brasil</v>
      </c>
      <c r="Q303">
        <v>44</v>
      </c>
      <c r="R303" t="s">
        <v>25</v>
      </c>
      <c r="S303" t="s">
        <v>26</v>
      </c>
      <c r="T303" t="s">
        <v>18</v>
      </c>
      <c r="U3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4" spans="1:21" x14ac:dyDescent="0.2">
      <c r="A304">
        <v>527</v>
      </c>
      <c r="B304" t="s">
        <v>14</v>
      </c>
      <c r="C304">
        <v>14</v>
      </c>
      <c r="D304" s="2">
        <f>BBDD_Usiarios_Netflix_jul[[#This Row],[Ingresos Mensuales]]*BBDD_Usiarios_Netflix_jul[[#This Row],[Meses Contratados]]</f>
        <v>168</v>
      </c>
      <c r="E304">
        <v>10</v>
      </c>
      <c r="F304">
        <v>7</v>
      </c>
      <c r="G304">
        <v>23</v>
      </c>
      <c r="H304" s="1">
        <f>DATEVALUE(_xlfn.CONCAT(BBDD_Usiarios_Netflix_jul[[#This Row],[Día Suscripción]],"/",BBDD_Usiarios_Netflix_jul[[#This Row],[Mes Suscripción]],"/",BBDD_Usiarios_Netflix_jul[[#This Row],[Año Suscripción]]))</f>
        <v>45117</v>
      </c>
      <c r="I304">
        <v>28</v>
      </c>
      <c r="J304">
        <v>6</v>
      </c>
      <c r="K304">
        <v>24</v>
      </c>
      <c r="L304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4" s="1" t="str">
        <f>TEXT(BBDD_Usiarios_Netflix_jul[[#This Row],[Fh Suscripcion]],"dddd")</f>
        <v>lunes</v>
      </c>
      <c r="N304" s="2">
        <f>DATEDIF(BBDD_Usiarios_Netflix_jul[[#This Row],[Fh Suscripcion]],BBDD_Usiarios_Netflix_jul[[#This Row],[Fh Ultimo Pago]],"M")+1</f>
        <v>12</v>
      </c>
      <c r="O304" t="s">
        <v>20</v>
      </c>
      <c r="P304" t="str">
        <f>IF(BBDD_Usiarios_Netflix_jul[[#This Row],[País.OLD]]&lt;&gt;"",BBDD_Usiarios_Netflix_jul[[#This Row],[País.OLD]],"Desconocido")</f>
        <v>Francia</v>
      </c>
      <c r="Q304">
        <v>48</v>
      </c>
      <c r="R304" t="s">
        <v>25</v>
      </c>
      <c r="S304" t="s">
        <v>17</v>
      </c>
      <c r="T304" t="s">
        <v>27</v>
      </c>
      <c r="U3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5" spans="1:21" x14ac:dyDescent="0.2">
      <c r="A305">
        <v>541</v>
      </c>
      <c r="B305" t="s">
        <v>14</v>
      </c>
      <c r="C305">
        <v>14</v>
      </c>
      <c r="D305" s="2">
        <f>BBDD_Usiarios_Netflix_jul[[#This Row],[Ingresos Mensuales]]*BBDD_Usiarios_Netflix_jul[[#This Row],[Meses Contratados]]</f>
        <v>168</v>
      </c>
      <c r="E305">
        <v>13</v>
      </c>
      <c r="F305">
        <v>7</v>
      </c>
      <c r="G305">
        <v>23</v>
      </c>
      <c r="H305" s="1">
        <f>DATEVALUE(_xlfn.CONCAT(BBDD_Usiarios_Netflix_jul[[#This Row],[Día Suscripción]],"/",BBDD_Usiarios_Netflix_jul[[#This Row],[Mes Suscripción]],"/",BBDD_Usiarios_Netflix_jul[[#This Row],[Año Suscripción]]))</f>
        <v>45120</v>
      </c>
      <c r="I305">
        <v>27</v>
      </c>
      <c r="J305">
        <v>6</v>
      </c>
      <c r="K305">
        <v>24</v>
      </c>
      <c r="L305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5" s="1" t="str">
        <f>TEXT(BBDD_Usiarios_Netflix_jul[[#This Row],[Fh Suscripcion]],"dddd")</f>
        <v>jueves</v>
      </c>
      <c r="N305" s="2">
        <f>DATEDIF(BBDD_Usiarios_Netflix_jul[[#This Row],[Fh Suscripcion]],BBDD_Usiarios_Netflix_jul[[#This Row],[Fh Ultimo Pago]],"M")+1</f>
        <v>12</v>
      </c>
      <c r="O305" t="s">
        <v>30</v>
      </c>
      <c r="P305" t="str">
        <f>IF(BBDD_Usiarios_Netflix_jul[[#This Row],[País.OLD]]&lt;&gt;"",BBDD_Usiarios_Netflix_jul[[#This Row],[País.OLD]],"Desconocido")</f>
        <v>Canadá</v>
      </c>
      <c r="Q305">
        <v>31</v>
      </c>
      <c r="R305" t="s">
        <v>16</v>
      </c>
      <c r="S305" t="s">
        <v>26</v>
      </c>
      <c r="T305" t="s">
        <v>18</v>
      </c>
      <c r="U3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6" spans="1:21" x14ac:dyDescent="0.2">
      <c r="A306">
        <v>584</v>
      </c>
      <c r="B306" t="s">
        <v>14</v>
      </c>
      <c r="C306">
        <v>14</v>
      </c>
      <c r="D306" s="2">
        <f>BBDD_Usiarios_Netflix_jul[[#This Row],[Ingresos Mensuales]]*BBDD_Usiarios_Netflix_jul[[#This Row],[Meses Contratados]]</f>
        <v>168</v>
      </c>
      <c r="E306">
        <v>14</v>
      </c>
      <c r="F306">
        <v>7</v>
      </c>
      <c r="G306">
        <v>23</v>
      </c>
      <c r="H306" s="1">
        <f>DATEVALUE(_xlfn.CONCAT(BBDD_Usiarios_Netflix_jul[[#This Row],[Día Suscripción]],"/",BBDD_Usiarios_Netflix_jul[[#This Row],[Mes Suscripción]],"/",BBDD_Usiarios_Netflix_jul[[#This Row],[Año Suscripción]]))</f>
        <v>45121</v>
      </c>
      <c r="I306">
        <v>28</v>
      </c>
      <c r="J306">
        <v>6</v>
      </c>
      <c r="K306">
        <v>24</v>
      </c>
      <c r="L306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6" s="1" t="str">
        <f>TEXT(BBDD_Usiarios_Netflix_jul[[#This Row],[Fh Suscripcion]],"dddd")</f>
        <v>viernes</v>
      </c>
      <c r="N306" s="2">
        <f>DATEDIF(BBDD_Usiarios_Netflix_jul[[#This Row],[Fh Suscripcion]],BBDD_Usiarios_Netflix_jul[[#This Row],[Fh Ultimo Pago]],"M")+1</f>
        <v>12</v>
      </c>
      <c r="O306" t="s">
        <v>15</v>
      </c>
      <c r="P306" t="str">
        <f>IF(BBDD_Usiarios_Netflix_jul[[#This Row],[País.OLD]]&lt;&gt;"",BBDD_Usiarios_Netflix_jul[[#This Row],[País.OLD]],"Desconocido")</f>
        <v>Alemania</v>
      </c>
      <c r="Q306">
        <v>48</v>
      </c>
      <c r="R306" t="s">
        <v>25</v>
      </c>
      <c r="S306" t="s">
        <v>26</v>
      </c>
      <c r="T306" t="s">
        <v>18</v>
      </c>
      <c r="U3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7" spans="1:21" x14ac:dyDescent="0.2">
      <c r="A307">
        <v>599</v>
      </c>
      <c r="B307" t="s">
        <v>14</v>
      </c>
      <c r="C307">
        <v>14</v>
      </c>
      <c r="D307" s="2">
        <f>BBDD_Usiarios_Netflix_jul[[#This Row],[Ingresos Mensuales]]*BBDD_Usiarios_Netflix_jul[[#This Row],[Meses Contratados]]</f>
        <v>168</v>
      </c>
      <c r="E307">
        <v>6</v>
      </c>
      <c r="F307">
        <v>7</v>
      </c>
      <c r="G307">
        <v>23</v>
      </c>
      <c r="H307" s="1">
        <f>DATEVALUE(_xlfn.CONCAT(BBDD_Usiarios_Netflix_jul[[#This Row],[Día Suscripción]],"/",BBDD_Usiarios_Netflix_jul[[#This Row],[Mes Suscripción]],"/",BBDD_Usiarios_Netflix_jul[[#This Row],[Año Suscripción]]))</f>
        <v>45113</v>
      </c>
      <c r="I307">
        <v>27</v>
      </c>
      <c r="J307">
        <v>6</v>
      </c>
      <c r="K307">
        <v>24</v>
      </c>
      <c r="L3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7" s="1" t="str">
        <f>TEXT(BBDD_Usiarios_Netflix_jul[[#This Row],[Fh Suscripcion]],"dddd")</f>
        <v>jueves</v>
      </c>
      <c r="N307" s="2">
        <f>DATEDIF(BBDD_Usiarios_Netflix_jul[[#This Row],[Fh Suscripcion]],BBDD_Usiarios_Netflix_jul[[#This Row],[Fh Ultimo Pago]],"M")+1</f>
        <v>12</v>
      </c>
      <c r="O307" t="s">
        <v>34</v>
      </c>
      <c r="P307" t="str">
        <f>IF(BBDD_Usiarios_Netflix_jul[[#This Row],[País.OLD]]&lt;&gt;"",BBDD_Usiarios_Netflix_jul[[#This Row],[País.OLD]],"Desconocido")</f>
        <v>Reino Unido</v>
      </c>
      <c r="Q307">
        <v>44</v>
      </c>
      <c r="R307" t="s">
        <v>16</v>
      </c>
      <c r="S307" t="s">
        <v>26</v>
      </c>
      <c r="T307" t="s">
        <v>18</v>
      </c>
      <c r="U3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8" spans="1:21" x14ac:dyDescent="0.2">
      <c r="A308">
        <v>610</v>
      </c>
      <c r="B308" t="s">
        <v>14</v>
      </c>
      <c r="C308">
        <v>14</v>
      </c>
      <c r="D308" s="2">
        <f>BBDD_Usiarios_Netflix_jul[[#This Row],[Ingresos Mensuales]]*BBDD_Usiarios_Netflix_jul[[#This Row],[Meses Contratados]]</f>
        <v>168</v>
      </c>
      <c r="E308">
        <v>5</v>
      </c>
      <c r="F308">
        <v>7</v>
      </c>
      <c r="G308">
        <v>23</v>
      </c>
      <c r="H308" s="1">
        <f>DATEVALUE(_xlfn.CONCAT(BBDD_Usiarios_Netflix_jul[[#This Row],[Día Suscripción]],"/",BBDD_Usiarios_Netflix_jul[[#This Row],[Mes Suscripción]],"/",BBDD_Usiarios_Netflix_jul[[#This Row],[Año Suscripción]]))</f>
        <v>45112</v>
      </c>
      <c r="I308">
        <v>29</v>
      </c>
      <c r="J308">
        <v>6</v>
      </c>
      <c r="K308">
        <v>24</v>
      </c>
      <c r="L308" s="1">
        <f>DATEVALUE(_xlfn.CONCAT(BBDD_Usiarios_Netflix_jul[[#This Row],[Día Último Pago]],"/",BBDD_Usiarios_Netflix_jul[[#This Row],[Mes Último Pago]],"/",BBDD_Usiarios_Netflix_jul[[#This Row],[Año Último Pago]]))</f>
        <v>45472</v>
      </c>
      <c r="M308" s="1" t="str">
        <f>TEXT(BBDD_Usiarios_Netflix_jul[[#This Row],[Fh Suscripcion]],"dddd")</f>
        <v>miércoles</v>
      </c>
      <c r="N308" s="2">
        <f>DATEDIF(BBDD_Usiarios_Netflix_jul[[#This Row],[Fh Suscripcion]],BBDD_Usiarios_Netflix_jul[[#This Row],[Fh Ultimo Pago]],"M")+1</f>
        <v>12</v>
      </c>
      <c r="O308" t="s">
        <v>31</v>
      </c>
      <c r="P308" t="str">
        <f>IF(BBDD_Usiarios_Netflix_jul[[#This Row],[País.OLD]]&lt;&gt;"",BBDD_Usiarios_Netflix_jul[[#This Row],[País.OLD]],"Desconocido")</f>
        <v>Italia</v>
      </c>
      <c r="Q308">
        <v>28</v>
      </c>
      <c r="R308" t="s">
        <v>25</v>
      </c>
      <c r="S308" t="s">
        <v>17</v>
      </c>
      <c r="T308" t="s">
        <v>27</v>
      </c>
      <c r="U3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9" spans="1:21" x14ac:dyDescent="0.2">
      <c r="A309">
        <v>612</v>
      </c>
      <c r="B309" t="s">
        <v>14</v>
      </c>
      <c r="C309">
        <v>14</v>
      </c>
      <c r="D309" s="2">
        <f>BBDD_Usiarios_Netflix_jul[[#This Row],[Ingresos Mensuales]]*BBDD_Usiarios_Netflix_jul[[#This Row],[Meses Contratados]]</f>
        <v>168</v>
      </c>
      <c r="E309">
        <v>17</v>
      </c>
      <c r="F309">
        <v>7</v>
      </c>
      <c r="G309">
        <v>23</v>
      </c>
      <c r="H309" s="1">
        <f>DATEVALUE(_xlfn.CONCAT(BBDD_Usiarios_Netflix_jul[[#This Row],[Día Suscripción]],"/",BBDD_Usiarios_Netflix_jul[[#This Row],[Mes Suscripción]],"/",BBDD_Usiarios_Netflix_jul[[#This Row],[Año Suscripción]]))</f>
        <v>45124</v>
      </c>
      <c r="I309">
        <v>27</v>
      </c>
      <c r="J309">
        <v>6</v>
      </c>
      <c r="K309">
        <v>24</v>
      </c>
      <c r="L309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9" s="1" t="str">
        <f>TEXT(BBDD_Usiarios_Netflix_jul[[#This Row],[Fh Suscripcion]],"dddd")</f>
        <v>lunes</v>
      </c>
      <c r="N309" s="2">
        <f>DATEDIF(BBDD_Usiarios_Netflix_jul[[#This Row],[Fh Suscripcion]],BBDD_Usiarios_Netflix_jul[[#This Row],[Fh Ultimo Pago]],"M")+1</f>
        <v>12</v>
      </c>
      <c r="O309" t="s">
        <v>24</v>
      </c>
      <c r="P309" t="str">
        <f>IF(BBDD_Usiarios_Netflix_jul[[#This Row],[País.OLD]]&lt;&gt;"",BBDD_Usiarios_Netflix_jul[[#This Row],[País.OLD]],"Desconocido")</f>
        <v>EEUU</v>
      </c>
      <c r="Q309">
        <v>36</v>
      </c>
      <c r="R309" t="s">
        <v>16</v>
      </c>
      <c r="S309" t="s">
        <v>26</v>
      </c>
      <c r="T309" t="s">
        <v>27</v>
      </c>
      <c r="U3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0" spans="1:21" x14ac:dyDescent="0.2">
      <c r="A310">
        <v>681</v>
      </c>
      <c r="B310" t="s">
        <v>14</v>
      </c>
      <c r="C310">
        <v>14</v>
      </c>
      <c r="D310" s="2">
        <f>BBDD_Usiarios_Netflix_jul[[#This Row],[Ingresos Mensuales]]*BBDD_Usiarios_Netflix_jul[[#This Row],[Meses Contratados]]</f>
        <v>168</v>
      </c>
      <c r="E310">
        <v>16</v>
      </c>
      <c r="F310">
        <v>7</v>
      </c>
      <c r="G310">
        <v>23</v>
      </c>
      <c r="H310" s="1">
        <f>DATEVALUE(_xlfn.CONCAT(BBDD_Usiarios_Netflix_jul[[#This Row],[Día Suscripción]],"/",BBDD_Usiarios_Netflix_jul[[#This Row],[Mes Suscripción]],"/",BBDD_Usiarios_Netflix_jul[[#This Row],[Año Suscripción]]))</f>
        <v>45123</v>
      </c>
      <c r="I310">
        <v>28</v>
      </c>
      <c r="J310">
        <v>6</v>
      </c>
      <c r="K310">
        <v>24</v>
      </c>
      <c r="L3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310" s="1" t="str">
        <f>TEXT(BBDD_Usiarios_Netflix_jul[[#This Row],[Fh Suscripcion]],"dddd")</f>
        <v>domingo</v>
      </c>
      <c r="N310" s="2">
        <f>DATEDIF(BBDD_Usiarios_Netflix_jul[[#This Row],[Fh Suscripcion]],BBDD_Usiarios_Netflix_jul[[#This Row],[Fh Ultimo Pago]],"M")+1</f>
        <v>12</v>
      </c>
      <c r="O310" t="s">
        <v>33</v>
      </c>
      <c r="P310" t="str">
        <f>IF(BBDD_Usiarios_Netflix_jul[[#This Row],[País.OLD]]&lt;&gt;"",BBDD_Usiarios_Netflix_jul[[#This Row],[País.OLD]],"Desconocido")</f>
        <v>Méjico</v>
      </c>
      <c r="Q310">
        <v>33</v>
      </c>
      <c r="R310" t="s">
        <v>16</v>
      </c>
      <c r="S310" t="s">
        <v>29</v>
      </c>
      <c r="T310" t="s">
        <v>18</v>
      </c>
      <c r="U3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11" spans="1:21" x14ac:dyDescent="0.2">
      <c r="A311">
        <v>749</v>
      </c>
      <c r="B311" t="s">
        <v>14</v>
      </c>
      <c r="C311">
        <v>14</v>
      </c>
      <c r="D311" s="2">
        <f>BBDD_Usiarios_Netflix_jul[[#This Row],[Ingresos Mensuales]]*BBDD_Usiarios_Netflix_jul[[#This Row],[Meses Contratados]]</f>
        <v>168</v>
      </c>
      <c r="E311">
        <v>6</v>
      </c>
      <c r="F311">
        <v>7</v>
      </c>
      <c r="G311">
        <v>23</v>
      </c>
      <c r="H311" s="1">
        <f>DATEVALUE(_xlfn.CONCAT(BBDD_Usiarios_Netflix_jul[[#This Row],[Día Suscripción]],"/",BBDD_Usiarios_Netflix_jul[[#This Row],[Mes Suscripción]],"/",BBDD_Usiarios_Netflix_jul[[#This Row],[Año Suscripción]]))</f>
        <v>45113</v>
      </c>
      <c r="I311">
        <v>30</v>
      </c>
      <c r="J311">
        <v>6</v>
      </c>
      <c r="K311">
        <v>24</v>
      </c>
      <c r="L311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1" s="1" t="str">
        <f>TEXT(BBDD_Usiarios_Netflix_jul[[#This Row],[Fh Suscripcion]],"dddd")</f>
        <v>jueves</v>
      </c>
      <c r="N311" s="2">
        <f>DATEDIF(BBDD_Usiarios_Netflix_jul[[#This Row],[Fh Suscripcion]],BBDD_Usiarios_Netflix_jul[[#This Row],[Fh Ultimo Pago]],"M")+1</f>
        <v>12</v>
      </c>
      <c r="O311" t="s">
        <v>15</v>
      </c>
      <c r="P311" t="str">
        <f>IF(BBDD_Usiarios_Netflix_jul[[#This Row],[País.OLD]]&lt;&gt;"",BBDD_Usiarios_Netflix_jul[[#This Row],[País.OLD]],"Desconocido")</f>
        <v>Alemania</v>
      </c>
      <c r="Q311">
        <v>46</v>
      </c>
      <c r="R311" t="s">
        <v>16</v>
      </c>
      <c r="S311" t="s">
        <v>26</v>
      </c>
      <c r="T311" t="s">
        <v>27</v>
      </c>
      <c r="U3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2" spans="1:21" x14ac:dyDescent="0.2">
      <c r="A312">
        <v>752</v>
      </c>
      <c r="B312" t="s">
        <v>14</v>
      </c>
      <c r="C312">
        <v>14</v>
      </c>
      <c r="D312" s="2">
        <f>BBDD_Usiarios_Netflix_jul[[#This Row],[Ingresos Mensuales]]*BBDD_Usiarios_Netflix_jul[[#This Row],[Meses Contratados]]</f>
        <v>168</v>
      </c>
      <c r="E312">
        <v>24</v>
      </c>
      <c r="F312">
        <v>7</v>
      </c>
      <c r="G312">
        <v>23</v>
      </c>
      <c r="H312" s="1">
        <f>DATEVALUE(_xlfn.CONCAT(BBDD_Usiarios_Netflix_jul[[#This Row],[Día Suscripción]],"/",BBDD_Usiarios_Netflix_jul[[#This Row],[Mes Suscripción]],"/",BBDD_Usiarios_Netflix_jul[[#This Row],[Año Suscripción]]))</f>
        <v>45131</v>
      </c>
      <c r="I312">
        <v>28</v>
      </c>
      <c r="J312">
        <v>6</v>
      </c>
      <c r="K312">
        <v>24</v>
      </c>
      <c r="L3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312" s="1" t="str">
        <f>TEXT(BBDD_Usiarios_Netflix_jul[[#This Row],[Fh Suscripcion]],"dddd")</f>
        <v>lunes</v>
      </c>
      <c r="N312" s="2">
        <f>DATEDIF(BBDD_Usiarios_Netflix_jul[[#This Row],[Fh Suscripcion]],BBDD_Usiarios_Netflix_jul[[#This Row],[Fh Ultimo Pago]],"M")+1</f>
        <v>12</v>
      </c>
      <c r="O312" t="s">
        <v>34</v>
      </c>
      <c r="P312" t="str">
        <f>IF(BBDD_Usiarios_Netflix_jul[[#This Row],[País.OLD]]&lt;&gt;"",BBDD_Usiarios_Netflix_jul[[#This Row],[País.OLD]],"Desconocido")</f>
        <v>Reino Unido</v>
      </c>
      <c r="Q312">
        <v>28</v>
      </c>
      <c r="R312" t="s">
        <v>25</v>
      </c>
      <c r="S312" t="s">
        <v>21</v>
      </c>
      <c r="T312" t="s">
        <v>32</v>
      </c>
      <c r="U3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3" spans="1:21" x14ac:dyDescent="0.2">
      <c r="A313">
        <v>799</v>
      </c>
      <c r="B313" t="s">
        <v>14</v>
      </c>
      <c r="C313">
        <v>14</v>
      </c>
      <c r="D313" s="2">
        <f>BBDD_Usiarios_Netflix_jul[[#This Row],[Ingresos Mensuales]]*BBDD_Usiarios_Netflix_jul[[#This Row],[Meses Contratados]]</f>
        <v>168</v>
      </c>
      <c r="E313">
        <v>2</v>
      </c>
      <c r="F313">
        <v>7</v>
      </c>
      <c r="G313">
        <v>23</v>
      </c>
      <c r="H313" s="1">
        <f>DATEVALUE(_xlfn.CONCAT(BBDD_Usiarios_Netflix_jul[[#This Row],[Día Suscripción]],"/",BBDD_Usiarios_Netflix_jul[[#This Row],[Mes Suscripción]],"/",BBDD_Usiarios_Netflix_jul[[#This Row],[Año Suscripción]]))</f>
        <v>45109</v>
      </c>
      <c r="I313">
        <v>30</v>
      </c>
      <c r="J313">
        <v>6</v>
      </c>
      <c r="K313">
        <v>24</v>
      </c>
      <c r="L313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3" s="1" t="str">
        <f>TEXT(BBDD_Usiarios_Netflix_jul[[#This Row],[Fh Suscripcion]],"dddd")</f>
        <v>domingo</v>
      </c>
      <c r="N313" s="2">
        <f>DATEDIF(BBDD_Usiarios_Netflix_jul[[#This Row],[Fh Suscripcion]],BBDD_Usiarios_Netflix_jul[[#This Row],[Fh Ultimo Pago]],"M")+1</f>
        <v>12</v>
      </c>
      <c r="O313" t="s">
        <v>15</v>
      </c>
      <c r="P313" t="str">
        <f>IF(BBDD_Usiarios_Netflix_jul[[#This Row],[País.OLD]]&lt;&gt;"",BBDD_Usiarios_Netflix_jul[[#This Row],[País.OLD]],"Desconocido")</f>
        <v>Alemania</v>
      </c>
      <c r="Q313">
        <v>48</v>
      </c>
      <c r="R313" t="s">
        <v>16</v>
      </c>
      <c r="S313" t="s">
        <v>17</v>
      </c>
      <c r="T313" t="s">
        <v>32</v>
      </c>
      <c r="U3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4" spans="1:21" x14ac:dyDescent="0.2">
      <c r="A314">
        <v>806</v>
      </c>
      <c r="B314" t="s">
        <v>14</v>
      </c>
      <c r="C314">
        <v>14</v>
      </c>
      <c r="D314" s="2">
        <f>BBDD_Usiarios_Netflix_jul[[#This Row],[Ingresos Mensuales]]*BBDD_Usiarios_Netflix_jul[[#This Row],[Meses Contratados]]</f>
        <v>168</v>
      </c>
      <c r="E314">
        <v>1</v>
      </c>
      <c r="F314">
        <v>7</v>
      </c>
      <c r="G314">
        <v>23</v>
      </c>
      <c r="H314" s="1">
        <f>DATEVALUE(_xlfn.CONCAT(BBDD_Usiarios_Netflix_jul[[#This Row],[Día Suscripción]],"/",BBDD_Usiarios_Netflix_jul[[#This Row],[Mes Suscripción]],"/",BBDD_Usiarios_Netflix_jul[[#This Row],[Año Suscripción]]))</f>
        <v>45108</v>
      </c>
      <c r="I314">
        <v>30</v>
      </c>
      <c r="J314">
        <v>6</v>
      </c>
      <c r="K314">
        <v>24</v>
      </c>
      <c r="L314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4" s="1" t="str">
        <f>TEXT(BBDD_Usiarios_Netflix_jul[[#This Row],[Fh Suscripcion]],"dddd")</f>
        <v>sábado</v>
      </c>
      <c r="N314" s="2">
        <f>DATEDIF(BBDD_Usiarios_Netflix_jul[[#This Row],[Fh Suscripcion]],BBDD_Usiarios_Netflix_jul[[#This Row],[Fh Ultimo Pago]],"M")+1</f>
        <v>12</v>
      </c>
      <c r="O314" t="s">
        <v>20</v>
      </c>
      <c r="P314" t="str">
        <f>IF(BBDD_Usiarios_Netflix_jul[[#This Row],[País.OLD]]&lt;&gt;"",BBDD_Usiarios_Netflix_jul[[#This Row],[País.OLD]],"Desconocido")</f>
        <v>Francia</v>
      </c>
      <c r="Q314">
        <v>30</v>
      </c>
      <c r="R314" t="s">
        <v>25</v>
      </c>
      <c r="S314" t="s">
        <v>29</v>
      </c>
      <c r="T314" t="s">
        <v>32</v>
      </c>
      <c r="U3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5" spans="1:21" x14ac:dyDescent="0.2">
      <c r="A315">
        <v>891</v>
      </c>
      <c r="B315" t="s">
        <v>14</v>
      </c>
      <c r="C315">
        <v>14</v>
      </c>
      <c r="D315" s="2">
        <f>BBDD_Usiarios_Netflix_jul[[#This Row],[Ingresos Mensuales]]*BBDD_Usiarios_Netflix_jul[[#This Row],[Meses Contratados]]</f>
        <v>168</v>
      </c>
      <c r="E315">
        <v>18</v>
      </c>
      <c r="F315">
        <v>7</v>
      </c>
      <c r="G315">
        <v>23</v>
      </c>
      <c r="H315" s="1">
        <f>DATEVALUE(_xlfn.CONCAT(BBDD_Usiarios_Netflix_jul[[#This Row],[Día Suscripción]],"/",BBDD_Usiarios_Netflix_jul[[#This Row],[Mes Suscripción]],"/",BBDD_Usiarios_Netflix_jul[[#This Row],[Año Suscripción]]))</f>
        <v>45125</v>
      </c>
      <c r="I315">
        <v>30</v>
      </c>
      <c r="J315">
        <v>6</v>
      </c>
      <c r="K315">
        <v>24</v>
      </c>
      <c r="L315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5" s="1" t="str">
        <f>TEXT(BBDD_Usiarios_Netflix_jul[[#This Row],[Fh Suscripcion]],"dddd")</f>
        <v>martes</v>
      </c>
      <c r="N315" s="2">
        <f>DATEDIF(BBDD_Usiarios_Netflix_jul[[#This Row],[Fh Suscripcion]],BBDD_Usiarios_Netflix_jul[[#This Row],[Fh Ultimo Pago]],"M")+1</f>
        <v>12</v>
      </c>
      <c r="O315" t="s">
        <v>34</v>
      </c>
      <c r="P315" t="str">
        <f>IF(BBDD_Usiarios_Netflix_jul[[#This Row],[País.OLD]]&lt;&gt;"",BBDD_Usiarios_Netflix_jul[[#This Row],[País.OLD]],"Desconocido")</f>
        <v>Reino Unido</v>
      </c>
      <c r="Q315">
        <v>50</v>
      </c>
      <c r="R315" t="s">
        <v>25</v>
      </c>
      <c r="S315" t="s">
        <v>26</v>
      </c>
      <c r="T315" t="s">
        <v>27</v>
      </c>
      <c r="U3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6" spans="1:21" x14ac:dyDescent="0.2">
      <c r="A316">
        <v>1011</v>
      </c>
      <c r="B316" t="s">
        <v>14</v>
      </c>
      <c r="C316">
        <v>14</v>
      </c>
      <c r="D316" s="2">
        <f>BBDD_Usiarios_Netflix_jul[[#This Row],[Ingresos Mensuales]]*BBDD_Usiarios_Netflix_jul[[#This Row],[Meses Contratados]]</f>
        <v>168</v>
      </c>
      <c r="E316">
        <v>1</v>
      </c>
      <c r="F316">
        <v>7</v>
      </c>
      <c r="G316">
        <v>23</v>
      </c>
      <c r="H316" s="1">
        <f>DATEVALUE(_xlfn.CONCAT(BBDD_Usiarios_Netflix_jul[[#This Row],[Día Suscripción]],"/",BBDD_Usiarios_Netflix_jul[[#This Row],[Mes Suscripción]],"/",BBDD_Usiarios_Netflix_jul[[#This Row],[Año Suscripción]]))</f>
        <v>45108</v>
      </c>
      <c r="I316">
        <v>30</v>
      </c>
      <c r="J316">
        <v>6</v>
      </c>
      <c r="K316">
        <v>24</v>
      </c>
      <c r="L316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6" s="1" t="str">
        <f>TEXT(BBDD_Usiarios_Netflix_jul[[#This Row],[Fh Suscripcion]],"dddd")</f>
        <v>sábado</v>
      </c>
      <c r="N316" s="2">
        <f>DATEDIF(BBDD_Usiarios_Netflix_jul[[#This Row],[Fh Suscripcion]],BBDD_Usiarios_Netflix_jul[[#This Row],[Fh Ultimo Pago]],"M")+1</f>
        <v>12</v>
      </c>
      <c r="O316" t="s">
        <v>35</v>
      </c>
      <c r="P316" t="str">
        <f>IF(BBDD_Usiarios_Netflix_jul[[#This Row],[País.OLD]]&lt;&gt;"",BBDD_Usiarios_Netflix_jul[[#This Row],[País.OLD]],"Desconocido")</f>
        <v>España</v>
      </c>
      <c r="Q316">
        <v>28</v>
      </c>
      <c r="R316" t="s">
        <v>16</v>
      </c>
      <c r="S316" t="s">
        <v>26</v>
      </c>
      <c r="T316" t="s">
        <v>32</v>
      </c>
      <c r="U3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7" spans="1:21" x14ac:dyDescent="0.2">
      <c r="A317">
        <v>102</v>
      </c>
      <c r="B317" t="s">
        <v>23</v>
      </c>
      <c r="C317">
        <v>11</v>
      </c>
      <c r="D317" s="2">
        <f>BBDD_Usiarios_Netflix_jul[[#This Row],[Ingresos Mensuales]]*BBDD_Usiarios_Netflix_jul[[#This Row],[Meses Contratados]]</f>
        <v>165</v>
      </c>
      <c r="E317">
        <v>29</v>
      </c>
      <c r="F317">
        <v>3</v>
      </c>
      <c r="G317">
        <v>23</v>
      </c>
      <c r="H317" s="1">
        <f>DATEVALUE(_xlfn.CONCAT(BBDD_Usiarios_Netflix_jul[[#This Row],[Día Suscripción]],"/",BBDD_Usiarios_Netflix_jul[[#This Row],[Mes Suscripción]],"/",BBDD_Usiarios_Netflix_jul[[#This Row],[Año Suscripción]]))</f>
        <v>45014</v>
      </c>
      <c r="I317">
        <v>28</v>
      </c>
      <c r="J317">
        <v>6</v>
      </c>
      <c r="K317">
        <v>24</v>
      </c>
      <c r="L3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317" s="1" t="str">
        <f>TEXT(BBDD_Usiarios_Netflix_jul[[#This Row],[Fh Suscripcion]],"dddd")</f>
        <v>miércoles</v>
      </c>
      <c r="N317" s="2">
        <f>DATEDIF(BBDD_Usiarios_Netflix_jul[[#This Row],[Fh Suscripcion]],BBDD_Usiarios_Netflix_jul[[#This Row],[Fh Ultimo Pago]],"M")+1</f>
        <v>15</v>
      </c>
      <c r="O317" t="s">
        <v>28</v>
      </c>
      <c r="P317" t="str">
        <f>IF(BBDD_Usiarios_Netflix_jul[[#This Row],[País.OLD]]&lt;&gt;"",BBDD_Usiarios_Netflix_jul[[#This Row],[País.OLD]],"Desconocido")</f>
        <v>Australia</v>
      </c>
      <c r="Q317">
        <v>31</v>
      </c>
      <c r="R317" t="s">
        <v>16</v>
      </c>
      <c r="S317" t="s">
        <v>17</v>
      </c>
      <c r="T317" t="s">
        <v>18</v>
      </c>
      <c r="U3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18" spans="1:21" x14ac:dyDescent="0.2">
      <c r="A318">
        <v>115</v>
      </c>
      <c r="B318" t="s">
        <v>23</v>
      </c>
      <c r="C318">
        <v>11</v>
      </c>
      <c r="D318" s="2">
        <f>BBDD_Usiarios_Netflix_jul[[#This Row],[Ingresos Mensuales]]*BBDD_Usiarios_Netflix_jul[[#This Row],[Meses Contratados]]</f>
        <v>165</v>
      </c>
      <c r="E318">
        <v>5</v>
      </c>
      <c r="F318">
        <v>4</v>
      </c>
      <c r="G318">
        <v>23</v>
      </c>
      <c r="H318" s="1">
        <f>DATEVALUE(_xlfn.CONCAT(BBDD_Usiarios_Netflix_jul[[#This Row],[Día Suscripción]],"/",BBDD_Usiarios_Netflix_jul[[#This Row],[Mes Suscripción]],"/",BBDD_Usiarios_Netflix_jul[[#This Row],[Año Suscripción]]))</f>
        <v>45021</v>
      </c>
      <c r="I318">
        <v>25</v>
      </c>
      <c r="J318">
        <v>6</v>
      </c>
      <c r="K318">
        <v>24</v>
      </c>
      <c r="L318" s="1">
        <f>DATEVALUE(_xlfn.CONCAT(BBDD_Usiarios_Netflix_jul[[#This Row],[Día Último Pago]],"/",BBDD_Usiarios_Netflix_jul[[#This Row],[Mes Último Pago]],"/",BBDD_Usiarios_Netflix_jul[[#This Row],[Año Último Pago]]))</f>
        <v>45468</v>
      </c>
      <c r="M318" s="1" t="str">
        <f>TEXT(BBDD_Usiarios_Netflix_jul[[#This Row],[Fh Suscripcion]],"dddd")</f>
        <v>miércoles</v>
      </c>
      <c r="N318" s="2">
        <f>DATEDIF(BBDD_Usiarios_Netflix_jul[[#This Row],[Fh Suscripcion]],BBDD_Usiarios_Netflix_jul[[#This Row],[Fh Ultimo Pago]],"M")+1</f>
        <v>15</v>
      </c>
      <c r="O318" t="s">
        <v>37</v>
      </c>
      <c r="P318" t="str">
        <f>IF(BBDD_Usiarios_Netflix_jul[[#This Row],[País.OLD]]&lt;&gt;"",BBDD_Usiarios_Netflix_jul[[#This Row],[País.OLD]],"Desconocido")</f>
        <v>Brasil</v>
      </c>
      <c r="Q318">
        <v>50</v>
      </c>
      <c r="R318" t="s">
        <v>25</v>
      </c>
      <c r="S318" t="s">
        <v>29</v>
      </c>
      <c r="T318" t="s">
        <v>18</v>
      </c>
      <c r="U3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19" spans="1:21" x14ac:dyDescent="0.2">
      <c r="A319">
        <v>167</v>
      </c>
      <c r="B319" t="s">
        <v>23</v>
      </c>
      <c r="C319">
        <v>11</v>
      </c>
      <c r="D319" s="2">
        <f>BBDD_Usiarios_Netflix_jul[[#This Row],[Ingresos Mensuales]]*BBDD_Usiarios_Netflix_jul[[#This Row],[Meses Contratados]]</f>
        <v>165</v>
      </c>
      <c r="E319">
        <v>7</v>
      </c>
      <c r="F319">
        <v>4</v>
      </c>
      <c r="G319">
        <v>23</v>
      </c>
      <c r="H319" s="1">
        <f>DATEVALUE(_xlfn.CONCAT(BBDD_Usiarios_Netflix_jul[[#This Row],[Día Suscripción]],"/",BBDD_Usiarios_Netflix_jul[[#This Row],[Mes Suscripción]],"/",BBDD_Usiarios_Netflix_jul[[#This Row],[Año Suscripción]]))</f>
        <v>45023</v>
      </c>
      <c r="I319">
        <v>24</v>
      </c>
      <c r="J319">
        <v>6</v>
      </c>
      <c r="K319">
        <v>24</v>
      </c>
      <c r="L319" s="1">
        <f>DATEVALUE(_xlfn.CONCAT(BBDD_Usiarios_Netflix_jul[[#This Row],[Día Último Pago]],"/",BBDD_Usiarios_Netflix_jul[[#This Row],[Mes Último Pago]],"/",BBDD_Usiarios_Netflix_jul[[#This Row],[Año Último Pago]]))</f>
        <v>45467</v>
      </c>
      <c r="M319" s="1" t="str">
        <f>TEXT(BBDD_Usiarios_Netflix_jul[[#This Row],[Fh Suscripcion]],"dddd")</f>
        <v>viernes</v>
      </c>
      <c r="N319" s="2">
        <f>DATEDIF(BBDD_Usiarios_Netflix_jul[[#This Row],[Fh Suscripcion]],BBDD_Usiarios_Netflix_jul[[#This Row],[Fh Ultimo Pago]],"M")+1</f>
        <v>15</v>
      </c>
      <c r="O319" t="s">
        <v>37</v>
      </c>
      <c r="P319" t="str">
        <f>IF(BBDD_Usiarios_Netflix_jul[[#This Row],[País.OLD]]&lt;&gt;"",BBDD_Usiarios_Netflix_jul[[#This Row],[País.OLD]],"Desconocido")</f>
        <v>Brasil</v>
      </c>
      <c r="Q319">
        <v>29</v>
      </c>
      <c r="R319" t="s">
        <v>16</v>
      </c>
      <c r="S319" t="s">
        <v>21</v>
      </c>
      <c r="T319" t="s">
        <v>27</v>
      </c>
      <c r="U3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0" spans="1:21" x14ac:dyDescent="0.2">
      <c r="A320">
        <v>175</v>
      </c>
      <c r="B320" t="s">
        <v>23</v>
      </c>
      <c r="C320">
        <v>11</v>
      </c>
      <c r="D320" s="2">
        <f>BBDD_Usiarios_Netflix_jul[[#This Row],[Ingresos Mensuales]]*BBDD_Usiarios_Netflix_jul[[#This Row],[Meses Contratados]]</f>
        <v>165</v>
      </c>
      <c r="E320">
        <v>22</v>
      </c>
      <c r="F320">
        <v>4</v>
      </c>
      <c r="G320">
        <v>23</v>
      </c>
      <c r="H320" s="1">
        <f>DATEVALUE(_xlfn.CONCAT(BBDD_Usiarios_Netflix_jul[[#This Row],[Día Suscripción]],"/",BBDD_Usiarios_Netflix_jul[[#This Row],[Mes Suscripción]],"/",BBDD_Usiarios_Netflix_jul[[#This Row],[Año Suscripción]]))</f>
        <v>45038</v>
      </c>
      <c r="I320">
        <v>26</v>
      </c>
      <c r="J320">
        <v>6</v>
      </c>
      <c r="K320">
        <v>24</v>
      </c>
      <c r="L320" s="1">
        <f>DATEVALUE(_xlfn.CONCAT(BBDD_Usiarios_Netflix_jul[[#This Row],[Día Último Pago]],"/",BBDD_Usiarios_Netflix_jul[[#This Row],[Mes Último Pago]],"/",BBDD_Usiarios_Netflix_jul[[#This Row],[Año Último Pago]]))</f>
        <v>45469</v>
      </c>
      <c r="M320" s="1" t="str">
        <f>TEXT(BBDD_Usiarios_Netflix_jul[[#This Row],[Fh Suscripcion]],"dddd")</f>
        <v>sábado</v>
      </c>
      <c r="N320" s="2">
        <f>DATEDIF(BBDD_Usiarios_Netflix_jul[[#This Row],[Fh Suscripcion]],BBDD_Usiarios_Netflix_jul[[#This Row],[Fh Ultimo Pago]],"M")+1</f>
        <v>15</v>
      </c>
      <c r="O320" t="s">
        <v>20</v>
      </c>
      <c r="P320" t="str">
        <f>IF(BBDD_Usiarios_Netflix_jul[[#This Row],[País.OLD]]&lt;&gt;"",BBDD_Usiarios_Netflix_jul[[#This Row],[País.OLD]],"Desconocido")</f>
        <v>Francia</v>
      </c>
      <c r="Q320">
        <v>47</v>
      </c>
      <c r="R320" t="s">
        <v>25</v>
      </c>
      <c r="S320" t="s">
        <v>29</v>
      </c>
      <c r="T320" t="s">
        <v>27</v>
      </c>
      <c r="U3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1" spans="1:21" x14ac:dyDescent="0.2">
      <c r="A321">
        <v>245</v>
      </c>
      <c r="B321" t="s">
        <v>23</v>
      </c>
      <c r="C321">
        <v>11</v>
      </c>
      <c r="D321" s="2">
        <f>BBDD_Usiarios_Netflix_jul[[#This Row],[Ingresos Mensuales]]*BBDD_Usiarios_Netflix_jul[[#This Row],[Meses Contratados]]</f>
        <v>165</v>
      </c>
      <c r="E321">
        <v>20</v>
      </c>
      <c r="F321">
        <v>4</v>
      </c>
      <c r="G321">
        <v>23</v>
      </c>
      <c r="H321" s="1">
        <f>DATEVALUE(_xlfn.CONCAT(BBDD_Usiarios_Netflix_jul[[#This Row],[Día Suscripción]],"/",BBDD_Usiarios_Netflix_jul[[#This Row],[Mes Suscripción]],"/",BBDD_Usiarios_Netflix_jul[[#This Row],[Año Suscripción]]))</f>
        <v>45036</v>
      </c>
      <c r="I321">
        <v>26</v>
      </c>
      <c r="J321">
        <v>6</v>
      </c>
      <c r="K321">
        <v>24</v>
      </c>
      <c r="L321" s="1">
        <f>DATEVALUE(_xlfn.CONCAT(BBDD_Usiarios_Netflix_jul[[#This Row],[Día Último Pago]],"/",BBDD_Usiarios_Netflix_jul[[#This Row],[Mes Último Pago]],"/",BBDD_Usiarios_Netflix_jul[[#This Row],[Año Último Pago]]))</f>
        <v>45469</v>
      </c>
      <c r="M321" s="1" t="str">
        <f>TEXT(BBDD_Usiarios_Netflix_jul[[#This Row],[Fh Suscripcion]],"dddd")</f>
        <v>jueves</v>
      </c>
      <c r="N321" s="2">
        <f>DATEDIF(BBDD_Usiarios_Netflix_jul[[#This Row],[Fh Suscripcion]],BBDD_Usiarios_Netflix_jul[[#This Row],[Fh Ultimo Pago]],"M")+1</f>
        <v>15</v>
      </c>
      <c r="O321" t="s">
        <v>28</v>
      </c>
      <c r="P321" t="str">
        <f>IF(BBDD_Usiarios_Netflix_jul[[#This Row],[País.OLD]]&lt;&gt;"",BBDD_Usiarios_Netflix_jul[[#This Row],[País.OLD]],"Desconocido")</f>
        <v>Australia</v>
      </c>
      <c r="Q321">
        <v>47</v>
      </c>
      <c r="R321" t="s">
        <v>16</v>
      </c>
      <c r="S321" t="s">
        <v>26</v>
      </c>
      <c r="T321" t="s">
        <v>22</v>
      </c>
      <c r="U3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22" spans="1:21" x14ac:dyDescent="0.2">
      <c r="A322">
        <v>314</v>
      </c>
      <c r="B322" t="s">
        <v>23</v>
      </c>
      <c r="C322">
        <v>11</v>
      </c>
      <c r="D322" s="2">
        <f>BBDD_Usiarios_Netflix_jul[[#This Row],[Ingresos Mensuales]]*BBDD_Usiarios_Netflix_jul[[#This Row],[Meses Contratados]]</f>
        <v>165</v>
      </c>
      <c r="E322">
        <v>21</v>
      </c>
      <c r="F322">
        <v>4</v>
      </c>
      <c r="G322">
        <v>23</v>
      </c>
      <c r="H322" s="1">
        <f>DATEVALUE(_xlfn.CONCAT(BBDD_Usiarios_Netflix_jul[[#This Row],[Día Suscripción]],"/",BBDD_Usiarios_Netflix_jul[[#This Row],[Mes Suscripción]],"/",BBDD_Usiarios_Netflix_jul[[#This Row],[Año Suscripción]]))</f>
        <v>45037</v>
      </c>
      <c r="I322">
        <v>26</v>
      </c>
      <c r="J322">
        <v>6</v>
      </c>
      <c r="K322">
        <v>24</v>
      </c>
      <c r="L322" s="1">
        <f>DATEVALUE(_xlfn.CONCAT(BBDD_Usiarios_Netflix_jul[[#This Row],[Día Último Pago]],"/",BBDD_Usiarios_Netflix_jul[[#This Row],[Mes Último Pago]],"/",BBDD_Usiarios_Netflix_jul[[#This Row],[Año Último Pago]]))</f>
        <v>45469</v>
      </c>
      <c r="M322" s="1" t="str">
        <f>TEXT(BBDD_Usiarios_Netflix_jul[[#This Row],[Fh Suscripcion]],"dddd")</f>
        <v>viernes</v>
      </c>
      <c r="N322" s="2">
        <f>DATEDIF(BBDD_Usiarios_Netflix_jul[[#This Row],[Fh Suscripcion]],BBDD_Usiarios_Netflix_jul[[#This Row],[Fh Ultimo Pago]],"M")+1</f>
        <v>15</v>
      </c>
      <c r="O322" t="s">
        <v>30</v>
      </c>
      <c r="P322" t="str">
        <f>IF(BBDD_Usiarios_Netflix_jul[[#This Row],[País.OLD]]&lt;&gt;"",BBDD_Usiarios_Netflix_jul[[#This Row],[País.OLD]],"Desconocido")</f>
        <v>Canadá</v>
      </c>
      <c r="Q322">
        <v>28</v>
      </c>
      <c r="R322" t="s">
        <v>16</v>
      </c>
      <c r="S322" t="s">
        <v>29</v>
      </c>
      <c r="T322" t="s">
        <v>27</v>
      </c>
      <c r="U3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3" spans="1:21" x14ac:dyDescent="0.2">
      <c r="A323">
        <v>738</v>
      </c>
      <c r="B323" t="s">
        <v>19</v>
      </c>
      <c r="C323">
        <v>12</v>
      </c>
      <c r="D323" s="2">
        <f>BBDD_Usiarios_Netflix_jul[[#This Row],[Ingresos Mensuales]]*BBDD_Usiarios_Netflix_jul[[#This Row],[Meses Contratados]]</f>
        <v>156</v>
      </c>
      <c r="E323">
        <v>26</v>
      </c>
      <c r="F323">
        <v>6</v>
      </c>
      <c r="G323">
        <v>23</v>
      </c>
      <c r="H323" s="1">
        <f>DATEVALUE(_xlfn.CONCAT(BBDD_Usiarios_Netflix_jul[[#This Row],[Día Suscripción]],"/",BBDD_Usiarios_Netflix_jul[[#This Row],[Mes Suscripción]],"/",BBDD_Usiarios_Netflix_jul[[#This Row],[Año Suscripción]]))</f>
        <v>45103</v>
      </c>
      <c r="I323">
        <v>1</v>
      </c>
      <c r="J323">
        <v>7</v>
      </c>
      <c r="K323">
        <v>24</v>
      </c>
      <c r="L323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3" s="1" t="str">
        <f>TEXT(BBDD_Usiarios_Netflix_jul[[#This Row],[Fh Suscripcion]],"dddd")</f>
        <v>lunes</v>
      </c>
      <c r="N323" s="2">
        <f>DATEDIF(BBDD_Usiarios_Netflix_jul[[#This Row],[Fh Suscripcion]],BBDD_Usiarios_Netflix_jul[[#This Row],[Fh Ultimo Pago]],"M")+1</f>
        <v>13</v>
      </c>
      <c r="O323" t="s">
        <v>28</v>
      </c>
      <c r="P323" t="str">
        <f>IF(BBDD_Usiarios_Netflix_jul[[#This Row],[País.OLD]]&lt;&gt;"",BBDD_Usiarios_Netflix_jul[[#This Row],[País.OLD]],"Desconocido")</f>
        <v>Australia</v>
      </c>
      <c r="Q323">
        <v>44</v>
      </c>
      <c r="R323" t="s">
        <v>25</v>
      </c>
      <c r="S323" t="s">
        <v>21</v>
      </c>
      <c r="T323" t="s">
        <v>27</v>
      </c>
      <c r="U3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4" spans="1:21" x14ac:dyDescent="0.2">
      <c r="A324">
        <v>803</v>
      </c>
      <c r="B324" t="s">
        <v>19</v>
      </c>
      <c r="C324">
        <v>12</v>
      </c>
      <c r="D324" s="2">
        <f>BBDD_Usiarios_Netflix_jul[[#This Row],[Ingresos Mensuales]]*BBDD_Usiarios_Netflix_jul[[#This Row],[Meses Contratados]]</f>
        <v>156</v>
      </c>
      <c r="E324">
        <v>19</v>
      </c>
      <c r="F324">
        <v>6</v>
      </c>
      <c r="G324">
        <v>23</v>
      </c>
      <c r="H324" s="1">
        <f>DATEVALUE(_xlfn.CONCAT(BBDD_Usiarios_Netflix_jul[[#This Row],[Día Suscripción]],"/",BBDD_Usiarios_Netflix_jul[[#This Row],[Mes Suscripción]],"/",BBDD_Usiarios_Netflix_jul[[#This Row],[Año Suscripción]]))</f>
        <v>45096</v>
      </c>
      <c r="I324">
        <v>1</v>
      </c>
      <c r="J324">
        <v>7</v>
      </c>
      <c r="K324">
        <v>24</v>
      </c>
      <c r="L3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4" s="1" t="str">
        <f>TEXT(BBDD_Usiarios_Netflix_jul[[#This Row],[Fh Suscripcion]],"dddd")</f>
        <v>lunes</v>
      </c>
      <c r="N324" s="2">
        <f>DATEDIF(BBDD_Usiarios_Netflix_jul[[#This Row],[Fh Suscripcion]],BBDD_Usiarios_Netflix_jul[[#This Row],[Fh Ultimo Pago]],"M")+1</f>
        <v>13</v>
      </c>
      <c r="O324" t="s">
        <v>24</v>
      </c>
      <c r="P324" t="str">
        <f>IF(BBDD_Usiarios_Netflix_jul[[#This Row],[País.OLD]]&lt;&gt;"",BBDD_Usiarios_Netflix_jul[[#This Row],[País.OLD]],"Desconocido")</f>
        <v>EEUU</v>
      </c>
      <c r="Q324">
        <v>43</v>
      </c>
      <c r="R324" t="s">
        <v>16</v>
      </c>
      <c r="S324" t="s">
        <v>26</v>
      </c>
      <c r="T324" t="s">
        <v>18</v>
      </c>
      <c r="U3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25" spans="1:21" x14ac:dyDescent="0.2">
      <c r="A325">
        <v>808</v>
      </c>
      <c r="B325" t="s">
        <v>19</v>
      </c>
      <c r="C325">
        <v>12</v>
      </c>
      <c r="D325" s="2">
        <f>BBDD_Usiarios_Netflix_jul[[#This Row],[Ingresos Mensuales]]*BBDD_Usiarios_Netflix_jul[[#This Row],[Meses Contratados]]</f>
        <v>156</v>
      </c>
      <c r="E325">
        <v>25</v>
      </c>
      <c r="F325">
        <v>6</v>
      </c>
      <c r="G325">
        <v>23</v>
      </c>
      <c r="H325" s="1">
        <f>DATEVALUE(_xlfn.CONCAT(BBDD_Usiarios_Netflix_jul[[#This Row],[Día Suscripción]],"/",BBDD_Usiarios_Netflix_jul[[#This Row],[Mes Suscripción]],"/",BBDD_Usiarios_Netflix_jul[[#This Row],[Año Suscripción]]))</f>
        <v>45102</v>
      </c>
      <c r="I325">
        <v>1</v>
      </c>
      <c r="J325">
        <v>7</v>
      </c>
      <c r="K325">
        <v>24</v>
      </c>
      <c r="L325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5" s="1" t="str">
        <f>TEXT(BBDD_Usiarios_Netflix_jul[[#This Row],[Fh Suscripcion]],"dddd")</f>
        <v>domingo</v>
      </c>
      <c r="N325" s="2">
        <f>DATEDIF(BBDD_Usiarios_Netflix_jul[[#This Row],[Fh Suscripcion]],BBDD_Usiarios_Netflix_jul[[#This Row],[Fh Ultimo Pago]],"M")+1</f>
        <v>13</v>
      </c>
      <c r="O325" t="s">
        <v>30</v>
      </c>
      <c r="P325" t="str">
        <f>IF(BBDD_Usiarios_Netflix_jul[[#This Row],[País.OLD]]&lt;&gt;"",BBDD_Usiarios_Netflix_jul[[#This Row],[País.OLD]],"Desconocido")</f>
        <v>Canadá</v>
      </c>
      <c r="Q325">
        <v>39</v>
      </c>
      <c r="R325" t="s">
        <v>16</v>
      </c>
      <c r="S325" t="s">
        <v>26</v>
      </c>
      <c r="T325" t="s">
        <v>27</v>
      </c>
      <c r="U3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6" spans="1:21" x14ac:dyDescent="0.2">
      <c r="A326">
        <v>873</v>
      </c>
      <c r="B326" t="s">
        <v>19</v>
      </c>
      <c r="C326">
        <v>12</v>
      </c>
      <c r="D326" s="2">
        <f>BBDD_Usiarios_Netflix_jul[[#This Row],[Ingresos Mensuales]]*BBDD_Usiarios_Netflix_jul[[#This Row],[Meses Contratados]]</f>
        <v>156</v>
      </c>
      <c r="E326">
        <v>22</v>
      </c>
      <c r="F326">
        <v>6</v>
      </c>
      <c r="G326">
        <v>23</v>
      </c>
      <c r="H326" s="1">
        <f>DATEVALUE(_xlfn.CONCAT(BBDD_Usiarios_Netflix_jul[[#This Row],[Día Suscripción]],"/",BBDD_Usiarios_Netflix_jul[[#This Row],[Mes Suscripción]],"/",BBDD_Usiarios_Netflix_jul[[#This Row],[Año Suscripción]]))</f>
        <v>45099</v>
      </c>
      <c r="I326">
        <v>1</v>
      </c>
      <c r="J326">
        <v>7</v>
      </c>
      <c r="K326">
        <v>24</v>
      </c>
      <c r="L326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6" s="1" t="str">
        <f>TEXT(BBDD_Usiarios_Netflix_jul[[#This Row],[Fh Suscripcion]],"dddd")</f>
        <v>jueves</v>
      </c>
      <c r="N326" s="2">
        <f>DATEDIF(BBDD_Usiarios_Netflix_jul[[#This Row],[Fh Suscripcion]],BBDD_Usiarios_Netflix_jul[[#This Row],[Fh Ultimo Pago]],"M")+1</f>
        <v>13</v>
      </c>
      <c r="O326" t="s">
        <v>20</v>
      </c>
      <c r="P326" t="str">
        <f>IF(BBDD_Usiarios_Netflix_jul[[#This Row],[País.OLD]]&lt;&gt;"",BBDD_Usiarios_Netflix_jul[[#This Row],[País.OLD]],"Desconocido")</f>
        <v>Francia</v>
      </c>
      <c r="Q326">
        <v>42</v>
      </c>
      <c r="R326" t="s">
        <v>25</v>
      </c>
      <c r="S326" t="s">
        <v>26</v>
      </c>
      <c r="T326" t="s">
        <v>32</v>
      </c>
      <c r="U3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27" spans="1:21" x14ac:dyDescent="0.2">
      <c r="A327">
        <v>878</v>
      </c>
      <c r="B327" t="s">
        <v>19</v>
      </c>
      <c r="C327">
        <v>12</v>
      </c>
      <c r="D327" s="2">
        <f>BBDD_Usiarios_Netflix_jul[[#This Row],[Ingresos Mensuales]]*BBDD_Usiarios_Netflix_jul[[#This Row],[Meses Contratados]]</f>
        <v>156</v>
      </c>
      <c r="E327">
        <v>28</v>
      </c>
      <c r="F327">
        <v>6</v>
      </c>
      <c r="G327">
        <v>23</v>
      </c>
      <c r="H327" s="1">
        <f>DATEVALUE(_xlfn.CONCAT(BBDD_Usiarios_Netflix_jul[[#This Row],[Día Suscripción]],"/",BBDD_Usiarios_Netflix_jul[[#This Row],[Mes Suscripción]],"/",BBDD_Usiarios_Netflix_jul[[#This Row],[Año Suscripción]]))</f>
        <v>45105</v>
      </c>
      <c r="I327">
        <v>2</v>
      </c>
      <c r="J327">
        <v>7</v>
      </c>
      <c r="K327">
        <v>24</v>
      </c>
      <c r="L327" s="1">
        <f>DATEVALUE(_xlfn.CONCAT(BBDD_Usiarios_Netflix_jul[[#This Row],[Día Último Pago]],"/",BBDD_Usiarios_Netflix_jul[[#This Row],[Mes Último Pago]],"/",BBDD_Usiarios_Netflix_jul[[#This Row],[Año Último Pago]]))</f>
        <v>45475</v>
      </c>
      <c r="M327" s="1" t="str">
        <f>TEXT(BBDD_Usiarios_Netflix_jul[[#This Row],[Fh Suscripcion]],"dddd")</f>
        <v>miércoles</v>
      </c>
      <c r="N327" s="2">
        <f>DATEDIF(BBDD_Usiarios_Netflix_jul[[#This Row],[Fh Suscripcion]],BBDD_Usiarios_Netflix_jul[[#This Row],[Fh Ultimo Pago]],"M")+1</f>
        <v>13</v>
      </c>
      <c r="O327" t="s">
        <v>28</v>
      </c>
      <c r="P327" t="str">
        <f>IF(BBDD_Usiarios_Netflix_jul[[#This Row],[País.OLD]]&lt;&gt;"",BBDD_Usiarios_Netflix_jul[[#This Row],[País.OLD]],"Desconocido")</f>
        <v>Australia</v>
      </c>
      <c r="Q327">
        <v>33</v>
      </c>
      <c r="R327" t="s">
        <v>16</v>
      </c>
      <c r="S327" t="s">
        <v>21</v>
      </c>
      <c r="T327" t="s">
        <v>18</v>
      </c>
      <c r="U3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28" spans="1:21" x14ac:dyDescent="0.2">
      <c r="A328">
        <v>943</v>
      </c>
      <c r="B328" t="s">
        <v>19</v>
      </c>
      <c r="C328">
        <v>12</v>
      </c>
      <c r="D328" s="2">
        <f>BBDD_Usiarios_Netflix_jul[[#This Row],[Ingresos Mensuales]]*BBDD_Usiarios_Netflix_jul[[#This Row],[Meses Contratados]]</f>
        <v>156</v>
      </c>
      <c r="E328">
        <v>23</v>
      </c>
      <c r="F328">
        <v>6</v>
      </c>
      <c r="G328">
        <v>23</v>
      </c>
      <c r="H328" s="1">
        <f>DATEVALUE(_xlfn.CONCAT(BBDD_Usiarios_Netflix_jul[[#This Row],[Día Suscripción]],"/",BBDD_Usiarios_Netflix_jul[[#This Row],[Mes Suscripción]],"/",BBDD_Usiarios_Netflix_jul[[#This Row],[Año Suscripción]]))</f>
        <v>45100</v>
      </c>
      <c r="I328">
        <v>1</v>
      </c>
      <c r="J328">
        <v>7</v>
      </c>
      <c r="K328">
        <v>24</v>
      </c>
      <c r="L328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8" s="1" t="str">
        <f>TEXT(BBDD_Usiarios_Netflix_jul[[#This Row],[Fh Suscripcion]],"dddd")</f>
        <v>viernes</v>
      </c>
      <c r="N328" s="2">
        <f>DATEDIF(BBDD_Usiarios_Netflix_jul[[#This Row],[Fh Suscripcion]],BBDD_Usiarios_Netflix_jul[[#This Row],[Fh Ultimo Pago]],"M")+1</f>
        <v>13</v>
      </c>
      <c r="O328" t="s">
        <v>30</v>
      </c>
      <c r="P328" t="str">
        <f>IF(BBDD_Usiarios_Netflix_jul[[#This Row],[País.OLD]]&lt;&gt;"",BBDD_Usiarios_Netflix_jul[[#This Row],[País.OLD]],"Desconocido")</f>
        <v>Canadá</v>
      </c>
      <c r="Q328">
        <v>42</v>
      </c>
      <c r="R328" t="s">
        <v>25</v>
      </c>
      <c r="S328" t="s">
        <v>26</v>
      </c>
      <c r="T328" t="s">
        <v>32</v>
      </c>
      <c r="U3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29" spans="1:21" x14ac:dyDescent="0.2">
      <c r="A329">
        <v>944</v>
      </c>
      <c r="B329" t="s">
        <v>19</v>
      </c>
      <c r="C329">
        <v>12</v>
      </c>
      <c r="D329" s="2">
        <f>BBDD_Usiarios_Netflix_jul[[#This Row],[Ingresos Mensuales]]*BBDD_Usiarios_Netflix_jul[[#This Row],[Meses Contratados]]</f>
        <v>156</v>
      </c>
      <c r="E329">
        <v>24</v>
      </c>
      <c r="F329">
        <v>6</v>
      </c>
      <c r="G329">
        <v>23</v>
      </c>
      <c r="H329" s="1">
        <f>DATEVALUE(_xlfn.CONCAT(BBDD_Usiarios_Netflix_jul[[#This Row],[Día Suscripción]],"/",BBDD_Usiarios_Netflix_jul[[#This Row],[Mes Suscripción]],"/",BBDD_Usiarios_Netflix_jul[[#This Row],[Año Suscripción]]))</f>
        <v>45101</v>
      </c>
      <c r="I329">
        <v>2</v>
      </c>
      <c r="J329">
        <v>7</v>
      </c>
      <c r="K329">
        <v>24</v>
      </c>
      <c r="L3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329" s="1" t="str">
        <f>TEXT(BBDD_Usiarios_Netflix_jul[[#This Row],[Fh Suscripcion]],"dddd")</f>
        <v>sábado</v>
      </c>
      <c r="N329" s="2">
        <f>DATEDIF(BBDD_Usiarios_Netflix_jul[[#This Row],[Fh Suscripcion]],BBDD_Usiarios_Netflix_jul[[#This Row],[Fh Ultimo Pago]],"M")+1</f>
        <v>13</v>
      </c>
      <c r="O329" t="s">
        <v>24</v>
      </c>
      <c r="P329" t="str">
        <f>IF(BBDD_Usiarios_Netflix_jul[[#This Row],[País.OLD]]&lt;&gt;"",BBDD_Usiarios_Netflix_jul[[#This Row],[País.OLD]],"Desconocido")</f>
        <v>EEUU</v>
      </c>
      <c r="Q329">
        <v>50</v>
      </c>
      <c r="R329" t="s">
        <v>16</v>
      </c>
      <c r="S329" t="s">
        <v>17</v>
      </c>
      <c r="T329" t="s">
        <v>27</v>
      </c>
      <c r="U3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0" spans="1:21" x14ac:dyDescent="0.2">
      <c r="A330">
        <v>948</v>
      </c>
      <c r="B330" t="s">
        <v>19</v>
      </c>
      <c r="C330">
        <v>12</v>
      </c>
      <c r="D330" s="2">
        <f>BBDD_Usiarios_Netflix_jul[[#This Row],[Ingresos Mensuales]]*BBDD_Usiarios_Netflix_jul[[#This Row],[Meses Contratados]]</f>
        <v>156</v>
      </c>
      <c r="E330">
        <v>26</v>
      </c>
      <c r="F330">
        <v>6</v>
      </c>
      <c r="G330">
        <v>23</v>
      </c>
      <c r="H330" s="1">
        <f>DATEVALUE(_xlfn.CONCAT(BBDD_Usiarios_Netflix_jul[[#This Row],[Día Suscripción]],"/",BBDD_Usiarios_Netflix_jul[[#This Row],[Mes Suscripción]],"/",BBDD_Usiarios_Netflix_jul[[#This Row],[Año Suscripción]]))</f>
        <v>45103</v>
      </c>
      <c r="I330">
        <v>2</v>
      </c>
      <c r="J330">
        <v>7</v>
      </c>
      <c r="K330">
        <v>24</v>
      </c>
      <c r="L330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0" s="1" t="str">
        <f>TEXT(BBDD_Usiarios_Netflix_jul[[#This Row],[Fh Suscripcion]],"dddd")</f>
        <v>lunes</v>
      </c>
      <c r="N330" s="2">
        <f>DATEDIF(BBDD_Usiarios_Netflix_jul[[#This Row],[Fh Suscripcion]],BBDD_Usiarios_Netflix_jul[[#This Row],[Fh Ultimo Pago]],"M")+1</f>
        <v>13</v>
      </c>
      <c r="O330" t="s">
        <v>30</v>
      </c>
      <c r="P330" t="str">
        <f>IF(BBDD_Usiarios_Netflix_jul[[#This Row],[País.OLD]]&lt;&gt;"",BBDD_Usiarios_Netflix_jul[[#This Row],[País.OLD]],"Desconocido")</f>
        <v>Canadá</v>
      </c>
      <c r="Q330">
        <v>51</v>
      </c>
      <c r="R330" t="s">
        <v>16</v>
      </c>
      <c r="S330" t="s">
        <v>29</v>
      </c>
      <c r="T330" t="s">
        <v>27</v>
      </c>
      <c r="U3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1" spans="1:21" x14ac:dyDescent="0.2">
      <c r="A331">
        <v>1013</v>
      </c>
      <c r="B331" t="s">
        <v>19</v>
      </c>
      <c r="C331">
        <v>12</v>
      </c>
      <c r="D331" s="2">
        <f>BBDD_Usiarios_Netflix_jul[[#This Row],[Ingresos Mensuales]]*BBDD_Usiarios_Netflix_jul[[#This Row],[Meses Contratados]]</f>
        <v>156</v>
      </c>
      <c r="E331">
        <v>27</v>
      </c>
      <c r="F331">
        <v>6</v>
      </c>
      <c r="G331">
        <v>23</v>
      </c>
      <c r="H331" s="1">
        <f>DATEVALUE(_xlfn.CONCAT(BBDD_Usiarios_Netflix_jul[[#This Row],[Día Suscripción]],"/",BBDD_Usiarios_Netflix_jul[[#This Row],[Mes Suscripción]],"/",BBDD_Usiarios_Netflix_jul[[#This Row],[Año Suscripción]]))</f>
        <v>45104</v>
      </c>
      <c r="I331">
        <v>2</v>
      </c>
      <c r="J331">
        <v>7</v>
      </c>
      <c r="K331">
        <v>24</v>
      </c>
      <c r="L331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1" s="1" t="str">
        <f>TEXT(BBDD_Usiarios_Netflix_jul[[#This Row],[Fh Suscripcion]],"dddd")</f>
        <v>martes</v>
      </c>
      <c r="N331" s="2">
        <f>DATEDIF(BBDD_Usiarios_Netflix_jul[[#This Row],[Fh Suscripcion]],BBDD_Usiarios_Netflix_jul[[#This Row],[Fh Ultimo Pago]],"M")+1</f>
        <v>13</v>
      </c>
      <c r="O331" t="s">
        <v>24</v>
      </c>
      <c r="P331" t="str">
        <f>IF(BBDD_Usiarios_Netflix_jul[[#This Row],[País.OLD]]&lt;&gt;"",BBDD_Usiarios_Netflix_jul[[#This Row],[País.OLD]],"Desconocido")</f>
        <v>EEUU</v>
      </c>
      <c r="Q331">
        <v>42</v>
      </c>
      <c r="R331" t="s">
        <v>25</v>
      </c>
      <c r="S331" t="s">
        <v>26</v>
      </c>
      <c r="T331" t="s">
        <v>32</v>
      </c>
      <c r="U3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32" spans="1:21" x14ac:dyDescent="0.2">
      <c r="A332">
        <v>1018</v>
      </c>
      <c r="B332" t="s">
        <v>19</v>
      </c>
      <c r="C332">
        <v>12</v>
      </c>
      <c r="D332" s="2">
        <f>BBDD_Usiarios_Netflix_jul[[#This Row],[Ingresos Mensuales]]*BBDD_Usiarios_Netflix_jul[[#This Row],[Meses Contratados]]</f>
        <v>156</v>
      </c>
      <c r="E332">
        <v>26</v>
      </c>
      <c r="F332">
        <v>6</v>
      </c>
      <c r="G332">
        <v>23</v>
      </c>
      <c r="H332" s="1">
        <f>DATEVALUE(_xlfn.CONCAT(BBDD_Usiarios_Netflix_jul[[#This Row],[Día Suscripción]],"/",BBDD_Usiarios_Netflix_jul[[#This Row],[Mes Suscripción]],"/",BBDD_Usiarios_Netflix_jul[[#This Row],[Año Suscripción]]))</f>
        <v>45103</v>
      </c>
      <c r="I332">
        <v>2</v>
      </c>
      <c r="J332">
        <v>7</v>
      </c>
      <c r="K332">
        <v>24</v>
      </c>
      <c r="L332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2" s="1" t="str">
        <f>TEXT(BBDD_Usiarios_Netflix_jul[[#This Row],[Fh Suscripcion]],"dddd")</f>
        <v>lunes</v>
      </c>
      <c r="N332" s="2">
        <f>DATEDIF(BBDD_Usiarios_Netflix_jul[[#This Row],[Fh Suscripcion]],BBDD_Usiarios_Netflix_jul[[#This Row],[Fh Ultimo Pago]],"M")+1</f>
        <v>13</v>
      </c>
      <c r="O332" t="s">
        <v>24</v>
      </c>
      <c r="P332" t="str">
        <f>IF(BBDD_Usiarios_Netflix_jul[[#This Row],[País.OLD]]&lt;&gt;"",BBDD_Usiarios_Netflix_jul[[#This Row],[País.OLD]],"Desconocido")</f>
        <v>EEUU</v>
      </c>
      <c r="Q332">
        <v>35</v>
      </c>
      <c r="R332" t="s">
        <v>25</v>
      </c>
      <c r="S332" t="s">
        <v>17</v>
      </c>
      <c r="T332" t="s">
        <v>32</v>
      </c>
      <c r="U3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33" spans="1:21" x14ac:dyDescent="0.2">
      <c r="A333">
        <v>1023</v>
      </c>
      <c r="B333" t="s">
        <v>19</v>
      </c>
      <c r="C333">
        <v>12</v>
      </c>
      <c r="D333" s="2">
        <f>BBDD_Usiarios_Netflix_jul[[#This Row],[Ingresos Mensuales]]*BBDD_Usiarios_Netflix_jul[[#This Row],[Meses Contratados]]</f>
        <v>156</v>
      </c>
      <c r="E333">
        <v>18</v>
      </c>
      <c r="F333">
        <v>6</v>
      </c>
      <c r="G333">
        <v>23</v>
      </c>
      <c r="H333" s="1">
        <f>DATEVALUE(_xlfn.CONCAT(BBDD_Usiarios_Netflix_jul[[#This Row],[Día Suscripción]],"/",BBDD_Usiarios_Netflix_jul[[#This Row],[Mes Suscripción]],"/",BBDD_Usiarios_Netflix_jul[[#This Row],[Año Suscripción]]))</f>
        <v>45095</v>
      </c>
      <c r="I333">
        <v>2</v>
      </c>
      <c r="J333">
        <v>7</v>
      </c>
      <c r="K333">
        <v>24</v>
      </c>
      <c r="L333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3" s="1" t="str">
        <f>TEXT(BBDD_Usiarios_Netflix_jul[[#This Row],[Fh Suscripcion]],"dddd")</f>
        <v>domingo</v>
      </c>
      <c r="N333" s="2">
        <f>DATEDIF(BBDD_Usiarios_Netflix_jul[[#This Row],[Fh Suscripcion]],BBDD_Usiarios_Netflix_jul[[#This Row],[Fh Ultimo Pago]],"M")+1</f>
        <v>13</v>
      </c>
      <c r="O333" t="s">
        <v>34</v>
      </c>
      <c r="P333" t="str">
        <f>IF(BBDD_Usiarios_Netflix_jul[[#This Row],[País.OLD]]&lt;&gt;"",BBDD_Usiarios_Netflix_jul[[#This Row],[País.OLD]],"Desconocido")</f>
        <v>Reino Unido</v>
      </c>
      <c r="Q333">
        <v>51</v>
      </c>
      <c r="R333" t="s">
        <v>25</v>
      </c>
      <c r="S333" t="s">
        <v>29</v>
      </c>
      <c r="T333" t="s">
        <v>27</v>
      </c>
      <c r="U3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4" spans="1:21" x14ac:dyDescent="0.2">
      <c r="A334">
        <v>1083</v>
      </c>
      <c r="B334" t="s">
        <v>19</v>
      </c>
      <c r="C334">
        <v>12</v>
      </c>
      <c r="D334" s="2">
        <f>BBDD_Usiarios_Netflix_jul[[#This Row],[Ingresos Mensuales]]*BBDD_Usiarios_Netflix_jul[[#This Row],[Meses Contratados]]</f>
        <v>156</v>
      </c>
      <c r="E334">
        <v>28</v>
      </c>
      <c r="F334">
        <v>6</v>
      </c>
      <c r="G334">
        <v>23</v>
      </c>
      <c r="H334" s="1">
        <f>DATEVALUE(_xlfn.CONCAT(BBDD_Usiarios_Netflix_jul[[#This Row],[Día Suscripción]],"/",BBDD_Usiarios_Netflix_jul[[#This Row],[Mes Suscripción]],"/",BBDD_Usiarios_Netflix_jul[[#This Row],[Año Suscripción]]))</f>
        <v>45105</v>
      </c>
      <c r="I334">
        <v>2</v>
      </c>
      <c r="J334">
        <v>7</v>
      </c>
      <c r="K334">
        <v>24</v>
      </c>
      <c r="L334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4" s="1" t="str">
        <f>TEXT(BBDD_Usiarios_Netflix_jul[[#This Row],[Fh Suscripcion]],"dddd")</f>
        <v>miércoles</v>
      </c>
      <c r="N334" s="2">
        <f>DATEDIF(BBDD_Usiarios_Netflix_jul[[#This Row],[Fh Suscripcion]],BBDD_Usiarios_Netflix_jul[[#This Row],[Fh Ultimo Pago]],"M")+1</f>
        <v>13</v>
      </c>
      <c r="O334" t="s">
        <v>30</v>
      </c>
      <c r="P334" t="str">
        <f>IF(BBDD_Usiarios_Netflix_jul[[#This Row],[País.OLD]]&lt;&gt;"",BBDD_Usiarios_Netflix_jul[[#This Row],[País.OLD]],"Desconocido")</f>
        <v>Canadá</v>
      </c>
      <c r="Q334">
        <v>28</v>
      </c>
      <c r="R334" t="s">
        <v>25</v>
      </c>
      <c r="S334" t="s">
        <v>29</v>
      </c>
      <c r="T334" t="s">
        <v>27</v>
      </c>
      <c r="U3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5" spans="1:21" x14ac:dyDescent="0.2">
      <c r="A335">
        <v>1084</v>
      </c>
      <c r="B335" t="s">
        <v>19</v>
      </c>
      <c r="C335">
        <v>12</v>
      </c>
      <c r="D335" s="2">
        <f>BBDD_Usiarios_Netflix_jul[[#This Row],[Ingresos Mensuales]]*BBDD_Usiarios_Netflix_jul[[#This Row],[Meses Contratados]]</f>
        <v>156</v>
      </c>
      <c r="E335">
        <v>29</v>
      </c>
      <c r="F335">
        <v>6</v>
      </c>
      <c r="G335">
        <v>23</v>
      </c>
      <c r="H335" s="1">
        <f>DATEVALUE(_xlfn.CONCAT(BBDD_Usiarios_Netflix_jul[[#This Row],[Día Suscripción]],"/",BBDD_Usiarios_Netflix_jul[[#This Row],[Mes Suscripción]],"/",BBDD_Usiarios_Netflix_jul[[#This Row],[Año Suscripción]]))</f>
        <v>45106</v>
      </c>
      <c r="I335">
        <v>3</v>
      </c>
      <c r="J335">
        <v>7</v>
      </c>
      <c r="K335">
        <v>24</v>
      </c>
      <c r="L335" s="1">
        <f>DATEVALUE(_xlfn.CONCAT(BBDD_Usiarios_Netflix_jul[[#This Row],[Día Último Pago]],"/",BBDD_Usiarios_Netflix_jul[[#This Row],[Mes Último Pago]],"/",BBDD_Usiarios_Netflix_jul[[#This Row],[Año Último Pago]]))</f>
        <v>45476</v>
      </c>
      <c r="M335" s="1" t="str">
        <f>TEXT(BBDD_Usiarios_Netflix_jul[[#This Row],[Fh Suscripcion]],"dddd")</f>
        <v>jueves</v>
      </c>
      <c r="N335" s="2">
        <f>DATEDIF(BBDD_Usiarios_Netflix_jul[[#This Row],[Fh Suscripcion]],BBDD_Usiarios_Netflix_jul[[#This Row],[Fh Ultimo Pago]],"M")+1</f>
        <v>13</v>
      </c>
      <c r="O335" t="s">
        <v>34</v>
      </c>
      <c r="P335" t="str">
        <f>IF(BBDD_Usiarios_Netflix_jul[[#This Row],[País.OLD]]&lt;&gt;"",BBDD_Usiarios_Netflix_jul[[#This Row],[País.OLD]],"Desconocido")</f>
        <v>Reino Unido</v>
      </c>
      <c r="Q335">
        <v>30</v>
      </c>
      <c r="R335" t="s">
        <v>16</v>
      </c>
      <c r="S335" t="s">
        <v>21</v>
      </c>
      <c r="T335" t="s">
        <v>18</v>
      </c>
      <c r="U3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36" spans="1:21" x14ac:dyDescent="0.2">
      <c r="A336">
        <v>1088</v>
      </c>
      <c r="B336" t="s">
        <v>19</v>
      </c>
      <c r="C336">
        <v>12</v>
      </c>
      <c r="D336" s="2">
        <f>BBDD_Usiarios_Netflix_jul[[#This Row],[Ingresos Mensuales]]*BBDD_Usiarios_Netflix_jul[[#This Row],[Meses Contratados]]</f>
        <v>156</v>
      </c>
      <c r="E336">
        <v>26</v>
      </c>
      <c r="F336">
        <v>6</v>
      </c>
      <c r="G336">
        <v>23</v>
      </c>
      <c r="H336" s="1">
        <f>DATEVALUE(_xlfn.CONCAT(BBDD_Usiarios_Netflix_jul[[#This Row],[Día Suscripción]],"/",BBDD_Usiarios_Netflix_jul[[#This Row],[Mes Suscripción]],"/",BBDD_Usiarios_Netflix_jul[[#This Row],[Año Suscripción]]))</f>
        <v>45103</v>
      </c>
      <c r="I336">
        <v>2</v>
      </c>
      <c r="J336">
        <v>7</v>
      </c>
      <c r="K336">
        <v>24</v>
      </c>
      <c r="L336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6" s="1" t="str">
        <f>TEXT(BBDD_Usiarios_Netflix_jul[[#This Row],[Fh Suscripcion]],"dddd")</f>
        <v>lunes</v>
      </c>
      <c r="N336" s="2">
        <f>DATEDIF(BBDD_Usiarios_Netflix_jul[[#This Row],[Fh Suscripcion]],BBDD_Usiarios_Netflix_jul[[#This Row],[Fh Ultimo Pago]],"M")+1</f>
        <v>13</v>
      </c>
      <c r="O336" t="s">
        <v>28</v>
      </c>
      <c r="P336" t="str">
        <f>IF(BBDD_Usiarios_Netflix_jul[[#This Row],[País.OLD]]&lt;&gt;"",BBDD_Usiarios_Netflix_jul[[#This Row],[País.OLD]],"Desconocido")</f>
        <v>Australia</v>
      </c>
      <c r="Q336">
        <v>50</v>
      </c>
      <c r="R336" t="s">
        <v>25</v>
      </c>
      <c r="S336" t="s">
        <v>21</v>
      </c>
      <c r="T336" t="s">
        <v>27</v>
      </c>
      <c r="U3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7" spans="1:21" x14ac:dyDescent="0.2">
      <c r="A337">
        <v>1093</v>
      </c>
      <c r="B337" t="s">
        <v>19</v>
      </c>
      <c r="C337">
        <v>12</v>
      </c>
      <c r="D337" s="2">
        <f>BBDD_Usiarios_Netflix_jul[[#This Row],[Ingresos Mensuales]]*BBDD_Usiarios_Netflix_jul[[#This Row],[Meses Contratados]]</f>
        <v>156</v>
      </c>
      <c r="E337">
        <v>20</v>
      </c>
      <c r="F337">
        <v>6</v>
      </c>
      <c r="G337">
        <v>23</v>
      </c>
      <c r="H337" s="1">
        <f>DATEVALUE(_xlfn.CONCAT(BBDD_Usiarios_Netflix_jul[[#This Row],[Día Suscripción]],"/",BBDD_Usiarios_Netflix_jul[[#This Row],[Mes Suscripción]],"/",BBDD_Usiarios_Netflix_jul[[#This Row],[Año Suscripción]]))</f>
        <v>45097</v>
      </c>
      <c r="I337">
        <v>2</v>
      </c>
      <c r="J337">
        <v>7</v>
      </c>
      <c r="K337">
        <v>24</v>
      </c>
      <c r="L337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7" s="1" t="str">
        <f>TEXT(BBDD_Usiarios_Netflix_jul[[#This Row],[Fh Suscripcion]],"dddd")</f>
        <v>martes</v>
      </c>
      <c r="N337" s="2">
        <f>DATEDIF(BBDD_Usiarios_Netflix_jul[[#This Row],[Fh Suscripcion]],BBDD_Usiarios_Netflix_jul[[#This Row],[Fh Ultimo Pago]],"M")+1</f>
        <v>13</v>
      </c>
      <c r="O337" t="s">
        <v>24</v>
      </c>
      <c r="P337" t="str">
        <f>IF(BBDD_Usiarios_Netflix_jul[[#This Row],[País.OLD]]&lt;&gt;"",BBDD_Usiarios_Netflix_jul[[#This Row],[País.OLD]],"Desconocido")</f>
        <v>EEUU</v>
      </c>
      <c r="Q337">
        <v>36</v>
      </c>
      <c r="R337" t="s">
        <v>16</v>
      </c>
      <c r="S337" t="s">
        <v>21</v>
      </c>
      <c r="T337" t="s">
        <v>32</v>
      </c>
      <c r="U3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38" spans="1:21" x14ac:dyDescent="0.2">
      <c r="A338">
        <v>1094</v>
      </c>
      <c r="B338" t="s">
        <v>19</v>
      </c>
      <c r="C338">
        <v>12</v>
      </c>
      <c r="D338" s="2">
        <f>BBDD_Usiarios_Netflix_jul[[#This Row],[Ingresos Mensuales]]*BBDD_Usiarios_Netflix_jul[[#This Row],[Meses Contratados]]</f>
        <v>156</v>
      </c>
      <c r="E338">
        <v>22</v>
      </c>
      <c r="F338">
        <v>6</v>
      </c>
      <c r="G338">
        <v>23</v>
      </c>
      <c r="H338" s="1">
        <f>DATEVALUE(_xlfn.CONCAT(BBDD_Usiarios_Netflix_jul[[#This Row],[Día Suscripción]],"/",BBDD_Usiarios_Netflix_jul[[#This Row],[Mes Suscripción]],"/",BBDD_Usiarios_Netflix_jul[[#This Row],[Año Suscripción]]))</f>
        <v>45099</v>
      </c>
      <c r="I338">
        <v>2</v>
      </c>
      <c r="J338">
        <v>7</v>
      </c>
      <c r="K338">
        <v>24</v>
      </c>
      <c r="L338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8" s="1" t="str">
        <f>TEXT(BBDD_Usiarios_Netflix_jul[[#This Row],[Fh Suscripcion]],"dddd")</f>
        <v>jueves</v>
      </c>
      <c r="N338" s="2">
        <f>DATEDIF(BBDD_Usiarios_Netflix_jul[[#This Row],[Fh Suscripcion]],BBDD_Usiarios_Netflix_jul[[#This Row],[Fh Ultimo Pago]],"M")+1</f>
        <v>13</v>
      </c>
      <c r="O338" t="s">
        <v>34</v>
      </c>
      <c r="P338" t="str">
        <f>IF(BBDD_Usiarios_Netflix_jul[[#This Row],[País.OLD]]&lt;&gt;"",BBDD_Usiarios_Netflix_jul[[#This Row],[País.OLD]],"Desconocido")</f>
        <v>Reino Unido</v>
      </c>
      <c r="Q338">
        <v>45</v>
      </c>
      <c r="R338" t="s">
        <v>25</v>
      </c>
      <c r="S338" t="s">
        <v>17</v>
      </c>
      <c r="T338" t="s">
        <v>27</v>
      </c>
      <c r="U3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9" spans="1:21" x14ac:dyDescent="0.2">
      <c r="A339">
        <v>1153</v>
      </c>
      <c r="B339" t="s">
        <v>19</v>
      </c>
      <c r="C339">
        <v>12</v>
      </c>
      <c r="D339" s="2">
        <f>BBDD_Usiarios_Netflix_jul[[#This Row],[Ingresos Mensuales]]*BBDD_Usiarios_Netflix_jul[[#This Row],[Meses Contratados]]</f>
        <v>156</v>
      </c>
      <c r="E339">
        <v>29</v>
      </c>
      <c r="F339">
        <v>6</v>
      </c>
      <c r="G339">
        <v>23</v>
      </c>
      <c r="H339" s="1">
        <f>DATEVALUE(_xlfn.CONCAT(BBDD_Usiarios_Netflix_jul[[#This Row],[Día Suscripción]],"/",BBDD_Usiarios_Netflix_jul[[#This Row],[Mes Suscripción]],"/",BBDD_Usiarios_Netflix_jul[[#This Row],[Año Suscripción]]))</f>
        <v>45106</v>
      </c>
      <c r="I339">
        <v>3</v>
      </c>
      <c r="J339">
        <v>7</v>
      </c>
      <c r="K339">
        <v>24</v>
      </c>
      <c r="L3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339" s="1" t="str">
        <f>TEXT(BBDD_Usiarios_Netflix_jul[[#This Row],[Fh Suscripcion]],"dddd")</f>
        <v>jueves</v>
      </c>
      <c r="N339" s="2">
        <f>DATEDIF(BBDD_Usiarios_Netflix_jul[[#This Row],[Fh Suscripcion]],BBDD_Usiarios_Netflix_jul[[#This Row],[Fh Ultimo Pago]],"M")+1</f>
        <v>13</v>
      </c>
      <c r="O339" t="s">
        <v>30</v>
      </c>
      <c r="P339" t="str">
        <f>IF(BBDD_Usiarios_Netflix_jul[[#This Row],[País.OLD]]&lt;&gt;"",BBDD_Usiarios_Netflix_jul[[#This Row],[País.OLD]],"Desconocido")</f>
        <v>Canadá</v>
      </c>
      <c r="Q339">
        <v>32</v>
      </c>
      <c r="R339" t="s">
        <v>25</v>
      </c>
      <c r="S339" t="s">
        <v>29</v>
      </c>
      <c r="T339" t="s">
        <v>18</v>
      </c>
      <c r="U3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40" spans="1:21" x14ac:dyDescent="0.2">
      <c r="A340">
        <v>1158</v>
      </c>
      <c r="B340" t="s">
        <v>19</v>
      </c>
      <c r="C340">
        <v>12</v>
      </c>
      <c r="D340" s="2">
        <f>BBDD_Usiarios_Netflix_jul[[#This Row],[Ingresos Mensuales]]*BBDD_Usiarios_Netflix_jul[[#This Row],[Meses Contratados]]</f>
        <v>156</v>
      </c>
      <c r="E340">
        <v>25</v>
      </c>
      <c r="F340">
        <v>6</v>
      </c>
      <c r="G340">
        <v>23</v>
      </c>
      <c r="H340" s="1">
        <f>DATEVALUE(_xlfn.CONCAT(BBDD_Usiarios_Netflix_jul[[#This Row],[Día Suscripción]],"/",BBDD_Usiarios_Netflix_jul[[#This Row],[Mes Suscripción]],"/",BBDD_Usiarios_Netflix_jul[[#This Row],[Año Suscripción]]))</f>
        <v>45102</v>
      </c>
      <c r="I340">
        <v>2</v>
      </c>
      <c r="J340">
        <v>7</v>
      </c>
      <c r="K340">
        <v>24</v>
      </c>
      <c r="L340" s="1">
        <f>DATEVALUE(_xlfn.CONCAT(BBDD_Usiarios_Netflix_jul[[#This Row],[Día Último Pago]],"/",BBDD_Usiarios_Netflix_jul[[#This Row],[Mes Último Pago]],"/",BBDD_Usiarios_Netflix_jul[[#This Row],[Año Último Pago]]))</f>
        <v>45475</v>
      </c>
      <c r="M340" s="1" t="str">
        <f>TEXT(BBDD_Usiarios_Netflix_jul[[#This Row],[Fh Suscripcion]],"dddd")</f>
        <v>domingo</v>
      </c>
      <c r="N340" s="2">
        <f>DATEDIF(BBDD_Usiarios_Netflix_jul[[#This Row],[Fh Suscripcion]],BBDD_Usiarios_Netflix_jul[[#This Row],[Fh Ultimo Pago]],"M")+1</f>
        <v>13</v>
      </c>
      <c r="O340" t="s">
        <v>30</v>
      </c>
      <c r="P340" t="str">
        <f>IF(BBDD_Usiarios_Netflix_jul[[#This Row],[País.OLD]]&lt;&gt;"",BBDD_Usiarios_Netflix_jul[[#This Row],[País.OLD]],"Desconocido")</f>
        <v>Canadá</v>
      </c>
      <c r="Q340">
        <v>35</v>
      </c>
      <c r="R340" t="s">
        <v>25</v>
      </c>
      <c r="S340" t="s">
        <v>26</v>
      </c>
      <c r="T340" t="s">
        <v>27</v>
      </c>
      <c r="U3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1" spans="1:21" x14ac:dyDescent="0.2">
      <c r="A341">
        <v>1159</v>
      </c>
      <c r="B341" t="s">
        <v>19</v>
      </c>
      <c r="C341">
        <v>12</v>
      </c>
      <c r="D341" s="2">
        <f>BBDD_Usiarios_Netflix_jul[[#This Row],[Ingresos Mensuales]]*BBDD_Usiarios_Netflix_jul[[#This Row],[Meses Contratados]]</f>
        <v>156</v>
      </c>
      <c r="E341">
        <v>25</v>
      </c>
      <c r="F341">
        <v>6</v>
      </c>
      <c r="G341">
        <v>23</v>
      </c>
      <c r="H341" s="1">
        <f>DATEVALUE(_xlfn.CONCAT(BBDD_Usiarios_Netflix_jul[[#This Row],[Día Suscripción]],"/",BBDD_Usiarios_Netflix_jul[[#This Row],[Mes Suscripción]],"/",BBDD_Usiarios_Netflix_jul[[#This Row],[Año Suscripción]]))</f>
        <v>45102</v>
      </c>
      <c r="I341">
        <v>1</v>
      </c>
      <c r="J341">
        <v>7</v>
      </c>
      <c r="K341">
        <v>24</v>
      </c>
      <c r="L341" s="1">
        <f>DATEVALUE(_xlfn.CONCAT(BBDD_Usiarios_Netflix_jul[[#This Row],[Día Último Pago]],"/",BBDD_Usiarios_Netflix_jul[[#This Row],[Mes Último Pago]],"/",BBDD_Usiarios_Netflix_jul[[#This Row],[Año Último Pago]]))</f>
        <v>45474</v>
      </c>
      <c r="M341" s="1" t="str">
        <f>TEXT(BBDD_Usiarios_Netflix_jul[[#This Row],[Fh Suscripcion]],"dddd")</f>
        <v>domingo</v>
      </c>
      <c r="N341" s="2">
        <f>DATEDIF(BBDD_Usiarios_Netflix_jul[[#This Row],[Fh Suscripcion]],BBDD_Usiarios_Netflix_jul[[#This Row],[Fh Ultimo Pago]],"M")+1</f>
        <v>13</v>
      </c>
      <c r="O341" t="s">
        <v>28</v>
      </c>
      <c r="P341" t="str">
        <f>IF(BBDD_Usiarios_Netflix_jul[[#This Row],[País.OLD]]&lt;&gt;"",BBDD_Usiarios_Netflix_jul[[#This Row],[País.OLD]],"Desconocido")</f>
        <v>Australia</v>
      </c>
      <c r="Q341">
        <v>41</v>
      </c>
      <c r="R341" t="s">
        <v>16</v>
      </c>
      <c r="S341" t="s">
        <v>29</v>
      </c>
      <c r="T341" t="s">
        <v>27</v>
      </c>
      <c r="U3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2" spans="1:21" x14ac:dyDescent="0.2">
      <c r="A342">
        <v>1163</v>
      </c>
      <c r="B342" t="s">
        <v>19</v>
      </c>
      <c r="C342">
        <v>12</v>
      </c>
      <c r="D342" s="2">
        <f>BBDD_Usiarios_Netflix_jul[[#This Row],[Ingresos Mensuales]]*BBDD_Usiarios_Netflix_jul[[#This Row],[Meses Contratados]]</f>
        <v>156</v>
      </c>
      <c r="E342">
        <v>22</v>
      </c>
      <c r="F342">
        <v>6</v>
      </c>
      <c r="G342">
        <v>23</v>
      </c>
      <c r="H342" s="1">
        <f>DATEVALUE(_xlfn.CONCAT(BBDD_Usiarios_Netflix_jul[[#This Row],[Día Suscripción]],"/",BBDD_Usiarios_Netflix_jul[[#This Row],[Mes Suscripción]],"/",BBDD_Usiarios_Netflix_jul[[#This Row],[Año Suscripción]]))</f>
        <v>45099</v>
      </c>
      <c r="I342">
        <v>3</v>
      </c>
      <c r="J342">
        <v>7</v>
      </c>
      <c r="K342">
        <v>24</v>
      </c>
      <c r="L342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2" s="1" t="str">
        <f>TEXT(BBDD_Usiarios_Netflix_jul[[#This Row],[Fh Suscripcion]],"dddd")</f>
        <v>jueves</v>
      </c>
      <c r="N342" s="2">
        <f>DATEDIF(BBDD_Usiarios_Netflix_jul[[#This Row],[Fh Suscripcion]],BBDD_Usiarios_Netflix_jul[[#This Row],[Fh Ultimo Pago]],"M")+1</f>
        <v>13</v>
      </c>
      <c r="O342" t="s">
        <v>24</v>
      </c>
      <c r="P342" t="str">
        <f>IF(BBDD_Usiarios_Netflix_jul[[#This Row],[País.OLD]]&lt;&gt;"",BBDD_Usiarios_Netflix_jul[[#This Row],[País.OLD]],"Desconocido")</f>
        <v>EEUU</v>
      </c>
      <c r="Q342">
        <v>47</v>
      </c>
      <c r="R342" t="s">
        <v>25</v>
      </c>
      <c r="S342" t="s">
        <v>26</v>
      </c>
      <c r="T342" t="s">
        <v>27</v>
      </c>
      <c r="U3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3" spans="1:21" x14ac:dyDescent="0.2">
      <c r="A343">
        <v>1223</v>
      </c>
      <c r="B343" t="s">
        <v>19</v>
      </c>
      <c r="C343">
        <v>12</v>
      </c>
      <c r="D343" s="2">
        <f>BBDD_Usiarios_Netflix_jul[[#This Row],[Ingresos Mensuales]]*BBDD_Usiarios_Netflix_jul[[#This Row],[Meses Contratados]]</f>
        <v>156</v>
      </c>
      <c r="E343">
        <v>30</v>
      </c>
      <c r="F343">
        <v>6</v>
      </c>
      <c r="G343">
        <v>23</v>
      </c>
      <c r="H343" s="1">
        <f>DATEVALUE(_xlfn.CONCAT(BBDD_Usiarios_Netflix_jul[[#This Row],[Día Suscripción]],"/",BBDD_Usiarios_Netflix_jul[[#This Row],[Mes Suscripción]],"/",BBDD_Usiarios_Netflix_jul[[#This Row],[Año Suscripción]]))</f>
        <v>45107</v>
      </c>
      <c r="I343">
        <v>3</v>
      </c>
      <c r="J343">
        <v>7</v>
      </c>
      <c r="K343">
        <v>24</v>
      </c>
      <c r="L343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3" s="1" t="str">
        <f>TEXT(BBDD_Usiarios_Netflix_jul[[#This Row],[Fh Suscripcion]],"dddd")</f>
        <v>viernes</v>
      </c>
      <c r="N343" s="2">
        <f>DATEDIF(BBDD_Usiarios_Netflix_jul[[#This Row],[Fh Suscripcion]],BBDD_Usiarios_Netflix_jul[[#This Row],[Fh Ultimo Pago]],"M")+1</f>
        <v>13</v>
      </c>
      <c r="O343" t="s">
        <v>30</v>
      </c>
      <c r="P343" t="str">
        <f>IF(BBDD_Usiarios_Netflix_jul[[#This Row],[País.OLD]]&lt;&gt;"",BBDD_Usiarios_Netflix_jul[[#This Row],[País.OLD]],"Desconocido")</f>
        <v>Canadá</v>
      </c>
      <c r="Q343">
        <v>33</v>
      </c>
      <c r="R343" t="s">
        <v>16</v>
      </c>
      <c r="S343" t="s">
        <v>21</v>
      </c>
      <c r="T343" t="s">
        <v>22</v>
      </c>
      <c r="U3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44" spans="1:21" x14ac:dyDescent="0.2">
      <c r="A344">
        <v>1224</v>
      </c>
      <c r="B344" t="s">
        <v>19</v>
      </c>
      <c r="C344">
        <v>12</v>
      </c>
      <c r="D344" s="2">
        <f>BBDD_Usiarios_Netflix_jul[[#This Row],[Ingresos Mensuales]]*BBDD_Usiarios_Netflix_jul[[#This Row],[Meses Contratados]]</f>
        <v>156</v>
      </c>
      <c r="E344">
        <v>30</v>
      </c>
      <c r="F344">
        <v>6</v>
      </c>
      <c r="G344">
        <v>23</v>
      </c>
      <c r="H344" s="1">
        <f>DATEVALUE(_xlfn.CONCAT(BBDD_Usiarios_Netflix_jul[[#This Row],[Día Suscripción]],"/",BBDD_Usiarios_Netflix_jul[[#This Row],[Mes Suscripción]],"/",BBDD_Usiarios_Netflix_jul[[#This Row],[Año Suscripción]]))</f>
        <v>45107</v>
      </c>
      <c r="I344">
        <v>3</v>
      </c>
      <c r="J344">
        <v>7</v>
      </c>
      <c r="K344">
        <v>24</v>
      </c>
      <c r="L344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4" s="1" t="str">
        <f>TEXT(BBDD_Usiarios_Netflix_jul[[#This Row],[Fh Suscripcion]],"dddd")</f>
        <v>viernes</v>
      </c>
      <c r="N344" s="2">
        <f>DATEDIF(BBDD_Usiarios_Netflix_jul[[#This Row],[Fh Suscripcion]],BBDD_Usiarios_Netflix_jul[[#This Row],[Fh Ultimo Pago]],"M")+1</f>
        <v>13</v>
      </c>
      <c r="O344" t="s">
        <v>15</v>
      </c>
      <c r="P344" t="str">
        <f>IF(BBDD_Usiarios_Netflix_jul[[#This Row],[País.OLD]]&lt;&gt;"",BBDD_Usiarios_Netflix_jul[[#This Row],[País.OLD]],"Desconocido")</f>
        <v>Alemania</v>
      </c>
      <c r="Q344">
        <v>47</v>
      </c>
      <c r="R344" t="s">
        <v>25</v>
      </c>
      <c r="S344" t="s">
        <v>21</v>
      </c>
      <c r="T344" t="s">
        <v>27</v>
      </c>
      <c r="U3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5" spans="1:21" x14ac:dyDescent="0.2">
      <c r="A345">
        <v>1228</v>
      </c>
      <c r="B345" t="s">
        <v>19</v>
      </c>
      <c r="C345">
        <v>12</v>
      </c>
      <c r="D345" s="2">
        <f>BBDD_Usiarios_Netflix_jul[[#This Row],[Ingresos Mensuales]]*BBDD_Usiarios_Netflix_jul[[#This Row],[Meses Contratados]]</f>
        <v>156</v>
      </c>
      <c r="E345">
        <v>26</v>
      </c>
      <c r="F345">
        <v>6</v>
      </c>
      <c r="G345">
        <v>23</v>
      </c>
      <c r="H345" s="1">
        <f>DATEVALUE(_xlfn.CONCAT(BBDD_Usiarios_Netflix_jul[[#This Row],[Día Suscripción]],"/",BBDD_Usiarios_Netflix_jul[[#This Row],[Mes Suscripción]],"/",BBDD_Usiarios_Netflix_jul[[#This Row],[Año Suscripción]]))</f>
        <v>45103</v>
      </c>
      <c r="I345">
        <v>3</v>
      </c>
      <c r="J345">
        <v>7</v>
      </c>
      <c r="K345">
        <v>24</v>
      </c>
      <c r="L345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5" s="1" t="str">
        <f>TEXT(BBDD_Usiarios_Netflix_jul[[#This Row],[Fh Suscripcion]],"dddd")</f>
        <v>lunes</v>
      </c>
      <c r="N345" s="2">
        <f>DATEDIF(BBDD_Usiarios_Netflix_jul[[#This Row],[Fh Suscripcion]],BBDD_Usiarios_Netflix_jul[[#This Row],[Fh Ultimo Pago]],"M")+1</f>
        <v>13</v>
      </c>
      <c r="O345" t="s">
        <v>24</v>
      </c>
      <c r="P345" t="str">
        <f>IF(BBDD_Usiarios_Netflix_jul[[#This Row],[País.OLD]]&lt;&gt;"",BBDD_Usiarios_Netflix_jul[[#This Row],[País.OLD]],"Desconocido")</f>
        <v>EEUU</v>
      </c>
      <c r="Q345">
        <v>38</v>
      </c>
      <c r="R345" t="s">
        <v>25</v>
      </c>
      <c r="S345" t="s">
        <v>17</v>
      </c>
      <c r="T345" t="s">
        <v>22</v>
      </c>
      <c r="U3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46" spans="1:21" x14ac:dyDescent="0.2">
      <c r="A346">
        <v>1233</v>
      </c>
      <c r="B346" t="s">
        <v>19</v>
      </c>
      <c r="C346">
        <v>12</v>
      </c>
      <c r="D346" s="2">
        <f>BBDD_Usiarios_Netflix_jul[[#This Row],[Ingresos Mensuales]]*BBDD_Usiarios_Netflix_jul[[#This Row],[Meses Contratados]]</f>
        <v>156</v>
      </c>
      <c r="E346">
        <v>23</v>
      </c>
      <c r="F346">
        <v>6</v>
      </c>
      <c r="G346">
        <v>23</v>
      </c>
      <c r="H346" s="1">
        <f>DATEVALUE(_xlfn.CONCAT(BBDD_Usiarios_Netflix_jul[[#This Row],[Día Suscripción]],"/",BBDD_Usiarios_Netflix_jul[[#This Row],[Mes Suscripción]],"/",BBDD_Usiarios_Netflix_jul[[#This Row],[Año Suscripción]]))</f>
        <v>45100</v>
      </c>
      <c r="I346">
        <v>3</v>
      </c>
      <c r="J346">
        <v>7</v>
      </c>
      <c r="K346">
        <v>24</v>
      </c>
      <c r="L346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6" s="1" t="str">
        <f>TEXT(BBDD_Usiarios_Netflix_jul[[#This Row],[Fh Suscripcion]],"dddd")</f>
        <v>viernes</v>
      </c>
      <c r="N346" s="2">
        <f>DATEDIF(BBDD_Usiarios_Netflix_jul[[#This Row],[Fh Suscripcion]],BBDD_Usiarios_Netflix_jul[[#This Row],[Fh Ultimo Pago]],"M")+1</f>
        <v>13</v>
      </c>
      <c r="O346" t="s">
        <v>34</v>
      </c>
      <c r="P346" t="str">
        <f>IF(BBDD_Usiarios_Netflix_jul[[#This Row],[País.OLD]]&lt;&gt;"",BBDD_Usiarios_Netflix_jul[[#This Row],[País.OLD]],"Desconocido")</f>
        <v>Reino Unido</v>
      </c>
      <c r="Q346">
        <v>41</v>
      </c>
      <c r="R346" t="s">
        <v>25</v>
      </c>
      <c r="S346" t="s">
        <v>21</v>
      </c>
      <c r="T346" t="s">
        <v>18</v>
      </c>
      <c r="U3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47" spans="1:21" x14ac:dyDescent="0.2">
      <c r="A347">
        <v>1234</v>
      </c>
      <c r="B347" t="s">
        <v>19</v>
      </c>
      <c r="C347">
        <v>12</v>
      </c>
      <c r="D347" s="2">
        <f>BBDD_Usiarios_Netflix_jul[[#This Row],[Ingresos Mensuales]]*BBDD_Usiarios_Netflix_jul[[#This Row],[Meses Contratados]]</f>
        <v>156</v>
      </c>
      <c r="E347">
        <v>25</v>
      </c>
      <c r="F347">
        <v>6</v>
      </c>
      <c r="G347">
        <v>23</v>
      </c>
      <c r="H347" s="1">
        <f>DATEVALUE(_xlfn.CONCAT(BBDD_Usiarios_Netflix_jul[[#This Row],[Día Suscripción]],"/",BBDD_Usiarios_Netflix_jul[[#This Row],[Mes Suscripción]],"/",BBDD_Usiarios_Netflix_jul[[#This Row],[Año Suscripción]]))</f>
        <v>45102</v>
      </c>
      <c r="I347">
        <v>3</v>
      </c>
      <c r="J347">
        <v>7</v>
      </c>
      <c r="K347">
        <v>24</v>
      </c>
      <c r="L347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7" s="1" t="str">
        <f>TEXT(BBDD_Usiarios_Netflix_jul[[#This Row],[Fh Suscripcion]],"dddd")</f>
        <v>domingo</v>
      </c>
      <c r="N347" s="2">
        <f>DATEDIF(BBDD_Usiarios_Netflix_jul[[#This Row],[Fh Suscripcion]],BBDD_Usiarios_Netflix_jul[[#This Row],[Fh Ultimo Pago]],"M")+1</f>
        <v>13</v>
      </c>
      <c r="O347" t="s">
        <v>30</v>
      </c>
      <c r="P347" t="str">
        <f>IF(BBDD_Usiarios_Netflix_jul[[#This Row],[País.OLD]]&lt;&gt;"",BBDD_Usiarios_Netflix_jul[[#This Row],[País.OLD]],"Desconocido")</f>
        <v>Canadá</v>
      </c>
      <c r="Q347">
        <v>48</v>
      </c>
      <c r="R347" t="s">
        <v>25</v>
      </c>
      <c r="S347" t="s">
        <v>21</v>
      </c>
      <c r="T347" t="s">
        <v>18</v>
      </c>
      <c r="U3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48" spans="1:21" x14ac:dyDescent="0.2">
      <c r="A348">
        <v>1290</v>
      </c>
      <c r="B348" t="s">
        <v>19</v>
      </c>
      <c r="C348">
        <v>12</v>
      </c>
      <c r="D348" s="2">
        <f>BBDD_Usiarios_Netflix_jul[[#This Row],[Ingresos Mensuales]]*BBDD_Usiarios_Netflix_jul[[#This Row],[Meses Contratados]]</f>
        <v>156</v>
      </c>
      <c r="E348">
        <v>2</v>
      </c>
      <c r="F348">
        <v>7</v>
      </c>
      <c r="G348">
        <v>23</v>
      </c>
      <c r="H348" s="1">
        <f>DATEVALUE(_xlfn.CONCAT(BBDD_Usiarios_Netflix_jul[[#This Row],[Día Suscripción]],"/",BBDD_Usiarios_Netflix_jul[[#This Row],[Mes Suscripción]],"/",BBDD_Usiarios_Netflix_jul[[#This Row],[Año Suscripción]]))</f>
        <v>45109</v>
      </c>
      <c r="I348">
        <v>3</v>
      </c>
      <c r="J348">
        <v>7</v>
      </c>
      <c r="K348">
        <v>24</v>
      </c>
      <c r="L348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8" s="1" t="str">
        <f>TEXT(BBDD_Usiarios_Netflix_jul[[#This Row],[Fh Suscripcion]],"dddd")</f>
        <v>domingo</v>
      </c>
      <c r="N348" s="2">
        <f>DATEDIF(BBDD_Usiarios_Netflix_jul[[#This Row],[Fh Suscripcion]],BBDD_Usiarios_Netflix_jul[[#This Row],[Fh Ultimo Pago]],"M")+1</f>
        <v>13</v>
      </c>
      <c r="O348" t="s">
        <v>20</v>
      </c>
      <c r="P348" t="str">
        <f>IF(BBDD_Usiarios_Netflix_jul[[#This Row],[País.OLD]]&lt;&gt;"",BBDD_Usiarios_Netflix_jul[[#This Row],[País.OLD]],"Desconocido")</f>
        <v>Francia</v>
      </c>
      <c r="Q348">
        <v>43</v>
      </c>
      <c r="R348" t="s">
        <v>16</v>
      </c>
      <c r="S348" t="s">
        <v>29</v>
      </c>
      <c r="T348" t="s">
        <v>27</v>
      </c>
      <c r="U3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9" spans="1:21" x14ac:dyDescent="0.2">
      <c r="A349">
        <v>1293</v>
      </c>
      <c r="B349" t="s">
        <v>19</v>
      </c>
      <c r="C349">
        <v>12</v>
      </c>
      <c r="D349" s="2">
        <f>BBDD_Usiarios_Netflix_jul[[#This Row],[Ingresos Mensuales]]*BBDD_Usiarios_Netflix_jul[[#This Row],[Meses Contratados]]</f>
        <v>156</v>
      </c>
      <c r="E349">
        <v>1</v>
      </c>
      <c r="F349">
        <v>7</v>
      </c>
      <c r="G349">
        <v>23</v>
      </c>
      <c r="H349" s="1">
        <f>DATEVALUE(_xlfn.CONCAT(BBDD_Usiarios_Netflix_jul[[#This Row],[Día Suscripción]],"/",BBDD_Usiarios_Netflix_jul[[#This Row],[Mes Suscripción]],"/",BBDD_Usiarios_Netflix_jul[[#This Row],[Año Suscripción]]))</f>
        <v>45108</v>
      </c>
      <c r="I349">
        <v>4</v>
      </c>
      <c r="J349">
        <v>7</v>
      </c>
      <c r="K349">
        <v>24</v>
      </c>
      <c r="L349" s="1">
        <f>DATEVALUE(_xlfn.CONCAT(BBDD_Usiarios_Netflix_jul[[#This Row],[Día Último Pago]],"/",BBDD_Usiarios_Netflix_jul[[#This Row],[Mes Último Pago]],"/",BBDD_Usiarios_Netflix_jul[[#This Row],[Año Último Pago]]))</f>
        <v>45477</v>
      </c>
      <c r="M349" s="1" t="str">
        <f>TEXT(BBDD_Usiarios_Netflix_jul[[#This Row],[Fh Suscripcion]],"dddd")</f>
        <v>sábado</v>
      </c>
      <c r="N349" s="2">
        <f>DATEDIF(BBDD_Usiarios_Netflix_jul[[#This Row],[Fh Suscripcion]],BBDD_Usiarios_Netflix_jul[[#This Row],[Fh Ultimo Pago]],"M")+1</f>
        <v>13</v>
      </c>
      <c r="O349" t="s">
        <v>37</v>
      </c>
      <c r="P349" t="str">
        <f>IF(BBDD_Usiarios_Netflix_jul[[#This Row],[País.OLD]]&lt;&gt;"",BBDD_Usiarios_Netflix_jul[[#This Row],[País.OLD]],"Desconocido")</f>
        <v>Brasil</v>
      </c>
      <c r="Q349">
        <v>40</v>
      </c>
      <c r="R349" t="s">
        <v>25</v>
      </c>
      <c r="S349" t="s">
        <v>17</v>
      </c>
      <c r="T349" t="s">
        <v>27</v>
      </c>
      <c r="U3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0" spans="1:21" x14ac:dyDescent="0.2">
      <c r="A350">
        <v>1298</v>
      </c>
      <c r="B350" t="s">
        <v>19</v>
      </c>
      <c r="C350">
        <v>12</v>
      </c>
      <c r="D350" s="2">
        <f>BBDD_Usiarios_Netflix_jul[[#This Row],[Ingresos Mensuales]]*BBDD_Usiarios_Netflix_jul[[#This Row],[Meses Contratados]]</f>
        <v>156</v>
      </c>
      <c r="E350">
        <v>26</v>
      </c>
      <c r="F350">
        <v>6</v>
      </c>
      <c r="G350">
        <v>23</v>
      </c>
      <c r="H350" s="1">
        <f>DATEVALUE(_xlfn.CONCAT(BBDD_Usiarios_Netflix_jul[[#This Row],[Día Suscripción]],"/",BBDD_Usiarios_Netflix_jul[[#This Row],[Mes Suscripción]],"/",BBDD_Usiarios_Netflix_jul[[#This Row],[Año Suscripción]]))</f>
        <v>45103</v>
      </c>
      <c r="I350">
        <v>3</v>
      </c>
      <c r="J350">
        <v>7</v>
      </c>
      <c r="K350">
        <v>24</v>
      </c>
      <c r="L350" s="1">
        <f>DATEVALUE(_xlfn.CONCAT(BBDD_Usiarios_Netflix_jul[[#This Row],[Día Último Pago]],"/",BBDD_Usiarios_Netflix_jul[[#This Row],[Mes Último Pago]],"/",BBDD_Usiarios_Netflix_jul[[#This Row],[Año Último Pago]]))</f>
        <v>45476</v>
      </c>
      <c r="M350" s="1" t="str">
        <f>TEXT(BBDD_Usiarios_Netflix_jul[[#This Row],[Fh Suscripcion]],"dddd")</f>
        <v>lunes</v>
      </c>
      <c r="N350" s="2">
        <f>DATEDIF(BBDD_Usiarios_Netflix_jul[[#This Row],[Fh Suscripcion]],BBDD_Usiarios_Netflix_jul[[#This Row],[Fh Ultimo Pago]],"M")+1</f>
        <v>13</v>
      </c>
      <c r="O350" t="s">
        <v>34</v>
      </c>
      <c r="P350" t="str">
        <f>IF(BBDD_Usiarios_Netflix_jul[[#This Row],[País.OLD]]&lt;&gt;"",BBDD_Usiarios_Netflix_jul[[#This Row],[País.OLD]],"Desconocido")</f>
        <v>Reino Unido</v>
      </c>
      <c r="Q350">
        <v>27</v>
      </c>
      <c r="R350" t="s">
        <v>16</v>
      </c>
      <c r="S350" t="s">
        <v>29</v>
      </c>
      <c r="T350" t="s">
        <v>27</v>
      </c>
      <c r="U3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1" spans="1:21" x14ac:dyDescent="0.2">
      <c r="A351">
        <v>1299</v>
      </c>
      <c r="B351" t="s">
        <v>19</v>
      </c>
      <c r="C351">
        <v>12</v>
      </c>
      <c r="D351" s="2">
        <f>BBDD_Usiarios_Netflix_jul[[#This Row],[Ingresos Mensuales]]*BBDD_Usiarios_Netflix_jul[[#This Row],[Meses Contratados]]</f>
        <v>156</v>
      </c>
      <c r="E351">
        <v>27</v>
      </c>
      <c r="F351">
        <v>6</v>
      </c>
      <c r="G351">
        <v>23</v>
      </c>
      <c r="H351" s="1">
        <f>DATEVALUE(_xlfn.CONCAT(BBDD_Usiarios_Netflix_jul[[#This Row],[Día Suscripción]],"/",BBDD_Usiarios_Netflix_jul[[#This Row],[Mes Suscripción]],"/",BBDD_Usiarios_Netflix_jul[[#This Row],[Año Suscripción]]))</f>
        <v>45104</v>
      </c>
      <c r="I351">
        <v>1</v>
      </c>
      <c r="J351">
        <v>7</v>
      </c>
      <c r="K351">
        <v>24</v>
      </c>
      <c r="L351" s="1">
        <f>DATEVALUE(_xlfn.CONCAT(BBDD_Usiarios_Netflix_jul[[#This Row],[Día Último Pago]],"/",BBDD_Usiarios_Netflix_jul[[#This Row],[Mes Último Pago]],"/",BBDD_Usiarios_Netflix_jul[[#This Row],[Año Último Pago]]))</f>
        <v>45474</v>
      </c>
      <c r="M351" s="1" t="str">
        <f>TEXT(BBDD_Usiarios_Netflix_jul[[#This Row],[Fh Suscripcion]],"dddd")</f>
        <v>martes</v>
      </c>
      <c r="N351" s="2">
        <f>DATEDIF(BBDD_Usiarios_Netflix_jul[[#This Row],[Fh Suscripcion]],BBDD_Usiarios_Netflix_jul[[#This Row],[Fh Ultimo Pago]],"M")+1</f>
        <v>13</v>
      </c>
      <c r="O351" t="s">
        <v>15</v>
      </c>
      <c r="P351" t="str">
        <f>IF(BBDD_Usiarios_Netflix_jul[[#This Row],[País.OLD]]&lt;&gt;"",BBDD_Usiarios_Netflix_jul[[#This Row],[País.OLD]],"Desconocido")</f>
        <v>Alemania</v>
      </c>
      <c r="Q351">
        <v>35</v>
      </c>
      <c r="R351" t="s">
        <v>16</v>
      </c>
      <c r="S351" t="s">
        <v>26</v>
      </c>
      <c r="T351" t="s">
        <v>22</v>
      </c>
      <c r="U3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52" spans="1:21" x14ac:dyDescent="0.2">
      <c r="A352">
        <v>1303</v>
      </c>
      <c r="B352" t="s">
        <v>19</v>
      </c>
      <c r="C352">
        <v>12</v>
      </c>
      <c r="D352" s="2">
        <f>BBDD_Usiarios_Netflix_jul[[#This Row],[Ingresos Mensuales]]*BBDD_Usiarios_Netflix_jul[[#This Row],[Meses Contratados]]</f>
        <v>156</v>
      </c>
      <c r="E352">
        <v>25</v>
      </c>
      <c r="F352">
        <v>6</v>
      </c>
      <c r="G352">
        <v>23</v>
      </c>
      <c r="H352" s="1">
        <f>DATEVALUE(_xlfn.CONCAT(BBDD_Usiarios_Netflix_jul[[#This Row],[Día Suscripción]],"/",BBDD_Usiarios_Netflix_jul[[#This Row],[Mes Suscripción]],"/",BBDD_Usiarios_Netflix_jul[[#This Row],[Año Suscripción]]))</f>
        <v>45102</v>
      </c>
      <c r="I352">
        <v>3</v>
      </c>
      <c r="J352">
        <v>7</v>
      </c>
      <c r="K352">
        <v>24</v>
      </c>
      <c r="L352" s="1">
        <f>DATEVALUE(_xlfn.CONCAT(BBDD_Usiarios_Netflix_jul[[#This Row],[Día Último Pago]],"/",BBDD_Usiarios_Netflix_jul[[#This Row],[Mes Último Pago]],"/",BBDD_Usiarios_Netflix_jul[[#This Row],[Año Último Pago]]))</f>
        <v>45476</v>
      </c>
      <c r="M352" s="1" t="str">
        <f>TEXT(BBDD_Usiarios_Netflix_jul[[#This Row],[Fh Suscripcion]],"dddd")</f>
        <v>domingo</v>
      </c>
      <c r="N352" s="2">
        <f>DATEDIF(BBDD_Usiarios_Netflix_jul[[#This Row],[Fh Suscripcion]],BBDD_Usiarios_Netflix_jul[[#This Row],[Fh Ultimo Pago]],"M")+1</f>
        <v>13</v>
      </c>
      <c r="O352" t="s">
        <v>15</v>
      </c>
      <c r="P352" t="str">
        <f>IF(BBDD_Usiarios_Netflix_jul[[#This Row],[País.OLD]]&lt;&gt;"",BBDD_Usiarios_Netflix_jul[[#This Row],[País.OLD]],"Desconocido")</f>
        <v>Alemania</v>
      </c>
      <c r="Q352">
        <v>38</v>
      </c>
      <c r="R352" t="s">
        <v>16</v>
      </c>
      <c r="S352" t="s">
        <v>29</v>
      </c>
      <c r="T352" t="s">
        <v>27</v>
      </c>
      <c r="U3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3" spans="1:21" x14ac:dyDescent="0.2">
      <c r="A353">
        <v>1363</v>
      </c>
      <c r="B353" t="s">
        <v>19</v>
      </c>
      <c r="C353">
        <v>12</v>
      </c>
      <c r="D353" s="2">
        <f>BBDD_Usiarios_Netflix_jul[[#This Row],[Ingresos Mensuales]]*BBDD_Usiarios_Netflix_jul[[#This Row],[Meses Contratados]]</f>
        <v>156</v>
      </c>
      <c r="E353">
        <v>1</v>
      </c>
      <c r="F353">
        <v>7</v>
      </c>
      <c r="G353">
        <v>23</v>
      </c>
      <c r="H353" s="1">
        <f>DATEVALUE(_xlfn.CONCAT(BBDD_Usiarios_Netflix_jul[[#This Row],[Día Suscripción]],"/",BBDD_Usiarios_Netflix_jul[[#This Row],[Mes Suscripción]],"/",BBDD_Usiarios_Netflix_jul[[#This Row],[Año Suscripción]]))</f>
        <v>45108</v>
      </c>
      <c r="I353">
        <v>5</v>
      </c>
      <c r="J353">
        <v>7</v>
      </c>
      <c r="K353">
        <v>24</v>
      </c>
      <c r="L353" s="1">
        <f>DATEVALUE(_xlfn.CONCAT(BBDD_Usiarios_Netflix_jul[[#This Row],[Día Último Pago]],"/",BBDD_Usiarios_Netflix_jul[[#This Row],[Mes Último Pago]],"/",BBDD_Usiarios_Netflix_jul[[#This Row],[Año Último Pago]]))</f>
        <v>45478</v>
      </c>
      <c r="M353" s="1" t="str">
        <f>TEXT(BBDD_Usiarios_Netflix_jul[[#This Row],[Fh Suscripcion]],"dddd")</f>
        <v>sábado</v>
      </c>
      <c r="N353" s="2">
        <f>DATEDIF(BBDD_Usiarios_Netflix_jul[[#This Row],[Fh Suscripcion]],BBDD_Usiarios_Netflix_jul[[#This Row],[Fh Ultimo Pago]],"M")+1</f>
        <v>13</v>
      </c>
      <c r="O353" t="s">
        <v>34</v>
      </c>
      <c r="P353" t="str">
        <f>IF(BBDD_Usiarios_Netflix_jul[[#This Row],[País.OLD]]&lt;&gt;"",BBDD_Usiarios_Netflix_jul[[#This Row],[País.OLD]],"Desconocido")</f>
        <v>Reino Unido</v>
      </c>
      <c r="Q353">
        <v>29</v>
      </c>
      <c r="R353" t="s">
        <v>16</v>
      </c>
      <c r="S353" t="s">
        <v>29</v>
      </c>
      <c r="T353" t="s">
        <v>27</v>
      </c>
      <c r="U3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4" spans="1:21" x14ac:dyDescent="0.2">
      <c r="A354">
        <v>1365</v>
      </c>
      <c r="B354" t="s">
        <v>19</v>
      </c>
      <c r="C354">
        <v>12</v>
      </c>
      <c r="D354" s="2">
        <f>BBDD_Usiarios_Netflix_jul[[#This Row],[Ingresos Mensuales]]*BBDD_Usiarios_Netflix_jul[[#This Row],[Meses Contratados]]</f>
        <v>156</v>
      </c>
      <c r="E354">
        <v>30</v>
      </c>
      <c r="F354">
        <v>6</v>
      </c>
      <c r="G354">
        <v>23</v>
      </c>
      <c r="H354" s="1">
        <f>DATEVALUE(_xlfn.CONCAT(BBDD_Usiarios_Netflix_jul[[#This Row],[Día Suscripción]],"/",BBDD_Usiarios_Netflix_jul[[#This Row],[Mes Suscripción]],"/",BBDD_Usiarios_Netflix_jul[[#This Row],[Año Suscripción]]))</f>
        <v>45107</v>
      </c>
      <c r="I354">
        <v>2</v>
      </c>
      <c r="J354">
        <v>7</v>
      </c>
      <c r="K354">
        <v>24</v>
      </c>
      <c r="L354" s="1">
        <f>DATEVALUE(_xlfn.CONCAT(BBDD_Usiarios_Netflix_jul[[#This Row],[Día Último Pago]],"/",BBDD_Usiarios_Netflix_jul[[#This Row],[Mes Último Pago]],"/",BBDD_Usiarios_Netflix_jul[[#This Row],[Año Último Pago]]))</f>
        <v>45475</v>
      </c>
      <c r="M354" s="1" t="str">
        <f>TEXT(BBDD_Usiarios_Netflix_jul[[#This Row],[Fh Suscripcion]],"dddd")</f>
        <v>viernes</v>
      </c>
      <c r="N354" s="2">
        <f>DATEDIF(BBDD_Usiarios_Netflix_jul[[#This Row],[Fh Suscripcion]],BBDD_Usiarios_Netflix_jul[[#This Row],[Fh Ultimo Pago]],"M")+1</f>
        <v>13</v>
      </c>
      <c r="O354" t="s">
        <v>20</v>
      </c>
      <c r="P354" t="str">
        <f>IF(BBDD_Usiarios_Netflix_jul[[#This Row],[País.OLD]]&lt;&gt;"",BBDD_Usiarios_Netflix_jul[[#This Row],[País.OLD]],"Desconocido")</f>
        <v>Francia</v>
      </c>
      <c r="Q354">
        <v>28</v>
      </c>
      <c r="R354" t="s">
        <v>25</v>
      </c>
      <c r="S354" t="s">
        <v>21</v>
      </c>
      <c r="T354" t="s">
        <v>18</v>
      </c>
      <c r="U3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55" spans="1:21" x14ac:dyDescent="0.2">
      <c r="A355">
        <v>1368</v>
      </c>
      <c r="B355" t="s">
        <v>19</v>
      </c>
      <c r="C355">
        <v>12</v>
      </c>
      <c r="D355" s="2">
        <f>BBDD_Usiarios_Netflix_jul[[#This Row],[Ingresos Mensuales]]*BBDD_Usiarios_Netflix_jul[[#This Row],[Meses Contratados]]</f>
        <v>156</v>
      </c>
      <c r="E355">
        <v>27</v>
      </c>
      <c r="F355">
        <v>6</v>
      </c>
      <c r="G355">
        <v>23</v>
      </c>
      <c r="H355" s="1">
        <f>DATEVALUE(_xlfn.CONCAT(BBDD_Usiarios_Netflix_jul[[#This Row],[Día Suscripción]],"/",BBDD_Usiarios_Netflix_jul[[#This Row],[Mes Suscripción]],"/",BBDD_Usiarios_Netflix_jul[[#This Row],[Año Suscripción]]))</f>
        <v>45104</v>
      </c>
      <c r="I355">
        <v>3</v>
      </c>
      <c r="J355">
        <v>7</v>
      </c>
      <c r="K355">
        <v>24</v>
      </c>
      <c r="L355" s="1">
        <f>DATEVALUE(_xlfn.CONCAT(BBDD_Usiarios_Netflix_jul[[#This Row],[Día Último Pago]],"/",BBDD_Usiarios_Netflix_jul[[#This Row],[Mes Último Pago]],"/",BBDD_Usiarios_Netflix_jul[[#This Row],[Año Último Pago]]))</f>
        <v>45476</v>
      </c>
      <c r="M355" s="1" t="str">
        <f>TEXT(BBDD_Usiarios_Netflix_jul[[#This Row],[Fh Suscripcion]],"dddd")</f>
        <v>martes</v>
      </c>
      <c r="N355" s="2">
        <f>DATEDIF(BBDD_Usiarios_Netflix_jul[[#This Row],[Fh Suscripcion]],BBDD_Usiarios_Netflix_jul[[#This Row],[Fh Ultimo Pago]],"M")+1</f>
        <v>13</v>
      </c>
      <c r="O355" t="s">
        <v>15</v>
      </c>
      <c r="P355" t="str">
        <f>IF(BBDD_Usiarios_Netflix_jul[[#This Row],[País.OLD]]&lt;&gt;"",BBDD_Usiarios_Netflix_jul[[#This Row],[País.OLD]],"Desconocido")</f>
        <v>Alemania</v>
      </c>
      <c r="Q355">
        <v>31</v>
      </c>
      <c r="R355" t="s">
        <v>25</v>
      </c>
      <c r="S355" t="s">
        <v>29</v>
      </c>
      <c r="T355" t="s">
        <v>18</v>
      </c>
      <c r="U3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56" spans="1:21" x14ac:dyDescent="0.2">
      <c r="A356">
        <v>1373</v>
      </c>
      <c r="B356" t="s">
        <v>19</v>
      </c>
      <c r="C356">
        <v>12</v>
      </c>
      <c r="D356" s="2">
        <f>BBDD_Usiarios_Netflix_jul[[#This Row],[Ingresos Mensuales]]*BBDD_Usiarios_Netflix_jul[[#This Row],[Meses Contratados]]</f>
        <v>156</v>
      </c>
      <c r="E356">
        <v>26</v>
      </c>
      <c r="F356">
        <v>6</v>
      </c>
      <c r="G356">
        <v>23</v>
      </c>
      <c r="H356" s="1">
        <f>DATEVALUE(_xlfn.CONCAT(BBDD_Usiarios_Netflix_jul[[#This Row],[Día Suscripción]],"/",BBDD_Usiarios_Netflix_jul[[#This Row],[Mes Suscripción]],"/",BBDD_Usiarios_Netflix_jul[[#This Row],[Año Suscripción]]))</f>
        <v>45103</v>
      </c>
      <c r="I356">
        <v>4</v>
      </c>
      <c r="J356">
        <v>7</v>
      </c>
      <c r="K356">
        <v>24</v>
      </c>
      <c r="L356" s="1">
        <f>DATEVALUE(_xlfn.CONCAT(BBDD_Usiarios_Netflix_jul[[#This Row],[Día Último Pago]],"/",BBDD_Usiarios_Netflix_jul[[#This Row],[Mes Último Pago]],"/",BBDD_Usiarios_Netflix_jul[[#This Row],[Año Último Pago]]))</f>
        <v>45477</v>
      </c>
      <c r="M356" s="1" t="str">
        <f>TEXT(BBDD_Usiarios_Netflix_jul[[#This Row],[Fh Suscripcion]],"dddd")</f>
        <v>lunes</v>
      </c>
      <c r="N356" s="2">
        <f>DATEDIF(BBDD_Usiarios_Netflix_jul[[#This Row],[Fh Suscripcion]],BBDD_Usiarios_Netflix_jul[[#This Row],[Fh Ultimo Pago]],"M")+1</f>
        <v>13</v>
      </c>
      <c r="O356" t="s">
        <v>15</v>
      </c>
      <c r="P356" t="str">
        <f>IF(BBDD_Usiarios_Netflix_jul[[#This Row],[País.OLD]]&lt;&gt;"",BBDD_Usiarios_Netflix_jul[[#This Row],[País.OLD]],"Desconocido")</f>
        <v>Alemania</v>
      </c>
      <c r="Q356">
        <v>42</v>
      </c>
      <c r="R356" t="s">
        <v>25</v>
      </c>
      <c r="S356" t="s">
        <v>29</v>
      </c>
      <c r="T356" t="s">
        <v>18</v>
      </c>
      <c r="U3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57" spans="1:21" x14ac:dyDescent="0.2">
      <c r="A357">
        <v>1374</v>
      </c>
      <c r="B357" t="s">
        <v>19</v>
      </c>
      <c r="C357">
        <v>12</v>
      </c>
      <c r="D357" s="2">
        <f>BBDD_Usiarios_Netflix_jul[[#This Row],[Ingresos Mensuales]]*BBDD_Usiarios_Netflix_jul[[#This Row],[Meses Contratados]]</f>
        <v>156</v>
      </c>
      <c r="E357">
        <v>27</v>
      </c>
      <c r="F357">
        <v>6</v>
      </c>
      <c r="G357">
        <v>23</v>
      </c>
      <c r="H357" s="1">
        <f>DATEVALUE(_xlfn.CONCAT(BBDD_Usiarios_Netflix_jul[[#This Row],[Día Suscripción]],"/",BBDD_Usiarios_Netflix_jul[[#This Row],[Mes Suscripción]],"/",BBDD_Usiarios_Netflix_jul[[#This Row],[Año Suscripción]]))</f>
        <v>45104</v>
      </c>
      <c r="I357">
        <v>7</v>
      </c>
      <c r="J357">
        <v>7</v>
      </c>
      <c r="K357">
        <v>24</v>
      </c>
      <c r="L357" s="1">
        <f>DATEVALUE(_xlfn.CONCAT(BBDD_Usiarios_Netflix_jul[[#This Row],[Día Último Pago]],"/",BBDD_Usiarios_Netflix_jul[[#This Row],[Mes Último Pago]],"/",BBDD_Usiarios_Netflix_jul[[#This Row],[Año Último Pago]]))</f>
        <v>45480</v>
      </c>
      <c r="M357" s="1" t="str">
        <f>TEXT(BBDD_Usiarios_Netflix_jul[[#This Row],[Fh Suscripcion]],"dddd")</f>
        <v>martes</v>
      </c>
      <c r="N357" s="2">
        <f>DATEDIF(BBDD_Usiarios_Netflix_jul[[#This Row],[Fh Suscripcion]],BBDD_Usiarios_Netflix_jul[[#This Row],[Fh Ultimo Pago]],"M")+1</f>
        <v>13</v>
      </c>
      <c r="O357" t="s">
        <v>24</v>
      </c>
      <c r="P357" t="str">
        <f>IF(BBDD_Usiarios_Netflix_jul[[#This Row],[País.OLD]]&lt;&gt;"",BBDD_Usiarios_Netflix_jul[[#This Row],[País.OLD]],"Desconocido")</f>
        <v>EEUU</v>
      </c>
      <c r="Q357">
        <v>33</v>
      </c>
      <c r="R357" t="s">
        <v>16</v>
      </c>
      <c r="S357" t="s">
        <v>26</v>
      </c>
      <c r="T357" t="s">
        <v>22</v>
      </c>
      <c r="U3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58" spans="1:21" x14ac:dyDescent="0.2">
      <c r="A358">
        <v>1432</v>
      </c>
      <c r="B358" t="s">
        <v>19</v>
      </c>
      <c r="C358">
        <v>12</v>
      </c>
      <c r="D358" s="2">
        <f>BBDD_Usiarios_Netflix_jul[[#This Row],[Ingresos Mensuales]]*BBDD_Usiarios_Netflix_jul[[#This Row],[Meses Contratados]]</f>
        <v>156</v>
      </c>
      <c r="E358">
        <v>5</v>
      </c>
      <c r="F358">
        <v>7</v>
      </c>
      <c r="G358">
        <v>23</v>
      </c>
      <c r="H358" s="1">
        <f>DATEVALUE(_xlfn.CONCAT(BBDD_Usiarios_Netflix_jul[[#This Row],[Día Suscripción]],"/",BBDD_Usiarios_Netflix_jul[[#This Row],[Mes Suscripción]],"/",BBDD_Usiarios_Netflix_jul[[#This Row],[Año Suscripción]]))</f>
        <v>45112</v>
      </c>
      <c r="I358">
        <v>5</v>
      </c>
      <c r="J358">
        <v>7</v>
      </c>
      <c r="K358">
        <v>24</v>
      </c>
      <c r="L358" s="1">
        <f>DATEVALUE(_xlfn.CONCAT(BBDD_Usiarios_Netflix_jul[[#This Row],[Día Último Pago]],"/",BBDD_Usiarios_Netflix_jul[[#This Row],[Mes Último Pago]],"/",BBDD_Usiarios_Netflix_jul[[#This Row],[Año Último Pago]]))</f>
        <v>45478</v>
      </c>
      <c r="M358" s="1" t="str">
        <f>TEXT(BBDD_Usiarios_Netflix_jul[[#This Row],[Fh Suscripcion]],"dddd")</f>
        <v>miércoles</v>
      </c>
      <c r="N358" s="2">
        <f>DATEDIF(BBDD_Usiarios_Netflix_jul[[#This Row],[Fh Suscripcion]],BBDD_Usiarios_Netflix_jul[[#This Row],[Fh Ultimo Pago]],"M")+1</f>
        <v>13</v>
      </c>
      <c r="O358" t="s">
        <v>15</v>
      </c>
      <c r="P358" t="str">
        <f>IF(BBDD_Usiarios_Netflix_jul[[#This Row],[País.OLD]]&lt;&gt;"",BBDD_Usiarios_Netflix_jul[[#This Row],[País.OLD]],"Desconocido")</f>
        <v>Alemania</v>
      </c>
      <c r="Q358">
        <v>43</v>
      </c>
      <c r="R358" t="s">
        <v>16</v>
      </c>
      <c r="S358" t="s">
        <v>21</v>
      </c>
      <c r="T358" t="s">
        <v>27</v>
      </c>
      <c r="U3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9" spans="1:21" x14ac:dyDescent="0.2">
      <c r="A359">
        <v>1434</v>
      </c>
      <c r="B359" t="s">
        <v>19</v>
      </c>
      <c r="C359">
        <v>12</v>
      </c>
      <c r="D359" s="2">
        <f>BBDD_Usiarios_Netflix_jul[[#This Row],[Ingresos Mensuales]]*BBDD_Usiarios_Netflix_jul[[#This Row],[Meses Contratados]]</f>
        <v>156</v>
      </c>
      <c r="E359">
        <v>1</v>
      </c>
      <c r="F359">
        <v>7</v>
      </c>
      <c r="G359">
        <v>23</v>
      </c>
      <c r="H359" s="1">
        <f>DATEVALUE(_xlfn.CONCAT(BBDD_Usiarios_Netflix_jul[[#This Row],[Día Suscripción]],"/",BBDD_Usiarios_Netflix_jul[[#This Row],[Mes Suscripción]],"/",BBDD_Usiarios_Netflix_jul[[#This Row],[Año Suscripción]]))</f>
        <v>45108</v>
      </c>
      <c r="I359">
        <v>4</v>
      </c>
      <c r="J359">
        <v>7</v>
      </c>
      <c r="K359">
        <v>24</v>
      </c>
      <c r="L359" s="1">
        <f>DATEVALUE(_xlfn.CONCAT(BBDD_Usiarios_Netflix_jul[[#This Row],[Día Último Pago]],"/",BBDD_Usiarios_Netflix_jul[[#This Row],[Mes Último Pago]],"/",BBDD_Usiarios_Netflix_jul[[#This Row],[Año Último Pago]]))</f>
        <v>45477</v>
      </c>
      <c r="M359" s="1" t="str">
        <f>TEXT(BBDD_Usiarios_Netflix_jul[[#This Row],[Fh Suscripcion]],"dddd")</f>
        <v>sábado</v>
      </c>
      <c r="N359" s="2">
        <f>DATEDIF(BBDD_Usiarios_Netflix_jul[[#This Row],[Fh Suscripcion]],BBDD_Usiarios_Netflix_jul[[#This Row],[Fh Ultimo Pago]],"M")+1</f>
        <v>13</v>
      </c>
      <c r="O359" t="s">
        <v>28</v>
      </c>
      <c r="P359" t="str">
        <f>IF(BBDD_Usiarios_Netflix_jul[[#This Row],[País.OLD]]&lt;&gt;"",BBDD_Usiarios_Netflix_jul[[#This Row],[País.OLD]],"Desconocido")</f>
        <v>Australia</v>
      </c>
      <c r="Q359">
        <v>51</v>
      </c>
      <c r="R359" t="s">
        <v>25</v>
      </c>
      <c r="S359" t="s">
        <v>29</v>
      </c>
      <c r="T359" t="s">
        <v>32</v>
      </c>
      <c r="U3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60" spans="1:21" x14ac:dyDescent="0.2">
      <c r="A360">
        <v>1438</v>
      </c>
      <c r="B360" t="s">
        <v>19</v>
      </c>
      <c r="C360">
        <v>12</v>
      </c>
      <c r="D360" s="2">
        <f>BBDD_Usiarios_Netflix_jul[[#This Row],[Ingresos Mensuales]]*BBDD_Usiarios_Netflix_jul[[#This Row],[Meses Contratados]]</f>
        <v>156</v>
      </c>
      <c r="E360">
        <v>28</v>
      </c>
      <c r="F360">
        <v>6</v>
      </c>
      <c r="G360">
        <v>23</v>
      </c>
      <c r="H360" s="1">
        <f>DATEVALUE(_xlfn.CONCAT(BBDD_Usiarios_Netflix_jul[[#This Row],[Día Suscripción]],"/",BBDD_Usiarios_Netflix_jul[[#This Row],[Mes Suscripción]],"/",BBDD_Usiarios_Netflix_jul[[#This Row],[Año Suscripción]]))</f>
        <v>45105</v>
      </c>
      <c r="I360">
        <v>5</v>
      </c>
      <c r="J360">
        <v>7</v>
      </c>
      <c r="K360">
        <v>24</v>
      </c>
      <c r="L360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0" s="1" t="str">
        <f>TEXT(BBDD_Usiarios_Netflix_jul[[#This Row],[Fh Suscripcion]],"dddd")</f>
        <v>miércoles</v>
      </c>
      <c r="N360" s="2">
        <f>DATEDIF(BBDD_Usiarios_Netflix_jul[[#This Row],[Fh Suscripcion]],BBDD_Usiarios_Netflix_jul[[#This Row],[Fh Ultimo Pago]],"M")+1</f>
        <v>13</v>
      </c>
      <c r="O360" t="s">
        <v>24</v>
      </c>
      <c r="P360" t="str">
        <f>IF(BBDD_Usiarios_Netflix_jul[[#This Row],[País.OLD]]&lt;&gt;"",BBDD_Usiarios_Netflix_jul[[#This Row],[País.OLD]],"Desconocido")</f>
        <v>EEUU</v>
      </c>
      <c r="Q360">
        <v>45</v>
      </c>
      <c r="R360" t="s">
        <v>25</v>
      </c>
      <c r="S360" t="s">
        <v>21</v>
      </c>
      <c r="T360" t="s">
        <v>18</v>
      </c>
      <c r="U3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1" spans="1:21" x14ac:dyDescent="0.2">
      <c r="A361">
        <v>1440</v>
      </c>
      <c r="B361" t="s">
        <v>19</v>
      </c>
      <c r="C361">
        <v>12</v>
      </c>
      <c r="D361" s="2">
        <f>BBDD_Usiarios_Netflix_jul[[#This Row],[Ingresos Mensuales]]*BBDD_Usiarios_Netflix_jul[[#This Row],[Meses Contratados]]</f>
        <v>156</v>
      </c>
      <c r="E361">
        <v>24</v>
      </c>
      <c r="F361">
        <v>6</v>
      </c>
      <c r="G361">
        <v>23</v>
      </c>
      <c r="H361" s="1">
        <f>DATEVALUE(_xlfn.CONCAT(BBDD_Usiarios_Netflix_jul[[#This Row],[Día Suscripción]],"/",BBDD_Usiarios_Netflix_jul[[#This Row],[Mes Suscripción]],"/",BBDD_Usiarios_Netflix_jul[[#This Row],[Año Suscripción]]))</f>
        <v>45101</v>
      </c>
      <c r="I361">
        <v>5</v>
      </c>
      <c r="J361">
        <v>7</v>
      </c>
      <c r="K361">
        <v>24</v>
      </c>
      <c r="L361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1" s="1" t="str">
        <f>TEXT(BBDD_Usiarios_Netflix_jul[[#This Row],[Fh Suscripcion]],"dddd")</f>
        <v>sábado</v>
      </c>
      <c r="N361" s="2">
        <f>DATEDIF(BBDD_Usiarios_Netflix_jul[[#This Row],[Fh Suscripcion]],BBDD_Usiarios_Netflix_jul[[#This Row],[Fh Ultimo Pago]],"M")+1</f>
        <v>13</v>
      </c>
      <c r="O361" t="s">
        <v>15</v>
      </c>
      <c r="P361" t="str">
        <f>IF(BBDD_Usiarios_Netflix_jul[[#This Row],[País.OLD]]&lt;&gt;"",BBDD_Usiarios_Netflix_jul[[#This Row],[País.OLD]],"Desconocido")</f>
        <v>Alemania</v>
      </c>
      <c r="Q361">
        <v>48</v>
      </c>
      <c r="R361" t="s">
        <v>25</v>
      </c>
      <c r="S361" t="s">
        <v>26</v>
      </c>
      <c r="T361" t="s">
        <v>27</v>
      </c>
      <c r="U3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62" spans="1:21" x14ac:dyDescent="0.2">
      <c r="A362">
        <v>1443</v>
      </c>
      <c r="B362" t="s">
        <v>19</v>
      </c>
      <c r="C362">
        <v>12</v>
      </c>
      <c r="D362" s="2">
        <f>BBDD_Usiarios_Netflix_jul[[#This Row],[Ingresos Mensuales]]*BBDD_Usiarios_Netflix_jul[[#This Row],[Meses Contratados]]</f>
        <v>156</v>
      </c>
      <c r="E362">
        <v>27</v>
      </c>
      <c r="F362">
        <v>6</v>
      </c>
      <c r="G362">
        <v>23</v>
      </c>
      <c r="H362" s="1">
        <f>DATEVALUE(_xlfn.CONCAT(BBDD_Usiarios_Netflix_jul[[#This Row],[Día Suscripción]],"/",BBDD_Usiarios_Netflix_jul[[#This Row],[Mes Suscripción]],"/",BBDD_Usiarios_Netflix_jul[[#This Row],[Año Suscripción]]))</f>
        <v>45104</v>
      </c>
      <c r="I362">
        <v>5</v>
      </c>
      <c r="J362">
        <v>7</v>
      </c>
      <c r="K362">
        <v>24</v>
      </c>
      <c r="L362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2" s="1" t="str">
        <f>TEXT(BBDD_Usiarios_Netflix_jul[[#This Row],[Fh Suscripcion]],"dddd")</f>
        <v>martes</v>
      </c>
      <c r="N362" s="2">
        <f>DATEDIF(BBDD_Usiarios_Netflix_jul[[#This Row],[Fh Suscripcion]],BBDD_Usiarios_Netflix_jul[[#This Row],[Fh Ultimo Pago]],"M")+1</f>
        <v>13</v>
      </c>
      <c r="O362" t="s">
        <v>28</v>
      </c>
      <c r="P362" t="str">
        <f>IF(BBDD_Usiarios_Netflix_jul[[#This Row],[País.OLD]]&lt;&gt;"",BBDD_Usiarios_Netflix_jul[[#This Row],[País.OLD]],"Desconocido")</f>
        <v>Australia</v>
      </c>
      <c r="Q362">
        <v>43</v>
      </c>
      <c r="R362" t="s">
        <v>25</v>
      </c>
      <c r="S362" t="s">
        <v>29</v>
      </c>
      <c r="T362" t="s">
        <v>18</v>
      </c>
      <c r="U3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3" spans="1:21" x14ac:dyDescent="0.2">
      <c r="A363">
        <v>1503</v>
      </c>
      <c r="B363" t="s">
        <v>19</v>
      </c>
      <c r="C363">
        <v>12</v>
      </c>
      <c r="D363" s="2">
        <f>BBDD_Usiarios_Netflix_jul[[#This Row],[Ingresos Mensuales]]*BBDD_Usiarios_Netflix_jul[[#This Row],[Meses Contratados]]</f>
        <v>156</v>
      </c>
      <c r="E363">
        <v>2</v>
      </c>
      <c r="F363">
        <v>7</v>
      </c>
      <c r="G363">
        <v>23</v>
      </c>
      <c r="H363" s="1">
        <f>DATEVALUE(_xlfn.CONCAT(BBDD_Usiarios_Netflix_jul[[#This Row],[Día Suscripción]],"/",BBDD_Usiarios_Netflix_jul[[#This Row],[Mes Suscripción]],"/",BBDD_Usiarios_Netflix_jul[[#This Row],[Año Suscripción]]))</f>
        <v>45109</v>
      </c>
      <c r="I363">
        <v>5</v>
      </c>
      <c r="J363">
        <v>7</v>
      </c>
      <c r="K363">
        <v>24</v>
      </c>
      <c r="L363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3" s="1" t="str">
        <f>TEXT(BBDD_Usiarios_Netflix_jul[[#This Row],[Fh Suscripcion]],"dddd")</f>
        <v>domingo</v>
      </c>
      <c r="N363" s="2">
        <f>DATEDIF(BBDD_Usiarios_Netflix_jul[[#This Row],[Fh Suscripcion]],BBDD_Usiarios_Netflix_jul[[#This Row],[Fh Ultimo Pago]],"M")+1</f>
        <v>13</v>
      </c>
      <c r="O363" t="s">
        <v>15</v>
      </c>
      <c r="P363" t="str">
        <f>IF(BBDD_Usiarios_Netflix_jul[[#This Row],[País.OLD]]&lt;&gt;"",BBDD_Usiarios_Netflix_jul[[#This Row],[País.OLD]],"Desconocido")</f>
        <v>Alemania</v>
      </c>
      <c r="Q363">
        <v>29</v>
      </c>
      <c r="R363" t="s">
        <v>16</v>
      </c>
      <c r="S363" t="s">
        <v>29</v>
      </c>
      <c r="T363" t="s">
        <v>27</v>
      </c>
      <c r="U3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64" spans="1:21" x14ac:dyDescent="0.2">
      <c r="A364">
        <v>1504</v>
      </c>
      <c r="B364" t="s">
        <v>19</v>
      </c>
      <c r="C364">
        <v>12</v>
      </c>
      <c r="D364" s="2">
        <f>BBDD_Usiarios_Netflix_jul[[#This Row],[Ingresos Mensuales]]*BBDD_Usiarios_Netflix_jul[[#This Row],[Meses Contratados]]</f>
        <v>156</v>
      </c>
      <c r="E364">
        <v>30</v>
      </c>
      <c r="F364">
        <v>6</v>
      </c>
      <c r="G364">
        <v>23</v>
      </c>
      <c r="H364" s="1">
        <f>DATEVALUE(_xlfn.CONCAT(BBDD_Usiarios_Netflix_jul[[#This Row],[Día Suscripción]],"/",BBDD_Usiarios_Netflix_jul[[#This Row],[Mes Suscripción]],"/",BBDD_Usiarios_Netflix_jul[[#This Row],[Año Suscripción]]))</f>
        <v>45107</v>
      </c>
      <c r="I364">
        <v>6</v>
      </c>
      <c r="J364">
        <v>7</v>
      </c>
      <c r="K364">
        <v>24</v>
      </c>
      <c r="L364" s="1">
        <f>DATEVALUE(_xlfn.CONCAT(BBDD_Usiarios_Netflix_jul[[#This Row],[Día Último Pago]],"/",BBDD_Usiarios_Netflix_jul[[#This Row],[Mes Último Pago]],"/",BBDD_Usiarios_Netflix_jul[[#This Row],[Año Último Pago]]))</f>
        <v>45479</v>
      </c>
      <c r="M364" s="1" t="str">
        <f>TEXT(BBDD_Usiarios_Netflix_jul[[#This Row],[Fh Suscripcion]],"dddd")</f>
        <v>viernes</v>
      </c>
      <c r="N364" s="2">
        <f>DATEDIF(BBDD_Usiarios_Netflix_jul[[#This Row],[Fh Suscripcion]],BBDD_Usiarios_Netflix_jul[[#This Row],[Fh Ultimo Pago]],"M")+1</f>
        <v>13</v>
      </c>
      <c r="O364" t="s">
        <v>35</v>
      </c>
      <c r="P364" t="str">
        <f>IF(BBDD_Usiarios_Netflix_jul[[#This Row],[País.OLD]]&lt;&gt;"",BBDD_Usiarios_Netflix_jul[[#This Row],[País.OLD]],"Desconocido")</f>
        <v>España</v>
      </c>
      <c r="Q364">
        <v>32</v>
      </c>
      <c r="R364" t="s">
        <v>16</v>
      </c>
      <c r="S364" t="s">
        <v>26</v>
      </c>
      <c r="T364" t="s">
        <v>22</v>
      </c>
      <c r="U3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65" spans="1:21" x14ac:dyDescent="0.2">
      <c r="A365">
        <v>1507</v>
      </c>
      <c r="B365" t="s">
        <v>19</v>
      </c>
      <c r="C365">
        <v>12</v>
      </c>
      <c r="D365" s="2">
        <f>BBDD_Usiarios_Netflix_jul[[#This Row],[Ingresos Mensuales]]*BBDD_Usiarios_Netflix_jul[[#This Row],[Meses Contratados]]</f>
        <v>156</v>
      </c>
      <c r="E365">
        <v>30</v>
      </c>
      <c r="F365">
        <v>6</v>
      </c>
      <c r="G365">
        <v>23</v>
      </c>
      <c r="H365" s="1">
        <f>DATEVALUE(_xlfn.CONCAT(BBDD_Usiarios_Netflix_jul[[#This Row],[Día Suscripción]],"/",BBDD_Usiarios_Netflix_jul[[#This Row],[Mes Suscripción]],"/",BBDD_Usiarios_Netflix_jul[[#This Row],[Año Suscripción]]))</f>
        <v>45107</v>
      </c>
      <c r="I365">
        <v>4</v>
      </c>
      <c r="J365">
        <v>7</v>
      </c>
      <c r="K365">
        <v>24</v>
      </c>
      <c r="L365" s="1">
        <f>DATEVALUE(_xlfn.CONCAT(BBDD_Usiarios_Netflix_jul[[#This Row],[Día Último Pago]],"/",BBDD_Usiarios_Netflix_jul[[#This Row],[Mes Último Pago]],"/",BBDD_Usiarios_Netflix_jul[[#This Row],[Año Último Pago]]))</f>
        <v>45477</v>
      </c>
      <c r="M365" s="1" t="str">
        <f>TEXT(BBDD_Usiarios_Netflix_jul[[#This Row],[Fh Suscripcion]],"dddd")</f>
        <v>viernes</v>
      </c>
      <c r="N365" s="2">
        <f>DATEDIF(BBDD_Usiarios_Netflix_jul[[#This Row],[Fh Suscripcion]],BBDD_Usiarios_Netflix_jul[[#This Row],[Fh Ultimo Pago]],"M")+1</f>
        <v>13</v>
      </c>
      <c r="O365" t="s">
        <v>35</v>
      </c>
      <c r="P365" t="str">
        <f>IF(BBDD_Usiarios_Netflix_jul[[#This Row],[País.OLD]]&lt;&gt;"",BBDD_Usiarios_Netflix_jul[[#This Row],[País.OLD]],"Desconocido")</f>
        <v>España</v>
      </c>
      <c r="Q365">
        <v>28</v>
      </c>
      <c r="R365" t="s">
        <v>25</v>
      </c>
      <c r="S365" t="s">
        <v>17</v>
      </c>
      <c r="T365" t="s">
        <v>27</v>
      </c>
      <c r="U3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66" spans="1:21" x14ac:dyDescent="0.2">
      <c r="A366">
        <v>1509</v>
      </c>
      <c r="B366" t="s">
        <v>19</v>
      </c>
      <c r="C366">
        <v>12</v>
      </c>
      <c r="D366" s="2">
        <f>BBDD_Usiarios_Netflix_jul[[#This Row],[Ingresos Mensuales]]*BBDD_Usiarios_Netflix_jul[[#This Row],[Meses Contratados]]</f>
        <v>156</v>
      </c>
      <c r="E366">
        <v>25</v>
      </c>
      <c r="F366">
        <v>6</v>
      </c>
      <c r="G366">
        <v>23</v>
      </c>
      <c r="H366" s="1">
        <f>DATEVALUE(_xlfn.CONCAT(BBDD_Usiarios_Netflix_jul[[#This Row],[Día Suscripción]],"/",BBDD_Usiarios_Netflix_jul[[#This Row],[Mes Suscripción]],"/",BBDD_Usiarios_Netflix_jul[[#This Row],[Año Suscripción]]))</f>
        <v>45102</v>
      </c>
      <c r="I366">
        <v>4</v>
      </c>
      <c r="J366">
        <v>7</v>
      </c>
      <c r="K366">
        <v>24</v>
      </c>
      <c r="L366" s="1">
        <f>DATEVALUE(_xlfn.CONCAT(BBDD_Usiarios_Netflix_jul[[#This Row],[Día Último Pago]],"/",BBDD_Usiarios_Netflix_jul[[#This Row],[Mes Último Pago]],"/",BBDD_Usiarios_Netflix_jul[[#This Row],[Año Último Pago]]))</f>
        <v>45477</v>
      </c>
      <c r="M366" s="1" t="str">
        <f>TEXT(BBDD_Usiarios_Netflix_jul[[#This Row],[Fh Suscripcion]],"dddd")</f>
        <v>domingo</v>
      </c>
      <c r="N366" s="2">
        <f>DATEDIF(BBDD_Usiarios_Netflix_jul[[#This Row],[Fh Suscripcion]],BBDD_Usiarios_Netflix_jul[[#This Row],[Fh Ultimo Pago]],"M")+1</f>
        <v>13</v>
      </c>
      <c r="O366" t="s">
        <v>24</v>
      </c>
      <c r="P366" t="str">
        <f>IF(BBDD_Usiarios_Netflix_jul[[#This Row],[País.OLD]]&lt;&gt;"",BBDD_Usiarios_Netflix_jul[[#This Row],[País.OLD]],"Desconocido")</f>
        <v>EEUU</v>
      </c>
      <c r="Q366">
        <v>50</v>
      </c>
      <c r="R366" t="s">
        <v>16</v>
      </c>
      <c r="S366" t="s">
        <v>21</v>
      </c>
      <c r="T366" t="s">
        <v>18</v>
      </c>
      <c r="U3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7" spans="1:21" x14ac:dyDescent="0.2">
      <c r="A367">
        <v>1513</v>
      </c>
      <c r="B367" t="s">
        <v>19</v>
      </c>
      <c r="C367">
        <v>12</v>
      </c>
      <c r="D367" s="2">
        <f>BBDD_Usiarios_Netflix_jul[[#This Row],[Ingresos Mensuales]]*BBDD_Usiarios_Netflix_jul[[#This Row],[Meses Contratados]]</f>
        <v>156</v>
      </c>
      <c r="E367">
        <v>29</v>
      </c>
      <c r="F367">
        <v>6</v>
      </c>
      <c r="G367">
        <v>23</v>
      </c>
      <c r="H367" s="1">
        <f>DATEVALUE(_xlfn.CONCAT(BBDD_Usiarios_Netflix_jul[[#This Row],[Día Suscripción]],"/",BBDD_Usiarios_Netflix_jul[[#This Row],[Mes Suscripción]],"/",BBDD_Usiarios_Netflix_jul[[#This Row],[Año Suscripción]]))</f>
        <v>45106</v>
      </c>
      <c r="I367">
        <v>6</v>
      </c>
      <c r="J367">
        <v>7</v>
      </c>
      <c r="K367">
        <v>24</v>
      </c>
      <c r="L367" s="1">
        <f>DATEVALUE(_xlfn.CONCAT(BBDD_Usiarios_Netflix_jul[[#This Row],[Día Último Pago]],"/",BBDD_Usiarios_Netflix_jul[[#This Row],[Mes Último Pago]],"/",BBDD_Usiarios_Netflix_jul[[#This Row],[Año Último Pago]]))</f>
        <v>45479</v>
      </c>
      <c r="M367" s="1" t="str">
        <f>TEXT(BBDD_Usiarios_Netflix_jul[[#This Row],[Fh Suscripcion]],"dddd")</f>
        <v>jueves</v>
      </c>
      <c r="N367" s="2">
        <f>DATEDIF(BBDD_Usiarios_Netflix_jul[[#This Row],[Fh Suscripcion]],BBDD_Usiarios_Netflix_jul[[#This Row],[Fh Ultimo Pago]],"M")+1</f>
        <v>13</v>
      </c>
      <c r="O367" t="s">
        <v>20</v>
      </c>
      <c r="P367" t="str">
        <f>IF(BBDD_Usiarios_Netflix_jul[[#This Row],[País.OLD]]&lt;&gt;"",BBDD_Usiarios_Netflix_jul[[#This Row],[País.OLD]],"Desconocido")</f>
        <v>Francia</v>
      </c>
      <c r="Q367">
        <v>41</v>
      </c>
      <c r="R367" t="s">
        <v>16</v>
      </c>
      <c r="S367" t="s">
        <v>21</v>
      </c>
      <c r="T367" t="s">
        <v>18</v>
      </c>
      <c r="U3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8" spans="1:21" x14ac:dyDescent="0.2">
      <c r="A368">
        <v>1515</v>
      </c>
      <c r="B368" t="s">
        <v>19</v>
      </c>
      <c r="C368">
        <v>12</v>
      </c>
      <c r="D368" s="2">
        <f>BBDD_Usiarios_Netflix_jul[[#This Row],[Ingresos Mensuales]]*BBDD_Usiarios_Netflix_jul[[#This Row],[Meses Contratados]]</f>
        <v>156</v>
      </c>
      <c r="E368">
        <v>3</v>
      </c>
      <c r="F368">
        <v>7</v>
      </c>
      <c r="G368">
        <v>23</v>
      </c>
      <c r="H368" s="1">
        <f>DATEVALUE(_xlfn.CONCAT(BBDD_Usiarios_Netflix_jul[[#This Row],[Día Suscripción]],"/",BBDD_Usiarios_Netflix_jul[[#This Row],[Mes Suscripción]],"/",BBDD_Usiarios_Netflix_jul[[#This Row],[Año Suscripción]]))</f>
        <v>45110</v>
      </c>
      <c r="I368">
        <v>4</v>
      </c>
      <c r="J368">
        <v>7</v>
      </c>
      <c r="K368">
        <v>24</v>
      </c>
      <c r="L368" s="1">
        <f>DATEVALUE(_xlfn.CONCAT(BBDD_Usiarios_Netflix_jul[[#This Row],[Día Último Pago]],"/",BBDD_Usiarios_Netflix_jul[[#This Row],[Mes Último Pago]],"/",BBDD_Usiarios_Netflix_jul[[#This Row],[Año Último Pago]]))</f>
        <v>45477</v>
      </c>
      <c r="M368" s="1" t="str">
        <f>TEXT(BBDD_Usiarios_Netflix_jul[[#This Row],[Fh Suscripcion]],"dddd")</f>
        <v>lunes</v>
      </c>
      <c r="N368" s="2">
        <f>DATEDIF(BBDD_Usiarios_Netflix_jul[[#This Row],[Fh Suscripcion]],BBDD_Usiarios_Netflix_jul[[#This Row],[Fh Ultimo Pago]],"M")+1</f>
        <v>13</v>
      </c>
      <c r="O368" t="s">
        <v>28</v>
      </c>
      <c r="P368" t="str">
        <f>IF(BBDD_Usiarios_Netflix_jul[[#This Row],[País.OLD]]&lt;&gt;"",BBDD_Usiarios_Netflix_jul[[#This Row],[País.OLD]],"Desconocido")</f>
        <v>Australia</v>
      </c>
      <c r="Q368">
        <v>32</v>
      </c>
      <c r="R368" t="s">
        <v>16</v>
      </c>
      <c r="S368" t="s">
        <v>26</v>
      </c>
      <c r="T368" t="s">
        <v>18</v>
      </c>
      <c r="U3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9" spans="1:21" x14ac:dyDescent="0.2">
      <c r="A369">
        <v>1578</v>
      </c>
      <c r="B369" t="s">
        <v>19</v>
      </c>
      <c r="C369">
        <v>12</v>
      </c>
      <c r="D369" s="2">
        <f>BBDD_Usiarios_Netflix_jul[[#This Row],[Ingresos Mensuales]]*BBDD_Usiarios_Netflix_jul[[#This Row],[Meses Contratados]]</f>
        <v>156</v>
      </c>
      <c r="E369">
        <v>30</v>
      </c>
      <c r="F369">
        <v>6</v>
      </c>
      <c r="G369">
        <v>23</v>
      </c>
      <c r="H369" s="1">
        <f>DATEVALUE(_xlfn.CONCAT(BBDD_Usiarios_Netflix_jul[[#This Row],[Día Suscripción]],"/",BBDD_Usiarios_Netflix_jul[[#This Row],[Mes Suscripción]],"/",BBDD_Usiarios_Netflix_jul[[#This Row],[Año Suscripción]]))</f>
        <v>45107</v>
      </c>
      <c r="I369">
        <v>6</v>
      </c>
      <c r="J369">
        <v>7</v>
      </c>
      <c r="K369">
        <v>24</v>
      </c>
      <c r="L369" s="1">
        <f>DATEVALUE(_xlfn.CONCAT(BBDD_Usiarios_Netflix_jul[[#This Row],[Día Último Pago]],"/",BBDD_Usiarios_Netflix_jul[[#This Row],[Mes Último Pago]],"/",BBDD_Usiarios_Netflix_jul[[#This Row],[Año Último Pago]]))</f>
        <v>45479</v>
      </c>
      <c r="M369" s="1" t="str">
        <f>TEXT(BBDD_Usiarios_Netflix_jul[[#This Row],[Fh Suscripcion]],"dddd")</f>
        <v>viernes</v>
      </c>
      <c r="N369" s="2">
        <f>DATEDIF(BBDD_Usiarios_Netflix_jul[[#This Row],[Fh Suscripcion]],BBDD_Usiarios_Netflix_jul[[#This Row],[Fh Ultimo Pago]],"M")+1</f>
        <v>13</v>
      </c>
      <c r="O369" t="s">
        <v>30</v>
      </c>
      <c r="P369" t="str">
        <f>IF(BBDD_Usiarios_Netflix_jul[[#This Row],[País.OLD]]&lt;&gt;"",BBDD_Usiarios_Netflix_jul[[#This Row],[País.OLD]],"Desconocido")</f>
        <v>Canadá</v>
      </c>
      <c r="Q369">
        <v>44</v>
      </c>
      <c r="R369" t="s">
        <v>25</v>
      </c>
      <c r="S369" t="s">
        <v>29</v>
      </c>
      <c r="T369" t="s">
        <v>27</v>
      </c>
      <c r="U3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0" spans="1:21" x14ac:dyDescent="0.2">
      <c r="A370">
        <v>1579</v>
      </c>
      <c r="B370" t="s">
        <v>19</v>
      </c>
      <c r="C370">
        <v>12</v>
      </c>
      <c r="D370" s="2">
        <f>BBDD_Usiarios_Netflix_jul[[#This Row],[Ingresos Mensuales]]*BBDD_Usiarios_Netflix_jul[[#This Row],[Meses Contratados]]</f>
        <v>156</v>
      </c>
      <c r="E370">
        <v>27</v>
      </c>
      <c r="F370">
        <v>6</v>
      </c>
      <c r="G370">
        <v>23</v>
      </c>
      <c r="H370" s="1">
        <f>DATEVALUE(_xlfn.CONCAT(BBDD_Usiarios_Netflix_jul[[#This Row],[Día Suscripción]],"/",BBDD_Usiarios_Netflix_jul[[#This Row],[Mes Suscripción]],"/",BBDD_Usiarios_Netflix_jul[[#This Row],[Año Suscripción]]))</f>
        <v>45104</v>
      </c>
      <c r="I370">
        <v>4</v>
      </c>
      <c r="J370">
        <v>7</v>
      </c>
      <c r="K370">
        <v>24</v>
      </c>
      <c r="L370" s="1">
        <f>DATEVALUE(_xlfn.CONCAT(BBDD_Usiarios_Netflix_jul[[#This Row],[Día Último Pago]],"/",BBDD_Usiarios_Netflix_jul[[#This Row],[Mes Último Pago]],"/",BBDD_Usiarios_Netflix_jul[[#This Row],[Año Último Pago]]))</f>
        <v>45477</v>
      </c>
      <c r="M370" s="1" t="str">
        <f>TEXT(BBDD_Usiarios_Netflix_jul[[#This Row],[Fh Suscripcion]],"dddd")</f>
        <v>martes</v>
      </c>
      <c r="N370" s="2">
        <f>DATEDIF(BBDD_Usiarios_Netflix_jul[[#This Row],[Fh Suscripcion]],BBDD_Usiarios_Netflix_jul[[#This Row],[Fh Ultimo Pago]],"M")+1</f>
        <v>13</v>
      </c>
      <c r="O370" t="s">
        <v>28</v>
      </c>
      <c r="P370" t="str">
        <f>IF(BBDD_Usiarios_Netflix_jul[[#This Row],[País.OLD]]&lt;&gt;"",BBDD_Usiarios_Netflix_jul[[#This Row],[País.OLD]],"Desconocido")</f>
        <v>Australia</v>
      </c>
      <c r="Q370">
        <v>40</v>
      </c>
      <c r="R370" t="s">
        <v>25</v>
      </c>
      <c r="S370" t="s">
        <v>26</v>
      </c>
      <c r="T370" t="s">
        <v>27</v>
      </c>
      <c r="U3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1" spans="1:21" x14ac:dyDescent="0.2">
      <c r="A371">
        <v>1582</v>
      </c>
      <c r="B371" t="s">
        <v>19</v>
      </c>
      <c r="C371">
        <v>12</v>
      </c>
      <c r="D371" s="2">
        <f>BBDD_Usiarios_Netflix_jul[[#This Row],[Ingresos Mensuales]]*BBDD_Usiarios_Netflix_jul[[#This Row],[Meses Contratados]]</f>
        <v>156</v>
      </c>
      <c r="E371">
        <v>28</v>
      </c>
      <c r="F371">
        <v>6</v>
      </c>
      <c r="G371">
        <v>23</v>
      </c>
      <c r="H371" s="1">
        <f>DATEVALUE(_xlfn.CONCAT(BBDD_Usiarios_Netflix_jul[[#This Row],[Día Suscripción]],"/",BBDD_Usiarios_Netflix_jul[[#This Row],[Mes Suscripción]],"/",BBDD_Usiarios_Netflix_jul[[#This Row],[Año Suscripción]]))</f>
        <v>45105</v>
      </c>
      <c r="I371">
        <v>8</v>
      </c>
      <c r="J371">
        <v>7</v>
      </c>
      <c r="K371">
        <v>24</v>
      </c>
      <c r="L371" s="1">
        <f>DATEVALUE(_xlfn.CONCAT(BBDD_Usiarios_Netflix_jul[[#This Row],[Día Último Pago]],"/",BBDD_Usiarios_Netflix_jul[[#This Row],[Mes Último Pago]],"/",BBDD_Usiarios_Netflix_jul[[#This Row],[Año Último Pago]]))</f>
        <v>45481</v>
      </c>
      <c r="M371" s="1" t="str">
        <f>TEXT(BBDD_Usiarios_Netflix_jul[[#This Row],[Fh Suscripcion]],"dddd")</f>
        <v>miércoles</v>
      </c>
      <c r="N371" s="2">
        <f>DATEDIF(BBDD_Usiarios_Netflix_jul[[#This Row],[Fh Suscripcion]],BBDD_Usiarios_Netflix_jul[[#This Row],[Fh Ultimo Pago]],"M")+1</f>
        <v>13</v>
      </c>
      <c r="O371" t="s">
        <v>24</v>
      </c>
      <c r="P371" t="str">
        <f>IF(BBDD_Usiarios_Netflix_jul[[#This Row],[País.OLD]]&lt;&gt;"",BBDD_Usiarios_Netflix_jul[[#This Row],[País.OLD]],"Desconocido")</f>
        <v>EEUU</v>
      </c>
      <c r="Q371">
        <v>50</v>
      </c>
      <c r="R371" t="s">
        <v>16</v>
      </c>
      <c r="S371" t="s">
        <v>26</v>
      </c>
      <c r="T371" t="s">
        <v>18</v>
      </c>
      <c r="U3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72" spans="1:21" x14ac:dyDescent="0.2">
      <c r="A372">
        <v>1584</v>
      </c>
      <c r="B372" t="s">
        <v>19</v>
      </c>
      <c r="C372">
        <v>12</v>
      </c>
      <c r="D372" s="2">
        <f>BBDD_Usiarios_Netflix_jul[[#This Row],[Ingresos Mensuales]]*BBDD_Usiarios_Netflix_jul[[#This Row],[Meses Contratados]]</f>
        <v>156</v>
      </c>
      <c r="E372">
        <v>2</v>
      </c>
      <c r="F372">
        <v>7</v>
      </c>
      <c r="G372">
        <v>23</v>
      </c>
      <c r="H372" s="1">
        <f>DATEVALUE(_xlfn.CONCAT(BBDD_Usiarios_Netflix_jul[[#This Row],[Día Suscripción]],"/",BBDD_Usiarios_Netflix_jul[[#This Row],[Mes Suscripción]],"/",BBDD_Usiarios_Netflix_jul[[#This Row],[Año Suscripción]]))</f>
        <v>45109</v>
      </c>
      <c r="I372">
        <v>7</v>
      </c>
      <c r="J372">
        <v>7</v>
      </c>
      <c r="K372">
        <v>24</v>
      </c>
      <c r="L372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2" s="1" t="str">
        <f>TEXT(BBDD_Usiarios_Netflix_jul[[#This Row],[Fh Suscripcion]],"dddd")</f>
        <v>domingo</v>
      </c>
      <c r="N372" s="2">
        <f>DATEDIF(BBDD_Usiarios_Netflix_jul[[#This Row],[Fh Suscripcion]],BBDD_Usiarios_Netflix_jul[[#This Row],[Fh Ultimo Pago]],"M")+1</f>
        <v>13</v>
      </c>
      <c r="O372" t="s">
        <v>15</v>
      </c>
      <c r="P372" t="str">
        <f>IF(BBDD_Usiarios_Netflix_jul[[#This Row],[País.OLD]]&lt;&gt;"",BBDD_Usiarios_Netflix_jul[[#This Row],[País.OLD]],"Desconocido")</f>
        <v>Alemania</v>
      </c>
      <c r="Q372">
        <v>51</v>
      </c>
      <c r="R372" t="s">
        <v>16</v>
      </c>
      <c r="S372" t="s">
        <v>17</v>
      </c>
      <c r="T372" t="s">
        <v>27</v>
      </c>
      <c r="U3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3" spans="1:21" x14ac:dyDescent="0.2">
      <c r="A373">
        <v>1648</v>
      </c>
      <c r="B373" t="s">
        <v>19</v>
      </c>
      <c r="C373">
        <v>12</v>
      </c>
      <c r="D373" s="2">
        <f>BBDD_Usiarios_Netflix_jul[[#This Row],[Ingresos Mensuales]]*BBDD_Usiarios_Netflix_jul[[#This Row],[Meses Contratados]]</f>
        <v>156</v>
      </c>
      <c r="E373">
        <v>30</v>
      </c>
      <c r="F373">
        <v>6</v>
      </c>
      <c r="G373">
        <v>23</v>
      </c>
      <c r="H373" s="1">
        <f>DATEVALUE(_xlfn.CONCAT(BBDD_Usiarios_Netflix_jul[[#This Row],[Día Suscripción]],"/",BBDD_Usiarios_Netflix_jul[[#This Row],[Mes Suscripción]],"/",BBDD_Usiarios_Netflix_jul[[#This Row],[Año Suscripción]]))</f>
        <v>45107</v>
      </c>
      <c r="I373">
        <v>6</v>
      </c>
      <c r="J373">
        <v>7</v>
      </c>
      <c r="K373">
        <v>24</v>
      </c>
      <c r="L373" s="1">
        <f>DATEVALUE(_xlfn.CONCAT(BBDD_Usiarios_Netflix_jul[[#This Row],[Día Último Pago]],"/",BBDD_Usiarios_Netflix_jul[[#This Row],[Mes Último Pago]],"/",BBDD_Usiarios_Netflix_jul[[#This Row],[Año Último Pago]]))</f>
        <v>45479</v>
      </c>
      <c r="M373" s="1" t="str">
        <f>TEXT(BBDD_Usiarios_Netflix_jul[[#This Row],[Fh Suscripcion]],"dddd")</f>
        <v>viernes</v>
      </c>
      <c r="N373" s="2">
        <f>DATEDIF(BBDD_Usiarios_Netflix_jul[[#This Row],[Fh Suscripcion]],BBDD_Usiarios_Netflix_jul[[#This Row],[Fh Ultimo Pago]],"M")+1</f>
        <v>13</v>
      </c>
      <c r="O373" t="s">
        <v>35</v>
      </c>
      <c r="P373" t="str">
        <f>IF(BBDD_Usiarios_Netflix_jul[[#This Row],[País.OLD]]&lt;&gt;"",BBDD_Usiarios_Netflix_jul[[#This Row],[País.OLD]],"Desconocido")</f>
        <v>España</v>
      </c>
      <c r="Q373">
        <v>41</v>
      </c>
      <c r="R373" t="s">
        <v>25</v>
      </c>
      <c r="S373" t="s">
        <v>21</v>
      </c>
      <c r="T373" t="s">
        <v>27</v>
      </c>
      <c r="U3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4" spans="1:21" x14ac:dyDescent="0.2">
      <c r="A374">
        <v>1653</v>
      </c>
      <c r="B374" t="s">
        <v>19</v>
      </c>
      <c r="C374">
        <v>12</v>
      </c>
      <c r="D374" s="2">
        <f>BBDD_Usiarios_Netflix_jul[[#This Row],[Ingresos Mensuales]]*BBDD_Usiarios_Netflix_jul[[#This Row],[Meses Contratados]]</f>
        <v>156</v>
      </c>
      <c r="E374">
        <v>1</v>
      </c>
      <c r="F374">
        <v>7</v>
      </c>
      <c r="G374">
        <v>23</v>
      </c>
      <c r="H374" s="1">
        <f>DATEVALUE(_xlfn.CONCAT(BBDD_Usiarios_Netflix_jul[[#This Row],[Día Suscripción]],"/",BBDD_Usiarios_Netflix_jul[[#This Row],[Mes Suscripción]],"/",BBDD_Usiarios_Netflix_jul[[#This Row],[Año Suscripción]]))</f>
        <v>45108</v>
      </c>
      <c r="I374">
        <v>6</v>
      </c>
      <c r="J374">
        <v>7</v>
      </c>
      <c r="K374">
        <v>24</v>
      </c>
      <c r="L374" s="1">
        <f>DATEVALUE(_xlfn.CONCAT(BBDD_Usiarios_Netflix_jul[[#This Row],[Día Último Pago]],"/",BBDD_Usiarios_Netflix_jul[[#This Row],[Mes Último Pago]],"/",BBDD_Usiarios_Netflix_jul[[#This Row],[Año Último Pago]]))</f>
        <v>45479</v>
      </c>
      <c r="M374" s="1" t="str">
        <f>TEXT(BBDD_Usiarios_Netflix_jul[[#This Row],[Fh Suscripcion]],"dddd")</f>
        <v>sábado</v>
      </c>
      <c r="N374" s="2">
        <f>DATEDIF(BBDD_Usiarios_Netflix_jul[[#This Row],[Fh Suscripcion]],BBDD_Usiarios_Netflix_jul[[#This Row],[Fh Ultimo Pago]],"M")+1</f>
        <v>13</v>
      </c>
      <c r="O374" t="s">
        <v>31</v>
      </c>
      <c r="P374" t="str">
        <f>IF(BBDD_Usiarios_Netflix_jul[[#This Row],[País.OLD]]&lt;&gt;"",BBDD_Usiarios_Netflix_jul[[#This Row],[País.OLD]],"Desconocido")</f>
        <v>Italia</v>
      </c>
      <c r="Q374">
        <v>32</v>
      </c>
      <c r="R374" t="s">
        <v>16</v>
      </c>
      <c r="S374" t="s">
        <v>21</v>
      </c>
      <c r="T374" t="s">
        <v>22</v>
      </c>
      <c r="U3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75" spans="1:21" x14ac:dyDescent="0.2">
      <c r="A375">
        <v>1654</v>
      </c>
      <c r="B375" t="s">
        <v>19</v>
      </c>
      <c r="C375">
        <v>12</v>
      </c>
      <c r="D375" s="2">
        <f>BBDD_Usiarios_Netflix_jul[[#This Row],[Ingresos Mensuales]]*BBDD_Usiarios_Netflix_jul[[#This Row],[Meses Contratados]]</f>
        <v>156</v>
      </c>
      <c r="E375">
        <v>3</v>
      </c>
      <c r="F375">
        <v>7</v>
      </c>
      <c r="G375">
        <v>23</v>
      </c>
      <c r="H375" s="1">
        <f>DATEVALUE(_xlfn.CONCAT(BBDD_Usiarios_Netflix_jul[[#This Row],[Día Suscripción]],"/",BBDD_Usiarios_Netflix_jul[[#This Row],[Mes Suscripción]],"/",BBDD_Usiarios_Netflix_jul[[#This Row],[Año Suscripción]]))</f>
        <v>45110</v>
      </c>
      <c r="I375">
        <v>7</v>
      </c>
      <c r="J375">
        <v>7</v>
      </c>
      <c r="K375">
        <v>24</v>
      </c>
      <c r="L375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5" s="1" t="str">
        <f>TEXT(BBDD_Usiarios_Netflix_jul[[#This Row],[Fh Suscripcion]],"dddd")</f>
        <v>lunes</v>
      </c>
      <c r="N375" s="2">
        <f>DATEDIF(BBDD_Usiarios_Netflix_jul[[#This Row],[Fh Suscripcion]],BBDD_Usiarios_Netflix_jul[[#This Row],[Fh Ultimo Pago]],"M")+1</f>
        <v>13</v>
      </c>
      <c r="O375" t="s">
        <v>34</v>
      </c>
      <c r="P375" t="str">
        <f>IF(BBDD_Usiarios_Netflix_jul[[#This Row],[País.OLD]]&lt;&gt;"",BBDD_Usiarios_Netflix_jul[[#This Row],[País.OLD]],"Desconocido")</f>
        <v>Reino Unido</v>
      </c>
      <c r="Q375">
        <v>27</v>
      </c>
      <c r="R375" t="s">
        <v>16</v>
      </c>
      <c r="S375" t="s">
        <v>17</v>
      </c>
      <c r="T375" t="s">
        <v>27</v>
      </c>
      <c r="U3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6" spans="1:21" x14ac:dyDescent="0.2">
      <c r="A376">
        <v>1718</v>
      </c>
      <c r="B376" t="s">
        <v>19</v>
      </c>
      <c r="C376">
        <v>12</v>
      </c>
      <c r="D376" s="2">
        <f>BBDD_Usiarios_Netflix_jul[[#This Row],[Ingresos Mensuales]]*BBDD_Usiarios_Netflix_jul[[#This Row],[Meses Contratados]]</f>
        <v>156</v>
      </c>
      <c r="E376">
        <v>29</v>
      </c>
      <c r="F376">
        <v>6</v>
      </c>
      <c r="G376">
        <v>23</v>
      </c>
      <c r="H376" s="1">
        <f>DATEVALUE(_xlfn.CONCAT(BBDD_Usiarios_Netflix_jul[[#This Row],[Día Suscripción]],"/",BBDD_Usiarios_Netflix_jul[[#This Row],[Mes Suscripción]],"/",BBDD_Usiarios_Netflix_jul[[#This Row],[Año Suscripción]]))</f>
        <v>45106</v>
      </c>
      <c r="I376">
        <v>7</v>
      </c>
      <c r="J376">
        <v>7</v>
      </c>
      <c r="K376">
        <v>24</v>
      </c>
      <c r="L376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6" s="1" t="str">
        <f>TEXT(BBDD_Usiarios_Netflix_jul[[#This Row],[Fh Suscripcion]],"dddd")</f>
        <v>jueves</v>
      </c>
      <c r="N376" s="2">
        <f>DATEDIF(BBDD_Usiarios_Netflix_jul[[#This Row],[Fh Suscripcion]],BBDD_Usiarios_Netflix_jul[[#This Row],[Fh Ultimo Pago]],"M")+1</f>
        <v>13</v>
      </c>
      <c r="O376" t="s">
        <v>30</v>
      </c>
      <c r="P376" t="str">
        <f>IF(BBDD_Usiarios_Netflix_jul[[#This Row],[País.OLD]]&lt;&gt;"",BBDD_Usiarios_Netflix_jul[[#This Row],[País.OLD]],"Desconocido")</f>
        <v>Canadá</v>
      </c>
      <c r="Q376">
        <v>30</v>
      </c>
      <c r="R376" t="s">
        <v>16</v>
      </c>
      <c r="S376" t="s">
        <v>17</v>
      </c>
      <c r="T376" t="s">
        <v>27</v>
      </c>
      <c r="U3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7" spans="1:21" x14ac:dyDescent="0.2">
      <c r="A377">
        <v>1723</v>
      </c>
      <c r="B377" t="s">
        <v>19</v>
      </c>
      <c r="C377">
        <v>12</v>
      </c>
      <c r="D377" s="2">
        <f>BBDD_Usiarios_Netflix_jul[[#This Row],[Ingresos Mensuales]]*BBDD_Usiarios_Netflix_jul[[#This Row],[Meses Contratados]]</f>
        <v>156</v>
      </c>
      <c r="E377">
        <v>2</v>
      </c>
      <c r="F377">
        <v>7</v>
      </c>
      <c r="G377">
        <v>23</v>
      </c>
      <c r="H377" s="1">
        <f>DATEVALUE(_xlfn.CONCAT(BBDD_Usiarios_Netflix_jul[[#This Row],[Día Suscripción]],"/",BBDD_Usiarios_Netflix_jul[[#This Row],[Mes Suscripción]],"/",BBDD_Usiarios_Netflix_jul[[#This Row],[Año Suscripción]]))</f>
        <v>45109</v>
      </c>
      <c r="I377">
        <v>6</v>
      </c>
      <c r="J377">
        <v>7</v>
      </c>
      <c r="K377">
        <v>24</v>
      </c>
      <c r="L3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377" s="1" t="str">
        <f>TEXT(BBDD_Usiarios_Netflix_jul[[#This Row],[Fh Suscripcion]],"dddd")</f>
        <v>domingo</v>
      </c>
      <c r="N377" s="2">
        <f>DATEDIF(BBDD_Usiarios_Netflix_jul[[#This Row],[Fh Suscripcion]],BBDD_Usiarios_Netflix_jul[[#This Row],[Fh Ultimo Pago]],"M")+1</f>
        <v>13</v>
      </c>
      <c r="O377" t="s">
        <v>34</v>
      </c>
      <c r="P377" t="str">
        <f>IF(BBDD_Usiarios_Netflix_jul[[#This Row],[País.OLD]]&lt;&gt;"",BBDD_Usiarios_Netflix_jul[[#This Row],[País.OLD]],"Desconocido")</f>
        <v>Reino Unido</v>
      </c>
      <c r="Q377">
        <v>34</v>
      </c>
      <c r="R377" t="s">
        <v>16</v>
      </c>
      <c r="S377" t="s">
        <v>26</v>
      </c>
      <c r="T377" t="s">
        <v>22</v>
      </c>
      <c r="U3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78" spans="1:21" x14ac:dyDescent="0.2">
      <c r="A378">
        <v>1788</v>
      </c>
      <c r="B378" t="s">
        <v>19</v>
      </c>
      <c r="C378">
        <v>12</v>
      </c>
      <c r="D378" s="2">
        <f>BBDD_Usiarios_Netflix_jul[[#This Row],[Ingresos Mensuales]]*BBDD_Usiarios_Netflix_jul[[#This Row],[Meses Contratados]]</f>
        <v>156</v>
      </c>
      <c r="E378">
        <v>6</v>
      </c>
      <c r="F378">
        <v>7</v>
      </c>
      <c r="G378">
        <v>23</v>
      </c>
      <c r="H378" s="1">
        <f>DATEVALUE(_xlfn.CONCAT(BBDD_Usiarios_Netflix_jul[[#This Row],[Día Suscripción]],"/",BBDD_Usiarios_Netflix_jul[[#This Row],[Mes Suscripción]],"/",BBDD_Usiarios_Netflix_jul[[#This Row],[Año Suscripción]]))</f>
        <v>45113</v>
      </c>
      <c r="I378">
        <v>9</v>
      </c>
      <c r="J378">
        <v>7</v>
      </c>
      <c r="K378">
        <v>24</v>
      </c>
      <c r="L378" s="1">
        <f>DATEVALUE(_xlfn.CONCAT(BBDD_Usiarios_Netflix_jul[[#This Row],[Día Último Pago]],"/",BBDD_Usiarios_Netflix_jul[[#This Row],[Mes Último Pago]],"/",BBDD_Usiarios_Netflix_jul[[#This Row],[Año Último Pago]]))</f>
        <v>45482</v>
      </c>
      <c r="M378" s="1" t="str">
        <f>TEXT(BBDD_Usiarios_Netflix_jul[[#This Row],[Fh Suscripcion]],"dddd")</f>
        <v>jueves</v>
      </c>
      <c r="N378" s="2">
        <f>DATEDIF(BBDD_Usiarios_Netflix_jul[[#This Row],[Fh Suscripcion]],BBDD_Usiarios_Netflix_jul[[#This Row],[Fh Ultimo Pago]],"M")+1</f>
        <v>13</v>
      </c>
      <c r="O378" t="s">
        <v>34</v>
      </c>
      <c r="P378" t="str">
        <f>IF(BBDD_Usiarios_Netflix_jul[[#This Row],[País.OLD]]&lt;&gt;"",BBDD_Usiarios_Netflix_jul[[#This Row],[País.OLD]],"Desconocido")</f>
        <v>Reino Unido</v>
      </c>
      <c r="Q378">
        <v>48</v>
      </c>
      <c r="R378" t="s">
        <v>25</v>
      </c>
      <c r="S378" t="s">
        <v>26</v>
      </c>
      <c r="T378" t="s">
        <v>18</v>
      </c>
      <c r="U3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79" spans="1:21" x14ac:dyDescent="0.2">
      <c r="A379">
        <v>1789</v>
      </c>
      <c r="B379" t="s">
        <v>19</v>
      </c>
      <c r="C379">
        <v>12</v>
      </c>
      <c r="D379" s="2">
        <f>BBDD_Usiarios_Netflix_jul[[#This Row],[Ingresos Mensuales]]*BBDD_Usiarios_Netflix_jul[[#This Row],[Meses Contratados]]</f>
        <v>156</v>
      </c>
      <c r="E379">
        <v>30</v>
      </c>
      <c r="F379">
        <v>6</v>
      </c>
      <c r="G379">
        <v>23</v>
      </c>
      <c r="H379" s="1">
        <f>DATEVALUE(_xlfn.CONCAT(BBDD_Usiarios_Netflix_jul[[#This Row],[Día Suscripción]],"/",BBDD_Usiarios_Netflix_jul[[#This Row],[Mes Suscripción]],"/",BBDD_Usiarios_Netflix_jul[[#This Row],[Año Suscripción]]))</f>
        <v>45107</v>
      </c>
      <c r="I379">
        <v>7</v>
      </c>
      <c r="J379">
        <v>7</v>
      </c>
      <c r="K379">
        <v>24</v>
      </c>
      <c r="L379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9" s="1" t="str">
        <f>TEXT(BBDD_Usiarios_Netflix_jul[[#This Row],[Fh Suscripcion]],"dddd")</f>
        <v>viernes</v>
      </c>
      <c r="N379" s="2">
        <f>DATEDIF(BBDD_Usiarios_Netflix_jul[[#This Row],[Fh Suscripcion]],BBDD_Usiarios_Netflix_jul[[#This Row],[Fh Ultimo Pago]],"M")+1</f>
        <v>13</v>
      </c>
      <c r="O379" t="s">
        <v>24</v>
      </c>
      <c r="P379" t="str">
        <f>IF(BBDD_Usiarios_Netflix_jul[[#This Row],[País.OLD]]&lt;&gt;"",BBDD_Usiarios_Netflix_jul[[#This Row],[País.OLD]],"Desconocido")</f>
        <v>EEUU</v>
      </c>
      <c r="Q379">
        <v>47</v>
      </c>
      <c r="R379" t="s">
        <v>25</v>
      </c>
      <c r="S379" t="s">
        <v>17</v>
      </c>
      <c r="T379" t="s">
        <v>32</v>
      </c>
      <c r="U3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80" spans="1:21" x14ac:dyDescent="0.2">
      <c r="A380">
        <v>1793</v>
      </c>
      <c r="B380" t="s">
        <v>19</v>
      </c>
      <c r="C380">
        <v>12</v>
      </c>
      <c r="D380" s="2">
        <f>BBDD_Usiarios_Netflix_jul[[#This Row],[Ingresos Mensuales]]*BBDD_Usiarios_Netflix_jul[[#This Row],[Meses Contratados]]</f>
        <v>156</v>
      </c>
      <c r="E380">
        <v>3</v>
      </c>
      <c r="F380">
        <v>7</v>
      </c>
      <c r="G380">
        <v>23</v>
      </c>
      <c r="H380" s="1">
        <f>DATEVALUE(_xlfn.CONCAT(BBDD_Usiarios_Netflix_jul[[#This Row],[Día Suscripción]],"/",BBDD_Usiarios_Netflix_jul[[#This Row],[Mes Suscripción]],"/",BBDD_Usiarios_Netflix_jul[[#This Row],[Año Suscripción]]))</f>
        <v>45110</v>
      </c>
      <c r="I380">
        <v>6</v>
      </c>
      <c r="J380">
        <v>7</v>
      </c>
      <c r="K380">
        <v>24</v>
      </c>
      <c r="L380" s="1">
        <f>DATEVALUE(_xlfn.CONCAT(BBDD_Usiarios_Netflix_jul[[#This Row],[Día Último Pago]],"/",BBDD_Usiarios_Netflix_jul[[#This Row],[Mes Último Pago]],"/",BBDD_Usiarios_Netflix_jul[[#This Row],[Año Último Pago]]))</f>
        <v>45479</v>
      </c>
      <c r="M380" s="1" t="str">
        <f>TEXT(BBDD_Usiarios_Netflix_jul[[#This Row],[Fh Suscripcion]],"dddd")</f>
        <v>lunes</v>
      </c>
      <c r="N380" s="2">
        <f>DATEDIF(BBDD_Usiarios_Netflix_jul[[#This Row],[Fh Suscripcion]],BBDD_Usiarios_Netflix_jul[[#This Row],[Fh Ultimo Pago]],"M")+1</f>
        <v>13</v>
      </c>
      <c r="O380" t="s">
        <v>31</v>
      </c>
      <c r="P380" t="str">
        <f>IF(BBDD_Usiarios_Netflix_jul[[#This Row],[País.OLD]]&lt;&gt;"",BBDD_Usiarios_Netflix_jul[[#This Row],[País.OLD]],"Desconocido")</f>
        <v>Italia</v>
      </c>
      <c r="Q380">
        <v>42</v>
      </c>
      <c r="R380" t="s">
        <v>25</v>
      </c>
      <c r="S380" t="s">
        <v>26</v>
      </c>
      <c r="T380" t="s">
        <v>18</v>
      </c>
      <c r="U3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81" spans="1:21" x14ac:dyDescent="0.2">
      <c r="A381">
        <v>1858</v>
      </c>
      <c r="B381" t="s">
        <v>19</v>
      </c>
      <c r="C381">
        <v>12</v>
      </c>
      <c r="D381" s="2">
        <f>BBDD_Usiarios_Netflix_jul[[#This Row],[Ingresos Mensuales]]*BBDD_Usiarios_Netflix_jul[[#This Row],[Meses Contratados]]</f>
        <v>156</v>
      </c>
      <c r="E381">
        <v>3</v>
      </c>
      <c r="F381">
        <v>7</v>
      </c>
      <c r="G381">
        <v>23</v>
      </c>
      <c r="H381" s="1">
        <f>DATEVALUE(_xlfn.CONCAT(BBDD_Usiarios_Netflix_jul[[#This Row],[Día Suscripción]],"/",BBDD_Usiarios_Netflix_jul[[#This Row],[Mes Suscripción]],"/",BBDD_Usiarios_Netflix_jul[[#This Row],[Año Suscripción]]))</f>
        <v>45110</v>
      </c>
      <c r="I381">
        <v>9</v>
      </c>
      <c r="J381">
        <v>7</v>
      </c>
      <c r="K381">
        <v>24</v>
      </c>
      <c r="L381" s="1">
        <f>DATEVALUE(_xlfn.CONCAT(BBDD_Usiarios_Netflix_jul[[#This Row],[Día Último Pago]],"/",BBDD_Usiarios_Netflix_jul[[#This Row],[Mes Último Pago]],"/",BBDD_Usiarios_Netflix_jul[[#This Row],[Año Último Pago]]))</f>
        <v>45482</v>
      </c>
      <c r="M381" s="1" t="str">
        <f>TEXT(BBDD_Usiarios_Netflix_jul[[#This Row],[Fh Suscripcion]],"dddd")</f>
        <v>lunes</v>
      </c>
      <c r="N381" s="2">
        <f>DATEDIF(BBDD_Usiarios_Netflix_jul[[#This Row],[Fh Suscripcion]],BBDD_Usiarios_Netflix_jul[[#This Row],[Fh Ultimo Pago]],"M")+1</f>
        <v>13</v>
      </c>
      <c r="O381" t="s">
        <v>24</v>
      </c>
      <c r="P381" t="str">
        <f>IF(BBDD_Usiarios_Netflix_jul[[#This Row],[País.OLD]]&lt;&gt;"",BBDD_Usiarios_Netflix_jul[[#This Row],[País.OLD]],"Desconocido")</f>
        <v>EEUU</v>
      </c>
      <c r="Q381">
        <v>34</v>
      </c>
      <c r="R381" t="s">
        <v>16</v>
      </c>
      <c r="S381" t="s">
        <v>26</v>
      </c>
      <c r="T381" t="s">
        <v>18</v>
      </c>
      <c r="U3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82" spans="1:21" x14ac:dyDescent="0.2">
      <c r="A382">
        <v>1863</v>
      </c>
      <c r="B382" t="s">
        <v>19</v>
      </c>
      <c r="C382">
        <v>12</v>
      </c>
      <c r="D382" s="2">
        <f>BBDD_Usiarios_Netflix_jul[[#This Row],[Ingresos Mensuales]]*BBDD_Usiarios_Netflix_jul[[#This Row],[Meses Contratados]]</f>
        <v>156</v>
      </c>
      <c r="E382">
        <v>5</v>
      </c>
      <c r="F382">
        <v>7</v>
      </c>
      <c r="G382">
        <v>23</v>
      </c>
      <c r="H382" s="1">
        <f>DATEVALUE(_xlfn.CONCAT(BBDD_Usiarios_Netflix_jul[[#This Row],[Día Suscripción]],"/",BBDD_Usiarios_Netflix_jul[[#This Row],[Mes Suscripción]],"/",BBDD_Usiarios_Netflix_jul[[#This Row],[Año Suscripción]]))</f>
        <v>45112</v>
      </c>
      <c r="I382">
        <v>6</v>
      </c>
      <c r="J382">
        <v>7</v>
      </c>
      <c r="K382">
        <v>24</v>
      </c>
      <c r="L382" s="1">
        <f>DATEVALUE(_xlfn.CONCAT(BBDD_Usiarios_Netflix_jul[[#This Row],[Día Último Pago]],"/",BBDD_Usiarios_Netflix_jul[[#This Row],[Mes Último Pago]],"/",BBDD_Usiarios_Netflix_jul[[#This Row],[Año Último Pago]]))</f>
        <v>45479</v>
      </c>
      <c r="M382" s="1" t="str">
        <f>TEXT(BBDD_Usiarios_Netflix_jul[[#This Row],[Fh Suscripcion]],"dddd")</f>
        <v>miércoles</v>
      </c>
      <c r="N382" s="2">
        <f>DATEDIF(BBDD_Usiarios_Netflix_jul[[#This Row],[Fh Suscripcion]],BBDD_Usiarios_Netflix_jul[[#This Row],[Fh Ultimo Pago]],"M")+1</f>
        <v>13</v>
      </c>
      <c r="O382" t="s">
        <v>20</v>
      </c>
      <c r="P382" t="str">
        <f>IF(BBDD_Usiarios_Netflix_jul[[#This Row],[País.OLD]]&lt;&gt;"",BBDD_Usiarios_Netflix_jul[[#This Row],[País.OLD]],"Desconocido")</f>
        <v>Francia</v>
      </c>
      <c r="Q382">
        <v>35</v>
      </c>
      <c r="R382" t="s">
        <v>25</v>
      </c>
      <c r="S382" t="s">
        <v>21</v>
      </c>
      <c r="T382" t="s">
        <v>18</v>
      </c>
      <c r="U3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83" spans="1:21" x14ac:dyDescent="0.2">
      <c r="A383">
        <v>1864</v>
      </c>
      <c r="B383" t="s">
        <v>19</v>
      </c>
      <c r="C383">
        <v>12</v>
      </c>
      <c r="D383" s="2">
        <f>BBDD_Usiarios_Netflix_jul[[#This Row],[Ingresos Mensuales]]*BBDD_Usiarios_Netflix_jul[[#This Row],[Meses Contratados]]</f>
        <v>156</v>
      </c>
      <c r="E383">
        <v>7</v>
      </c>
      <c r="F383">
        <v>7</v>
      </c>
      <c r="G383">
        <v>23</v>
      </c>
      <c r="H383" s="1">
        <f>DATEVALUE(_xlfn.CONCAT(BBDD_Usiarios_Netflix_jul[[#This Row],[Día Suscripción]],"/",BBDD_Usiarios_Netflix_jul[[#This Row],[Mes Suscripción]],"/",BBDD_Usiarios_Netflix_jul[[#This Row],[Año Suscripción]]))</f>
        <v>45114</v>
      </c>
      <c r="I383">
        <v>8</v>
      </c>
      <c r="J383">
        <v>7</v>
      </c>
      <c r="K383">
        <v>24</v>
      </c>
      <c r="L383" s="1">
        <f>DATEVALUE(_xlfn.CONCAT(BBDD_Usiarios_Netflix_jul[[#This Row],[Día Último Pago]],"/",BBDD_Usiarios_Netflix_jul[[#This Row],[Mes Último Pago]],"/",BBDD_Usiarios_Netflix_jul[[#This Row],[Año Último Pago]]))</f>
        <v>45481</v>
      </c>
      <c r="M383" s="1" t="str">
        <f>TEXT(BBDD_Usiarios_Netflix_jul[[#This Row],[Fh Suscripcion]],"dddd")</f>
        <v>viernes</v>
      </c>
      <c r="N383" s="2">
        <f>DATEDIF(BBDD_Usiarios_Netflix_jul[[#This Row],[Fh Suscripcion]],BBDD_Usiarios_Netflix_jul[[#This Row],[Fh Ultimo Pago]],"M")+1</f>
        <v>13</v>
      </c>
      <c r="O383" t="s">
        <v>36</v>
      </c>
      <c r="P383" t="str">
        <f>IF(BBDD_Usiarios_Netflix_jul[[#This Row],[País.OLD]]&lt;&gt;"",BBDD_Usiarios_Netflix_jul[[#This Row],[País.OLD]],"Desconocido")</f>
        <v>Desconocido</v>
      </c>
      <c r="Q383">
        <v>32</v>
      </c>
      <c r="R383" t="s">
        <v>16</v>
      </c>
      <c r="S383" t="s">
        <v>21</v>
      </c>
      <c r="T383" t="s">
        <v>32</v>
      </c>
      <c r="U3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84" spans="1:21" x14ac:dyDescent="0.2">
      <c r="A384">
        <v>1928</v>
      </c>
      <c r="B384" t="s">
        <v>19</v>
      </c>
      <c r="C384">
        <v>12</v>
      </c>
      <c r="D384" s="2">
        <f>BBDD_Usiarios_Netflix_jul[[#This Row],[Ingresos Mensuales]]*BBDD_Usiarios_Netflix_jul[[#This Row],[Meses Contratados]]</f>
        <v>156</v>
      </c>
      <c r="E384">
        <v>7</v>
      </c>
      <c r="F384">
        <v>7</v>
      </c>
      <c r="G384">
        <v>23</v>
      </c>
      <c r="H384" s="1">
        <f>DATEVALUE(_xlfn.CONCAT(BBDD_Usiarios_Netflix_jul[[#This Row],[Día Suscripción]],"/",BBDD_Usiarios_Netflix_jul[[#This Row],[Mes Suscripción]],"/",BBDD_Usiarios_Netflix_jul[[#This Row],[Año Suscripción]]))</f>
        <v>45114</v>
      </c>
      <c r="I384">
        <v>11</v>
      </c>
      <c r="J384">
        <v>7</v>
      </c>
      <c r="K384">
        <v>24</v>
      </c>
      <c r="L384" s="1">
        <f>DATEVALUE(_xlfn.CONCAT(BBDD_Usiarios_Netflix_jul[[#This Row],[Día Último Pago]],"/",BBDD_Usiarios_Netflix_jul[[#This Row],[Mes Último Pago]],"/",BBDD_Usiarios_Netflix_jul[[#This Row],[Año Último Pago]]))</f>
        <v>45484</v>
      </c>
      <c r="M384" s="1" t="str">
        <f>TEXT(BBDD_Usiarios_Netflix_jul[[#This Row],[Fh Suscripcion]],"dddd")</f>
        <v>viernes</v>
      </c>
      <c r="N384" s="2">
        <f>DATEDIF(BBDD_Usiarios_Netflix_jul[[#This Row],[Fh Suscripcion]],BBDD_Usiarios_Netflix_jul[[#This Row],[Fh Ultimo Pago]],"M")+1</f>
        <v>13</v>
      </c>
      <c r="O384" t="s">
        <v>35</v>
      </c>
      <c r="P384" t="str">
        <f>IF(BBDD_Usiarios_Netflix_jul[[#This Row],[País.OLD]]&lt;&gt;"",BBDD_Usiarios_Netflix_jul[[#This Row],[País.OLD]],"Desconocido")</f>
        <v>España</v>
      </c>
      <c r="Q384">
        <v>44</v>
      </c>
      <c r="R384" t="s">
        <v>25</v>
      </c>
      <c r="S384" t="s">
        <v>26</v>
      </c>
      <c r="T384" t="s">
        <v>22</v>
      </c>
      <c r="U3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85" spans="1:21" x14ac:dyDescent="0.2">
      <c r="A385">
        <v>1998</v>
      </c>
      <c r="B385" t="s">
        <v>19</v>
      </c>
      <c r="C385">
        <v>12</v>
      </c>
      <c r="D385" s="2">
        <f>BBDD_Usiarios_Netflix_jul[[#This Row],[Ingresos Mensuales]]*BBDD_Usiarios_Netflix_jul[[#This Row],[Meses Contratados]]</f>
        <v>156</v>
      </c>
      <c r="E385">
        <v>10</v>
      </c>
      <c r="F385">
        <v>7</v>
      </c>
      <c r="G385">
        <v>23</v>
      </c>
      <c r="H385" s="1">
        <f>DATEVALUE(_xlfn.CONCAT(BBDD_Usiarios_Netflix_jul[[#This Row],[Día Suscripción]],"/",BBDD_Usiarios_Netflix_jul[[#This Row],[Mes Suscripción]],"/",BBDD_Usiarios_Netflix_jul[[#This Row],[Año Suscripción]]))</f>
        <v>45117</v>
      </c>
      <c r="I385">
        <v>11</v>
      </c>
      <c r="J385">
        <v>7</v>
      </c>
      <c r="K385">
        <v>24</v>
      </c>
      <c r="L385" s="1">
        <f>DATEVALUE(_xlfn.CONCAT(BBDD_Usiarios_Netflix_jul[[#This Row],[Día Último Pago]],"/",BBDD_Usiarios_Netflix_jul[[#This Row],[Mes Último Pago]],"/",BBDD_Usiarios_Netflix_jul[[#This Row],[Año Último Pago]]))</f>
        <v>45484</v>
      </c>
      <c r="M385" s="1" t="str">
        <f>TEXT(BBDD_Usiarios_Netflix_jul[[#This Row],[Fh Suscripcion]],"dddd")</f>
        <v>lunes</v>
      </c>
      <c r="N385" s="2">
        <f>DATEDIF(BBDD_Usiarios_Netflix_jul[[#This Row],[Fh Suscripcion]],BBDD_Usiarios_Netflix_jul[[#This Row],[Fh Ultimo Pago]],"M")+1</f>
        <v>13</v>
      </c>
      <c r="O385" t="s">
        <v>28</v>
      </c>
      <c r="P385" t="str">
        <f>IF(BBDD_Usiarios_Netflix_jul[[#This Row],[País.OLD]]&lt;&gt;"",BBDD_Usiarios_Netflix_jul[[#This Row],[País.OLD]],"Desconocido")</f>
        <v>Australia</v>
      </c>
      <c r="Q385">
        <v>47</v>
      </c>
      <c r="R385" t="s">
        <v>25</v>
      </c>
      <c r="S385" t="s">
        <v>26</v>
      </c>
      <c r="T385" t="s">
        <v>27</v>
      </c>
      <c r="U3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86" spans="1:21" x14ac:dyDescent="0.2">
      <c r="A386">
        <v>2068</v>
      </c>
      <c r="B386" t="s">
        <v>19</v>
      </c>
      <c r="C386">
        <v>12</v>
      </c>
      <c r="D386" s="2">
        <f>BBDD_Usiarios_Netflix_jul[[#This Row],[Ingresos Mensuales]]*BBDD_Usiarios_Netflix_jul[[#This Row],[Meses Contratados]]</f>
        <v>156</v>
      </c>
      <c r="E386">
        <v>10</v>
      </c>
      <c r="F386">
        <v>7</v>
      </c>
      <c r="G386">
        <v>23</v>
      </c>
      <c r="H386" s="1">
        <f>DATEVALUE(_xlfn.CONCAT(BBDD_Usiarios_Netflix_jul[[#This Row],[Día Suscripción]],"/",BBDD_Usiarios_Netflix_jul[[#This Row],[Mes Suscripción]],"/",BBDD_Usiarios_Netflix_jul[[#This Row],[Año Suscripción]]))</f>
        <v>45117</v>
      </c>
      <c r="I386">
        <v>11</v>
      </c>
      <c r="J386">
        <v>7</v>
      </c>
      <c r="K386">
        <v>24</v>
      </c>
      <c r="L386" s="1">
        <f>DATEVALUE(_xlfn.CONCAT(BBDD_Usiarios_Netflix_jul[[#This Row],[Día Último Pago]],"/",BBDD_Usiarios_Netflix_jul[[#This Row],[Mes Último Pago]],"/",BBDD_Usiarios_Netflix_jul[[#This Row],[Año Último Pago]]))</f>
        <v>45484</v>
      </c>
      <c r="M386" s="1" t="str">
        <f>TEXT(BBDD_Usiarios_Netflix_jul[[#This Row],[Fh Suscripcion]],"dddd")</f>
        <v>lunes</v>
      </c>
      <c r="N386" s="2">
        <f>DATEDIF(BBDD_Usiarios_Netflix_jul[[#This Row],[Fh Suscripcion]],BBDD_Usiarios_Netflix_jul[[#This Row],[Fh Ultimo Pago]],"M")+1</f>
        <v>13</v>
      </c>
      <c r="O386" t="s">
        <v>20</v>
      </c>
      <c r="P386" t="str">
        <f>IF(BBDD_Usiarios_Netflix_jul[[#This Row],[País.OLD]]&lt;&gt;"",BBDD_Usiarios_Netflix_jul[[#This Row],[País.OLD]],"Desconocido")</f>
        <v>Francia</v>
      </c>
      <c r="Q386">
        <v>47</v>
      </c>
      <c r="R386" t="s">
        <v>25</v>
      </c>
      <c r="S386" t="s">
        <v>29</v>
      </c>
      <c r="T386" t="s">
        <v>27</v>
      </c>
      <c r="U3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87" spans="1:21" x14ac:dyDescent="0.2">
      <c r="A387">
        <v>64</v>
      </c>
      <c r="B387" t="s">
        <v>19</v>
      </c>
      <c r="C387">
        <v>12</v>
      </c>
      <c r="D387" s="2">
        <f>BBDD_Usiarios_Netflix_jul[[#This Row],[Ingresos Mensuales]]*BBDD_Usiarios_Netflix_jul[[#This Row],[Meses Contratados]]</f>
        <v>156</v>
      </c>
      <c r="E387">
        <v>20</v>
      </c>
      <c r="F387">
        <v>6</v>
      </c>
      <c r="G387">
        <v>23</v>
      </c>
      <c r="H387" s="1">
        <f>DATEVALUE(_xlfn.CONCAT(BBDD_Usiarios_Netflix_jul[[#This Row],[Día Suscripción]],"/",BBDD_Usiarios_Netflix_jul[[#This Row],[Mes Suscripción]],"/",BBDD_Usiarios_Netflix_jul[[#This Row],[Año Suscripción]]))</f>
        <v>45097</v>
      </c>
      <c r="I387">
        <v>26</v>
      </c>
      <c r="J387">
        <v>6</v>
      </c>
      <c r="K387">
        <v>24</v>
      </c>
      <c r="L387" s="1">
        <f>DATEVALUE(_xlfn.CONCAT(BBDD_Usiarios_Netflix_jul[[#This Row],[Día Último Pago]],"/",BBDD_Usiarios_Netflix_jul[[#This Row],[Mes Último Pago]],"/",BBDD_Usiarios_Netflix_jul[[#This Row],[Año Último Pago]]))</f>
        <v>45469</v>
      </c>
      <c r="M387" s="1" t="str">
        <f>TEXT(BBDD_Usiarios_Netflix_jul[[#This Row],[Fh Suscripcion]],"dddd")</f>
        <v>martes</v>
      </c>
      <c r="N387" s="2">
        <f>DATEDIF(BBDD_Usiarios_Netflix_jul[[#This Row],[Fh Suscripcion]],BBDD_Usiarios_Netflix_jul[[#This Row],[Fh Ultimo Pago]],"M")+1</f>
        <v>13</v>
      </c>
      <c r="O387" t="s">
        <v>28</v>
      </c>
      <c r="P387" t="str">
        <f>IF(BBDD_Usiarios_Netflix_jul[[#This Row],[País.OLD]]&lt;&gt;"",BBDD_Usiarios_Netflix_jul[[#This Row],[País.OLD]],"Desconocido")</f>
        <v>Australia</v>
      </c>
      <c r="Q387">
        <v>29</v>
      </c>
      <c r="R387" t="s">
        <v>16</v>
      </c>
      <c r="S387" t="s">
        <v>17</v>
      </c>
      <c r="T387" t="s">
        <v>32</v>
      </c>
      <c r="U3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88" spans="1:21" x14ac:dyDescent="0.2">
      <c r="A388">
        <v>133</v>
      </c>
      <c r="B388" t="s">
        <v>19</v>
      </c>
      <c r="C388">
        <v>12</v>
      </c>
      <c r="D388" s="2">
        <f>BBDD_Usiarios_Netflix_jul[[#This Row],[Ingresos Mensuales]]*BBDD_Usiarios_Netflix_jul[[#This Row],[Meses Contratados]]</f>
        <v>156</v>
      </c>
      <c r="E388">
        <v>24</v>
      </c>
      <c r="F388">
        <v>6</v>
      </c>
      <c r="G388">
        <v>23</v>
      </c>
      <c r="H388" s="1">
        <f>DATEVALUE(_xlfn.CONCAT(BBDD_Usiarios_Netflix_jul[[#This Row],[Día Suscripción]],"/",BBDD_Usiarios_Netflix_jul[[#This Row],[Mes Suscripción]],"/",BBDD_Usiarios_Netflix_jul[[#This Row],[Año Suscripción]]))</f>
        <v>45101</v>
      </c>
      <c r="I388">
        <v>26</v>
      </c>
      <c r="J388">
        <v>6</v>
      </c>
      <c r="K388">
        <v>24</v>
      </c>
      <c r="L388" s="1">
        <f>DATEVALUE(_xlfn.CONCAT(BBDD_Usiarios_Netflix_jul[[#This Row],[Día Último Pago]],"/",BBDD_Usiarios_Netflix_jul[[#This Row],[Mes Último Pago]],"/",BBDD_Usiarios_Netflix_jul[[#This Row],[Año Último Pago]]))</f>
        <v>45469</v>
      </c>
      <c r="M388" s="1" t="str">
        <f>TEXT(BBDD_Usiarios_Netflix_jul[[#This Row],[Fh Suscripcion]],"dddd")</f>
        <v>sábado</v>
      </c>
      <c r="N388" s="2">
        <f>DATEDIF(BBDD_Usiarios_Netflix_jul[[#This Row],[Fh Suscripcion]],BBDD_Usiarios_Netflix_jul[[#This Row],[Fh Ultimo Pago]],"M")+1</f>
        <v>13</v>
      </c>
      <c r="O388" t="s">
        <v>28</v>
      </c>
      <c r="P388" t="str">
        <f>IF(BBDD_Usiarios_Netflix_jul[[#This Row],[País.OLD]]&lt;&gt;"",BBDD_Usiarios_Netflix_jul[[#This Row],[País.OLD]],"Desconocido")</f>
        <v>Australia</v>
      </c>
      <c r="Q388">
        <v>47</v>
      </c>
      <c r="R388" t="s">
        <v>16</v>
      </c>
      <c r="S388" t="s">
        <v>26</v>
      </c>
      <c r="T388" t="s">
        <v>22</v>
      </c>
      <c r="U3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89" spans="1:21" x14ac:dyDescent="0.2">
      <c r="A389">
        <v>173</v>
      </c>
      <c r="B389" t="s">
        <v>19</v>
      </c>
      <c r="C389">
        <v>12</v>
      </c>
      <c r="D389" s="2">
        <f>BBDD_Usiarios_Netflix_jul[[#This Row],[Ingresos Mensuales]]*BBDD_Usiarios_Netflix_jul[[#This Row],[Meses Contratados]]</f>
        <v>156</v>
      </c>
      <c r="E389">
        <v>3</v>
      </c>
      <c r="F389">
        <v>6</v>
      </c>
      <c r="G389">
        <v>23</v>
      </c>
      <c r="H389" s="1">
        <f>DATEVALUE(_xlfn.CONCAT(BBDD_Usiarios_Netflix_jul[[#This Row],[Día Suscripción]],"/",BBDD_Usiarios_Netflix_jul[[#This Row],[Mes Suscripción]],"/",BBDD_Usiarios_Netflix_jul[[#This Row],[Año Suscripción]]))</f>
        <v>45080</v>
      </c>
      <c r="I389">
        <v>25</v>
      </c>
      <c r="J389">
        <v>6</v>
      </c>
      <c r="K389">
        <v>24</v>
      </c>
      <c r="L389" s="1">
        <f>DATEVALUE(_xlfn.CONCAT(BBDD_Usiarios_Netflix_jul[[#This Row],[Día Último Pago]],"/",BBDD_Usiarios_Netflix_jul[[#This Row],[Mes Último Pago]],"/",BBDD_Usiarios_Netflix_jul[[#This Row],[Año Último Pago]]))</f>
        <v>45468</v>
      </c>
      <c r="M389" s="1" t="str">
        <f>TEXT(BBDD_Usiarios_Netflix_jul[[#This Row],[Fh Suscripcion]],"dddd")</f>
        <v>sábado</v>
      </c>
      <c r="N389" s="2">
        <f>DATEDIF(BBDD_Usiarios_Netflix_jul[[#This Row],[Fh Suscripcion]],BBDD_Usiarios_Netflix_jul[[#This Row],[Fh Ultimo Pago]],"M")+1</f>
        <v>13</v>
      </c>
      <c r="O389" t="s">
        <v>31</v>
      </c>
      <c r="P389" t="str">
        <f>IF(BBDD_Usiarios_Netflix_jul[[#This Row],[País.OLD]]&lt;&gt;"",BBDD_Usiarios_Netflix_jul[[#This Row],[País.OLD]],"Desconocido")</f>
        <v>Italia</v>
      </c>
      <c r="Q389">
        <v>40</v>
      </c>
      <c r="R389" t="s">
        <v>16</v>
      </c>
      <c r="S389" t="s">
        <v>21</v>
      </c>
      <c r="T389" t="s">
        <v>18</v>
      </c>
      <c r="U3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90" spans="1:21" x14ac:dyDescent="0.2">
      <c r="A390">
        <v>303</v>
      </c>
      <c r="B390" t="s">
        <v>19</v>
      </c>
      <c r="C390">
        <v>12</v>
      </c>
      <c r="D390" s="2">
        <f>BBDD_Usiarios_Netflix_jul[[#This Row],[Ingresos Mensuales]]*BBDD_Usiarios_Netflix_jul[[#This Row],[Meses Contratados]]</f>
        <v>156</v>
      </c>
      <c r="E390">
        <v>11</v>
      </c>
      <c r="F390">
        <v>6</v>
      </c>
      <c r="G390">
        <v>23</v>
      </c>
      <c r="H390" s="1">
        <f>DATEVALUE(_xlfn.CONCAT(BBDD_Usiarios_Netflix_jul[[#This Row],[Día Suscripción]],"/",BBDD_Usiarios_Netflix_jul[[#This Row],[Mes Suscripción]],"/",BBDD_Usiarios_Netflix_jul[[#This Row],[Año Suscripción]]))</f>
        <v>45088</v>
      </c>
      <c r="I390">
        <v>26</v>
      </c>
      <c r="J390">
        <v>6</v>
      </c>
      <c r="K390">
        <v>24</v>
      </c>
      <c r="L3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0" s="1" t="str">
        <f>TEXT(BBDD_Usiarios_Netflix_jul[[#This Row],[Fh Suscripcion]],"dddd")</f>
        <v>domingo</v>
      </c>
      <c r="N390" s="2">
        <f>DATEDIF(BBDD_Usiarios_Netflix_jul[[#This Row],[Fh Suscripcion]],BBDD_Usiarios_Netflix_jul[[#This Row],[Fh Ultimo Pago]],"M")+1</f>
        <v>13</v>
      </c>
      <c r="O390" t="s">
        <v>24</v>
      </c>
      <c r="P390" t="str">
        <f>IF(BBDD_Usiarios_Netflix_jul[[#This Row],[País.OLD]]&lt;&gt;"",BBDD_Usiarios_Netflix_jul[[#This Row],[País.OLD]],"Desconocido")</f>
        <v>EEUU</v>
      </c>
      <c r="Q390">
        <v>45</v>
      </c>
      <c r="R390" t="s">
        <v>16</v>
      </c>
      <c r="S390" t="s">
        <v>17</v>
      </c>
      <c r="T390" t="s">
        <v>27</v>
      </c>
      <c r="U3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1" spans="1:21" x14ac:dyDescent="0.2">
      <c r="A391">
        <v>304</v>
      </c>
      <c r="B391" t="s">
        <v>19</v>
      </c>
      <c r="C391">
        <v>12</v>
      </c>
      <c r="D391" s="2">
        <f>BBDD_Usiarios_Netflix_jul[[#This Row],[Ingresos Mensuales]]*BBDD_Usiarios_Netflix_jul[[#This Row],[Meses Contratados]]</f>
        <v>156</v>
      </c>
      <c r="E391">
        <v>11</v>
      </c>
      <c r="F391">
        <v>6</v>
      </c>
      <c r="G391">
        <v>23</v>
      </c>
      <c r="H391" s="1">
        <f>DATEVALUE(_xlfn.CONCAT(BBDD_Usiarios_Netflix_jul[[#This Row],[Día Suscripción]],"/",BBDD_Usiarios_Netflix_jul[[#This Row],[Mes Suscripción]],"/",BBDD_Usiarios_Netflix_jul[[#This Row],[Año Suscripción]]))</f>
        <v>45088</v>
      </c>
      <c r="I391">
        <v>29</v>
      </c>
      <c r="J391">
        <v>6</v>
      </c>
      <c r="K391">
        <v>24</v>
      </c>
      <c r="L391" s="1">
        <f>DATEVALUE(_xlfn.CONCAT(BBDD_Usiarios_Netflix_jul[[#This Row],[Día Último Pago]],"/",BBDD_Usiarios_Netflix_jul[[#This Row],[Mes Último Pago]],"/",BBDD_Usiarios_Netflix_jul[[#This Row],[Año Último Pago]]))</f>
        <v>45472</v>
      </c>
      <c r="M391" s="1" t="str">
        <f>TEXT(BBDD_Usiarios_Netflix_jul[[#This Row],[Fh Suscripcion]],"dddd")</f>
        <v>domingo</v>
      </c>
      <c r="N391" s="2">
        <f>DATEDIF(BBDD_Usiarios_Netflix_jul[[#This Row],[Fh Suscripcion]],BBDD_Usiarios_Netflix_jul[[#This Row],[Fh Ultimo Pago]],"M")+1</f>
        <v>13</v>
      </c>
      <c r="O391" t="s">
        <v>24</v>
      </c>
      <c r="P391" t="str">
        <f>IF(BBDD_Usiarios_Netflix_jul[[#This Row],[País.OLD]]&lt;&gt;"",BBDD_Usiarios_Netflix_jul[[#This Row],[País.OLD]],"Desconocido")</f>
        <v>EEUU</v>
      </c>
      <c r="Q391">
        <v>33</v>
      </c>
      <c r="R391" t="s">
        <v>25</v>
      </c>
      <c r="S391" t="s">
        <v>21</v>
      </c>
      <c r="T391" t="s">
        <v>18</v>
      </c>
      <c r="U3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92" spans="1:21" x14ac:dyDescent="0.2">
      <c r="A392">
        <v>373</v>
      </c>
      <c r="B392" t="s">
        <v>19</v>
      </c>
      <c r="C392">
        <v>12</v>
      </c>
      <c r="D392" s="2">
        <f>BBDD_Usiarios_Netflix_jul[[#This Row],[Ingresos Mensuales]]*BBDD_Usiarios_Netflix_jul[[#This Row],[Meses Contratados]]</f>
        <v>156</v>
      </c>
      <c r="E392">
        <v>18</v>
      </c>
      <c r="F392">
        <v>6</v>
      </c>
      <c r="G392">
        <v>23</v>
      </c>
      <c r="H392" s="1">
        <f>DATEVALUE(_xlfn.CONCAT(BBDD_Usiarios_Netflix_jul[[#This Row],[Día Suscripción]],"/",BBDD_Usiarios_Netflix_jul[[#This Row],[Mes Suscripción]],"/",BBDD_Usiarios_Netflix_jul[[#This Row],[Año Suscripción]]))</f>
        <v>45095</v>
      </c>
      <c r="I392">
        <v>26</v>
      </c>
      <c r="J392">
        <v>6</v>
      </c>
      <c r="K392">
        <v>24</v>
      </c>
      <c r="L392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2" s="1" t="str">
        <f>TEXT(BBDD_Usiarios_Netflix_jul[[#This Row],[Fh Suscripcion]],"dddd")</f>
        <v>domingo</v>
      </c>
      <c r="N392" s="2">
        <f>DATEDIF(BBDD_Usiarios_Netflix_jul[[#This Row],[Fh Suscripcion]],BBDD_Usiarios_Netflix_jul[[#This Row],[Fh Ultimo Pago]],"M")+1</f>
        <v>13</v>
      </c>
      <c r="O392" t="s">
        <v>20</v>
      </c>
      <c r="P392" t="str">
        <f>IF(BBDD_Usiarios_Netflix_jul[[#This Row],[País.OLD]]&lt;&gt;"",BBDD_Usiarios_Netflix_jul[[#This Row],[País.OLD]],"Desconocido")</f>
        <v>Francia</v>
      </c>
      <c r="Q392">
        <v>44</v>
      </c>
      <c r="R392" t="s">
        <v>25</v>
      </c>
      <c r="S392" t="s">
        <v>17</v>
      </c>
      <c r="T392" t="s">
        <v>22</v>
      </c>
      <c r="U3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93" spans="1:21" x14ac:dyDescent="0.2">
      <c r="A393">
        <v>382</v>
      </c>
      <c r="B393" t="s">
        <v>19</v>
      </c>
      <c r="C393">
        <v>12</v>
      </c>
      <c r="D393" s="2">
        <f>BBDD_Usiarios_Netflix_jul[[#This Row],[Ingresos Mensuales]]*BBDD_Usiarios_Netflix_jul[[#This Row],[Meses Contratados]]</f>
        <v>156</v>
      </c>
      <c r="E393">
        <v>7</v>
      </c>
      <c r="F393">
        <v>6</v>
      </c>
      <c r="G393">
        <v>23</v>
      </c>
      <c r="H393" s="1">
        <f>DATEVALUE(_xlfn.CONCAT(BBDD_Usiarios_Netflix_jul[[#This Row],[Día Suscripción]],"/",BBDD_Usiarios_Netflix_jul[[#This Row],[Mes Suscripción]],"/",BBDD_Usiarios_Netflix_jul[[#This Row],[Año Suscripción]]))</f>
        <v>45084</v>
      </c>
      <c r="I393">
        <v>26</v>
      </c>
      <c r="J393">
        <v>6</v>
      </c>
      <c r="K393">
        <v>24</v>
      </c>
      <c r="L393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3" s="1" t="str">
        <f>TEXT(BBDD_Usiarios_Netflix_jul[[#This Row],[Fh Suscripcion]],"dddd")</f>
        <v>miércoles</v>
      </c>
      <c r="N393" s="2">
        <f>DATEDIF(BBDD_Usiarios_Netflix_jul[[#This Row],[Fh Suscripcion]],BBDD_Usiarios_Netflix_jul[[#This Row],[Fh Ultimo Pago]],"M")+1</f>
        <v>13</v>
      </c>
      <c r="O393" t="s">
        <v>28</v>
      </c>
      <c r="P393" t="str">
        <f>IF(BBDD_Usiarios_Netflix_jul[[#This Row],[País.OLD]]&lt;&gt;"",BBDD_Usiarios_Netflix_jul[[#This Row],[País.OLD]],"Desconocido")</f>
        <v>Australia</v>
      </c>
      <c r="Q393">
        <v>51</v>
      </c>
      <c r="R393" t="s">
        <v>16</v>
      </c>
      <c r="S393" t="s">
        <v>26</v>
      </c>
      <c r="T393" t="s">
        <v>22</v>
      </c>
      <c r="U3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94" spans="1:21" x14ac:dyDescent="0.2">
      <c r="A394">
        <v>393</v>
      </c>
      <c r="B394" t="s">
        <v>19</v>
      </c>
      <c r="C394">
        <v>12</v>
      </c>
      <c r="D394" s="2">
        <f>BBDD_Usiarios_Netflix_jul[[#This Row],[Ingresos Mensuales]]*BBDD_Usiarios_Netflix_jul[[#This Row],[Meses Contratados]]</f>
        <v>156</v>
      </c>
      <c r="E394">
        <v>3</v>
      </c>
      <c r="F394">
        <v>6</v>
      </c>
      <c r="G394">
        <v>23</v>
      </c>
      <c r="H394" s="1">
        <f>DATEVALUE(_xlfn.CONCAT(BBDD_Usiarios_Netflix_jul[[#This Row],[Día Suscripción]],"/",BBDD_Usiarios_Netflix_jul[[#This Row],[Mes Suscripción]],"/",BBDD_Usiarios_Netflix_jul[[#This Row],[Año Suscripción]]))</f>
        <v>45080</v>
      </c>
      <c r="I394">
        <v>26</v>
      </c>
      <c r="J394">
        <v>6</v>
      </c>
      <c r="K394">
        <v>24</v>
      </c>
      <c r="L394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4" s="1" t="str">
        <f>TEXT(BBDD_Usiarios_Netflix_jul[[#This Row],[Fh Suscripcion]],"dddd")</f>
        <v>sábado</v>
      </c>
      <c r="N394" s="2">
        <f>DATEDIF(BBDD_Usiarios_Netflix_jul[[#This Row],[Fh Suscripcion]],BBDD_Usiarios_Netflix_jul[[#This Row],[Fh Ultimo Pago]],"M")+1</f>
        <v>13</v>
      </c>
      <c r="O394" t="s">
        <v>24</v>
      </c>
      <c r="P394" t="str">
        <f>IF(BBDD_Usiarios_Netflix_jul[[#This Row],[País.OLD]]&lt;&gt;"",BBDD_Usiarios_Netflix_jul[[#This Row],[País.OLD]],"Desconocido")</f>
        <v>EEUU</v>
      </c>
      <c r="Q394">
        <v>40</v>
      </c>
      <c r="R394" t="s">
        <v>16</v>
      </c>
      <c r="S394" t="s">
        <v>17</v>
      </c>
      <c r="T394" t="s">
        <v>27</v>
      </c>
      <c r="U3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5" spans="1:21" x14ac:dyDescent="0.2">
      <c r="A395">
        <v>463</v>
      </c>
      <c r="B395" t="s">
        <v>19</v>
      </c>
      <c r="C395">
        <v>12</v>
      </c>
      <c r="D395" s="2">
        <f>BBDD_Usiarios_Netflix_jul[[#This Row],[Ingresos Mensuales]]*BBDD_Usiarios_Netflix_jul[[#This Row],[Meses Contratados]]</f>
        <v>156</v>
      </c>
      <c r="E395">
        <v>1</v>
      </c>
      <c r="F395">
        <v>6</v>
      </c>
      <c r="G395">
        <v>23</v>
      </c>
      <c r="H395" s="1">
        <f>DATEVALUE(_xlfn.CONCAT(BBDD_Usiarios_Netflix_jul[[#This Row],[Día Suscripción]],"/",BBDD_Usiarios_Netflix_jul[[#This Row],[Mes Suscripción]],"/",BBDD_Usiarios_Netflix_jul[[#This Row],[Año Suscripción]]))</f>
        <v>45078</v>
      </c>
      <c r="I395">
        <v>26</v>
      </c>
      <c r="J395">
        <v>6</v>
      </c>
      <c r="K395">
        <v>24</v>
      </c>
      <c r="L3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5" s="1" t="str">
        <f>TEXT(BBDD_Usiarios_Netflix_jul[[#This Row],[Fh Suscripcion]],"dddd")</f>
        <v>jueves</v>
      </c>
      <c r="N395" s="2">
        <f>DATEDIF(BBDD_Usiarios_Netflix_jul[[#This Row],[Fh Suscripcion]],BBDD_Usiarios_Netflix_jul[[#This Row],[Fh Ultimo Pago]],"M")+1</f>
        <v>13</v>
      </c>
      <c r="O395" t="s">
        <v>30</v>
      </c>
      <c r="P395" t="str">
        <f>IF(BBDD_Usiarios_Netflix_jul[[#This Row],[País.OLD]]&lt;&gt;"",BBDD_Usiarios_Netflix_jul[[#This Row],[País.OLD]],"Desconocido")</f>
        <v>Canadá</v>
      </c>
      <c r="Q395">
        <v>40</v>
      </c>
      <c r="R395" t="s">
        <v>16</v>
      </c>
      <c r="S395" t="s">
        <v>26</v>
      </c>
      <c r="T395" t="s">
        <v>27</v>
      </c>
      <c r="U3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6" spans="1:21" x14ac:dyDescent="0.2">
      <c r="A396">
        <v>465</v>
      </c>
      <c r="B396" t="s">
        <v>19</v>
      </c>
      <c r="C396">
        <v>12</v>
      </c>
      <c r="D396" s="2">
        <f>BBDD_Usiarios_Netflix_jul[[#This Row],[Ingresos Mensuales]]*BBDD_Usiarios_Netflix_jul[[#This Row],[Meses Contratados]]</f>
        <v>156</v>
      </c>
      <c r="E396">
        <v>5</v>
      </c>
      <c r="F396">
        <v>6</v>
      </c>
      <c r="G396">
        <v>23</v>
      </c>
      <c r="H396" s="1">
        <f>DATEVALUE(_xlfn.CONCAT(BBDD_Usiarios_Netflix_jul[[#This Row],[Día Suscripción]],"/",BBDD_Usiarios_Netflix_jul[[#This Row],[Mes Suscripción]],"/",BBDD_Usiarios_Netflix_jul[[#This Row],[Año Suscripción]]))</f>
        <v>45082</v>
      </c>
      <c r="I396">
        <v>26</v>
      </c>
      <c r="J396">
        <v>6</v>
      </c>
      <c r="K396">
        <v>24</v>
      </c>
      <c r="L396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6" s="1" t="str">
        <f>TEXT(BBDD_Usiarios_Netflix_jul[[#This Row],[Fh Suscripcion]],"dddd")</f>
        <v>lunes</v>
      </c>
      <c r="N396" s="2">
        <f>DATEDIF(BBDD_Usiarios_Netflix_jul[[#This Row],[Fh Suscripcion]],BBDD_Usiarios_Netflix_jul[[#This Row],[Fh Ultimo Pago]],"M")+1</f>
        <v>13</v>
      </c>
      <c r="O396" t="s">
        <v>28</v>
      </c>
      <c r="P396" t="str">
        <f>IF(BBDD_Usiarios_Netflix_jul[[#This Row],[País.OLD]]&lt;&gt;"",BBDD_Usiarios_Netflix_jul[[#This Row],[País.OLD]],"Desconocido")</f>
        <v>Australia</v>
      </c>
      <c r="Q396">
        <v>34</v>
      </c>
      <c r="R396" t="s">
        <v>16</v>
      </c>
      <c r="S396" t="s">
        <v>29</v>
      </c>
      <c r="T396" t="s">
        <v>22</v>
      </c>
      <c r="U3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97" spans="1:21" x14ac:dyDescent="0.2">
      <c r="A397">
        <v>523</v>
      </c>
      <c r="B397" t="s">
        <v>19</v>
      </c>
      <c r="C397">
        <v>12</v>
      </c>
      <c r="D397" s="2">
        <f>BBDD_Usiarios_Netflix_jul[[#This Row],[Ingresos Mensuales]]*BBDD_Usiarios_Netflix_jul[[#This Row],[Meses Contratados]]</f>
        <v>156</v>
      </c>
      <c r="E397">
        <v>7</v>
      </c>
      <c r="F397">
        <v>6</v>
      </c>
      <c r="G397">
        <v>23</v>
      </c>
      <c r="H397" s="1">
        <f>DATEVALUE(_xlfn.CONCAT(BBDD_Usiarios_Netflix_jul[[#This Row],[Día Suscripción]],"/",BBDD_Usiarios_Netflix_jul[[#This Row],[Mes Suscripción]],"/",BBDD_Usiarios_Netflix_jul[[#This Row],[Año Suscripción]]))</f>
        <v>45084</v>
      </c>
      <c r="I397">
        <v>29</v>
      </c>
      <c r="J397">
        <v>6</v>
      </c>
      <c r="K397">
        <v>24</v>
      </c>
      <c r="L397" s="1">
        <f>DATEVALUE(_xlfn.CONCAT(BBDD_Usiarios_Netflix_jul[[#This Row],[Día Último Pago]],"/",BBDD_Usiarios_Netflix_jul[[#This Row],[Mes Último Pago]],"/",BBDD_Usiarios_Netflix_jul[[#This Row],[Año Último Pago]]))</f>
        <v>45472</v>
      </c>
      <c r="M397" s="1" t="str">
        <f>TEXT(BBDD_Usiarios_Netflix_jul[[#This Row],[Fh Suscripcion]],"dddd")</f>
        <v>miércoles</v>
      </c>
      <c r="N397" s="2">
        <f>DATEDIF(BBDD_Usiarios_Netflix_jul[[#This Row],[Fh Suscripcion]],BBDD_Usiarios_Netflix_jul[[#This Row],[Fh Ultimo Pago]],"M")+1</f>
        <v>13</v>
      </c>
      <c r="O397" t="s">
        <v>37</v>
      </c>
      <c r="P397" t="str">
        <f>IF(BBDD_Usiarios_Netflix_jul[[#This Row],[País.OLD]]&lt;&gt;"",BBDD_Usiarios_Netflix_jul[[#This Row],[País.OLD]],"Desconocido")</f>
        <v>Brasil</v>
      </c>
      <c r="Q397">
        <v>41</v>
      </c>
      <c r="R397" t="s">
        <v>16</v>
      </c>
      <c r="S397" t="s">
        <v>21</v>
      </c>
      <c r="T397" t="s">
        <v>18</v>
      </c>
      <c r="U3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98" spans="1:21" x14ac:dyDescent="0.2">
      <c r="A398">
        <v>532</v>
      </c>
      <c r="B398" t="s">
        <v>19</v>
      </c>
      <c r="C398">
        <v>12</v>
      </c>
      <c r="D398" s="2">
        <f>BBDD_Usiarios_Netflix_jul[[#This Row],[Ingresos Mensuales]]*BBDD_Usiarios_Netflix_jul[[#This Row],[Meses Contratados]]</f>
        <v>156</v>
      </c>
      <c r="E398">
        <v>3</v>
      </c>
      <c r="F398">
        <v>6</v>
      </c>
      <c r="G398">
        <v>23</v>
      </c>
      <c r="H398" s="1">
        <f>DATEVALUE(_xlfn.CONCAT(BBDD_Usiarios_Netflix_jul[[#This Row],[Día Suscripción]],"/",BBDD_Usiarios_Netflix_jul[[#This Row],[Mes Suscripción]],"/",BBDD_Usiarios_Netflix_jul[[#This Row],[Año Suscripción]]))</f>
        <v>45080</v>
      </c>
      <c r="I398">
        <v>28</v>
      </c>
      <c r="J398">
        <v>6</v>
      </c>
      <c r="K398">
        <v>24</v>
      </c>
      <c r="L398" s="1">
        <f>DATEVALUE(_xlfn.CONCAT(BBDD_Usiarios_Netflix_jul[[#This Row],[Día Último Pago]],"/",BBDD_Usiarios_Netflix_jul[[#This Row],[Mes Último Pago]],"/",BBDD_Usiarios_Netflix_jul[[#This Row],[Año Último Pago]]))</f>
        <v>45471</v>
      </c>
      <c r="M398" s="1" t="str">
        <f>TEXT(BBDD_Usiarios_Netflix_jul[[#This Row],[Fh Suscripcion]],"dddd")</f>
        <v>sábado</v>
      </c>
      <c r="N398" s="2">
        <f>DATEDIF(BBDD_Usiarios_Netflix_jul[[#This Row],[Fh Suscripcion]],BBDD_Usiarios_Netflix_jul[[#This Row],[Fh Ultimo Pago]],"M")+1</f>
        <v>13</v>
      </c>
      <c r="O398" t="s">
        <v>34</v>
      </c>
      <c r="P398" t="str">
        <f>IF(BBDD_Usiarios_Netflix_jul[[#This Row],[País.OLD]]&lt;&gt;"",BBDD_Usiarios_Netflix_jul[[#This Row],[País.OLD]],"Desconocido")</f>
        <v>Reino Unido</v>
      </c>
      <c r="Q398">
        <v>38</v>
      </c>
      <c r="R398" t="s">
        <v>16</v>
      </c>
      <c r="S398" t="s">
        <v>29</v>
      </c>
      <c r="T398" t="s">
        <v>27</v>
      </c>
      <c r="U3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9" spans="1:21" x14ac:dyDescent="0.2">
      <c r="A399">
        <v>534</v>
      </c>
      <c r="B399" t="s">
        <v>19</v>
      </c>
      <c r="C399">
        <v>12</v>
      </c>
      <c r="D399" s="2">
        <f>BBDD_Usiarios_Netflix_jul[[#This Row],[Ingresos Mensuales]]*BBDD_Usiarios_Netflix_jul[[#This Row],[Meses Contratados]]</f>
        <v>156</v>
      </c>
      <c r="E399">
        <v>5</v>
      </c>
      <c r="F399">
        <v>6</v>
      </c>
      <c r="G399">
        <v>23</v>
      </c>
      <c r="H399" s="1">
        <f>DATEVALUE(_xlfn.CONCAT(BBDD_Usiarios_Netflix_jul[[#This Row],[Día Suscripción]],"/",BBDD_Usiarios_Netflix_jul[[#This Row],[Mes Suscripción]],"/",BBDD_Usiarios_Netflix_jul[[#This Row],[Año Suscripción]]))</f>
        <v>45082</v>
      </c>
      <c r="I399">
        <v>28</v>
      </c>
      <c r="J399">
        <v>6</v>
      </c>
      <c r="K399">
        <v>24</v>
      </c>
      <c r="L3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399" s="1" t="str">
        <f>TEXT(BBDD_Usiarios_Netflix_jul[[#This Row],[Fh Suscripcion]],"dddd")</f>
        <v>lunes</v>
      </c>
      <c r="N399" s="2">
        <f>DATEDIF(BBDD_Usiarios_Netflix_jul[[#This Row],[Fh Suscripcion]],BBDD_Usiarios_Netflix_jul[[#This Row],[Fh Ultimo Pago]],"M")+1</f>
        <v>13</v>
      </c>
      <c r="O399" t="s">
        <v>35</v>
      </c>
      <c r="P399" t="str">
        <f>IF(BBDD_Usiarios_Netflix_jul[[#This Row],[País.OLD]]&lt;&gt;"",BBDD_Usiarios_Netflix_jul[[#This Row],[País.OLD]],"Desconocido")</f>
        <v>España</v>
      </c>
      <c r="Q399">
        <v>39</v>
      </c>
      <c r="R399" t="s">
        <v>25</v>
      </c>
      <c r="S399" t="s">
        <v>26</v>
      </c>
      <c r="T399" t="s">
        <v>27</v>
      </c>
      <c r="U3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0" spans="1:21" x14ac:dyDescent="0.2">
      <c r="A400">
        <v>538</v>
      </c>
      <c r="B400" t="s">
        <v>19</v>
      </c>
      <c r="C400">
        <v>12</v>
      </c>
      <c r="D400" s="2">
        <f>BBDD_Usiarios_Netflix_jul[[#This Row],[Ingresos Mensuales]]*BBDD_Usiarios_Netflix_jul[[#This Row],[Meses Contratados]]</f>
        <v>156</v>
      </c>
      <c r="E400">
        <v>19</v>
      </c>
      <c r="F400">
        <v>6</v>
      </c>
      <c r="G400">
        <v>23</v>
      </c>
      <c r="H400" s="1">
        <f>DATEVALUE(_xlfn.CONCAT(BBDD_Usiarios_Netflix_jul[[#This Row],[Día Suscripción]],"/",BBDD_Usiarios_Netflix_jul[[#This Row],[Mes Suscripción]],"/",BBDD_Usiarios_Netflix_jul[[#This Row],[Año Suscripción]]))</f>
        <v>45096</v>
      </c>
      <c r="I400">
        <v>28</v>
      </c>
      <c r="J400">
        <v>6</v>
      </c>
      <c r="K400">
        <v>24</v>
      </c>
      <c r="L4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400" s="1" t="str">
        <f>TEXT(BBDD_Usiarios_Netflix_jul[[#This Row],[Fh Suscripcion]],"dddd")</f>
        <v>lunes</v>
      </c>
      <c r="N400" s="2">
        <f>DATEDIF(BBDD_Usiarios_Netflix_jul[[#This Row],[Fh Suscripcion]],BBDD_Usiarios_Netflix_jul[[#This Row],[Fh Ultimo Pago]],"M")+1</f>
        <v>13</v>
      </c>
      <c r="O400" t="s">
        <v>30</v>
      </c>
      <c r="P400" t="str">
        <f>IF(BBDD_Usiarios_Netflix_jul[[#This Row],[País.OLD]]&lt;&gt;"",BBDD_Usiarios_Netflix_jul[[#This Row],[País.OLD]],"Desconocido")</f>
        <v>Canadá</v>
      </c>
      <c r="Q400">
        <v>40</v>
      </c>
      <c r="R400" t="s">
        <v>25</v>
      </c>
      <c r="S400" t="s">
        <v>17</v>
      </c>
      <c r="T400" t="s">
        <v>27</v>
      </c>
      <c r="U4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1" spans="1:21" x14ac:dyDescent="0.2">
      <c r="A401">
        <v>593</v>
      </c>
      <c r="B401" t="s">
        <v>19</v>
      </c>
      <c r="C401">
        <v>12</v>
      </c>
      <c r="D401" s="2">
        <f>BBDD_Usiarios_Netflix_jul[[#This Row],[Ingresos Mensuales]]*BBDD_Usiarios_Netflix_jul[[#This Row],[Meses Contratados]]</f>
        <v>156</v>
      </c>
      <c r="E401">
        <v>6</v>
      </c>
      <c r="F401">
        <v>6</v>
      </c>
      <c r="G401">
        <v>23</v>
      </c>
      <c r="H401" s="1">
        <f>DATEVALUE(_xlfn.CONCAT(BBDD_Usiarios_Netflix_jul[[#This Row],[Día Suscripción]],"/",BBDD_Usiarios_Netflix_jul[[#This Row],[Mes Suscripción]],"/",BBDD_Usiarios_Netflix_jul[[#This Row],[Año Suscripción]]))</f>
        <v>45083</v>
      </c>
      <c r="I401">
        <v>29</v>
      </c>
      <c r="J401">
        <v>6</v>
      </c>
      <c r="K401">
        <v>24</v>
      </c>
      <c r="L4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401" s="1" t="str">
        <f>TEXT(BBDD_Usiarios_Netflix_jul[[#This Row],[Fh Suscripcion]],"dddd")</f>
        <v>martes</v>
      </c>
      <c r="N401" s="2">
        <f>DATEDIF(BBDD_Usiarios_Netflix_jul[[#This Row],[Fh Suscripcion]],BBDD_Usiarios_Netflix_jul[[#This Row],[Fh Ultimo Pago]],"M")+1</f>
        <v>13</v>
      </c>
      <c r="O401" t="s">
        <v>34</v>
      </c>
      <c r="P401" t="str">
        <f>IF(BBDD_Usiarios_Netflix_jul[[#This Row],[País.OLD]]&lt;&gt;"",BBDD_Usiarios_Netflix_jul[[#This Row],[País.OLD]],"Desconocido")</f>
        <v>Reino Unido</v>
      </c>
      <c r="Q401">
        <v>41</v>
      </c>
      <c r="R401" t="s">
        <v>16</v>
      </c>
      <c r="S401" t="s">
        <v>21</v>
      </c>
      <c r="T401" t="s">
        <v>27</v>
      </c>
      <c r="U4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2" spans="1:21" x14ac:dyDescent="0.2">
      <c r="A402">
        <v>603</v>
      </c>
      <c r="B402" t="s">
        <v>19</v>
      </c>
      <c r="C402">
        <v>12</v>
      </c>
      <c r="D402" s="2">
        <f>BBDD_Usiarios_Netflix_jul[[#This Row],[Ingresos Mensuales]]*BBDD_Usiarios_Netflix_jul[[#This Row],[Meses Contratados]]</f>
        <v>156</v>
      </c>
      <c r="E402">
        <v>6</v>
      </c>
      <c r="F402">
        <v>6</v>
      </c>
      <c r="G402">
        <v>23</v>
      </c>
      <c r="H402" s="1">
        <f>DATEVALUE(_xlfn.CONCAT(BBDD_Usiarios_Netflix_jul[[#This Row],[Día Suscripción]],"/",BBDD_Usiarios_Netflix_jul[[#This Row],[Mes Suscripción]],"/",BBDD_Usiarios_Netflix_jul[[#This Row],[Año Suscripción]]))</f>
        <v>45083</v>
      </c>
      <c r="I402">
        <v>27</v>
      </c>
      <c r="J402">
        <v>6</v>
      </c>
      <c r="K402">
        <v>24</v>
      </c>
      <c r="L4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2" s="1" t="str">
        <f>TEXT(BBDD_Usiarios_Netflix_jul[[#This Row],[Fh Suscripcion]],"dddd")</f>
        <v>martes</v>
      </c>
      <c r="N402" s="2">
        <f>DATEDIF(BBDD_Usiarios_Netflix_jul[[#This Row],[Fh Suscripcion]],BBDD_Usiarios_Netflix_jul[[#This Row],[Fh Ultimo Pago]],"M")+1</f>
        <v>13</v>
      </c>
      <c r="O402" t="s">
        <v>15</v>
      </c>
      <c r="P402" t="str">
        <f>IF(BBDD_Usiarios_Netflix_jul[[#This Row],[País.OLD]]&lt;&gt;"",BBDD_Usiarios_Netflix_jul[[#This Row],[País.OLD]],"Desconocido")</f>
        <v>Alemania</v>
      </c>
      <c r="Q402">
        <v>46</v>
      </c>
      <c r="R402" t="s">
        <v>25</v>
      </c>
      <c r="S402" t="s">
        <v>17</v>
      </c>
      <c r="T402" t="s">
        <v>32</v>
      </c>
      <c r="U4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03" spans="1:21" x14ac:dyDescent="0.2">
      <c r="A403">
        <v>604</v>
      </c>
      <c r="B403" t="s">
        <v>19</v>
      </c>
      <c r="C403">
        <v>12</v>
      </c>
      <c r="D403" s="2">
        <f>BBDD_Usiarios_Netflix_jul[[#This Row],[Ingresos Mensuales]]*BBDD_Usiarios_Netflix_jul[[#This Row],[Meses Contratados]]</f>
        <v>156</v>
      </c>
      <c r="E403">
        <v>7</v>
      </c>
      <c r="F403">
        <v>6</v>
      </c>
      <c r="G403">
        <v>23</v>
      </c>
      <c r="H403" s="1">
        <f>DATEVALUE(_xlfn.CONCAT(BBDD_Usiarios_Netflix_jul[[#This Row],[Día Suscripción]],"/",BBDD_Usiarios_Netflix_jul[[#This Row],[Mes Suscripción]],"/",BBDD_Usiarios_Netflix_jul[[#This Row],[Año Suscripción]]))</f>
        <v>45084</v>
      </c>
      <c r="I403">
        <v>28</v>
      </c>
      <c r="J403">
        <v>6</v>
      </c>
      <c r="K403">
        <v>24</v>
      </c>
      <c r="L4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403" s="1" t="str">
        <f>TEXT(BBDD_Usiarios_Netflix_jul[[#This Row],[Fh Suscripcion]],"dddd")</f>
        <v>miércoles</v>
      </c>
      <c r="N403" s="2">
        <f>DATEDIF(BBDD_Usiarios_Netflix_jul[[#This Row],[Fh Suscripcion]],BBDD_Usiarios_Netflix_jul[[#This Row],[Fh Ultimo Pago]],"M")+1</f>
        <v>13</v>
      </c>
      <c r="O403" t="s">
        <v>24</v>
      </c>
      <c r="P403" t="str">
        <f>IF(BBDD_Usiarios_Netflix_jul[[#This Row],[País.OLD]]&lt;&gt;"",BBDD_Usiarios_Netflix_jul[[#This Row],[País.OLD]],"Desconocido")</f>
        <v>EEUU</v>
      </c>
      <c r="Q403">
        <v>33</v>
      </c>
      <c r="R403" t="s">
        <v>16</v>
      </c>
      <c r="S403" t="s">
        <v>21</v>
      </c>
      <c r="T403" t="s">
        <v>27</v>
      </c>
      <c r="U4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4" spans="1:21" x14ac:dyDescent="0.2">
      <c r="A404">
        <v>607</v>
      </c>
      <c r="B404" t="s">
        <v>19</v>
      </c>
      <c r="C404">
        <v>12</v>
      </c>
      <c r="D404" s="2">
        <f>BBDD_Usiarios_Netflix_jul[[#This Row],[Ingresos Mensuales]]*BBDD_Usiarios_Netflix_jul[[#This Row],[Meses Contratados]]</f>
        <v>156</v>
      </c>
      <c r="E404">
        <v>14</v>
      </c>
      <c r="F404">
        <v>6</v>
      </c>
      <c r="G404">
        <v>23</v>
      </c>
      <c r="H404" s="1">
        <f>DATEVALUE(_xlfn.CONCAT(BBDD_Usiarios_Netflix_jul[[#This Row],[Día Suscripción]],"/",BBDD_Usiarios_Netflix_jul[[#This Row],[Mes Suscripción]],"/",BBDD_Usiarios_Netflix_jul[[#This Row],[Año Suscripción]]))</f>
        <v>45091</v>
      </c>
      <c r="I404">
        <v>27</v>
      </c>
      <c r="J404">
        <v>6</v>
      </c>
      <c r="K404">
        <v>24</v>
      </c>
      <c r="L404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4" s="1" t="str">
        <f>TEXT(BBDD_Usiarios_Netflix_jul[[#This Row],[Fh Suscripcion]],"dddd")</f>
        <v>miércoles</v>
      </c>
      <c r="N404" s="2">
        <f>DATEDIF(BBDD_Usiarios_Netflix_jul[[#This Row],[Fh Suscripcion]],BBDD_Usiarios_Netflix_jul[[#This Row],[Fh Ultimo Pago]],"M")+1</f>
        <v>13</v>
      </c>
      <c r="O404" t="s">
        <v>24</v>
      </c>
      <c r="P404" t="str">
        <f>IF(BBDD_Usiarios_Netflix_jul[[#This Row],[País.OLD]]&lt;&gt;"",BBDD_Usiarios_Netflix_jul[[#This Row],[País.OLD]],"Desconocido")</f>
        <v>EEUU</v>
      </c>
      <c r="Q404">
        <v>27</v>
      </c>
      <c r="R404" t="s">
        <v>25</v>
      </c>
      <c r="S404" t="s">
        <v>26</v>
      </c>
      <c r="T404" t="s">
        <v>32</v>
      </c>
      <c r="U4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05" spans="1:21" x14ac:dyDescent="0.2">
      <c r="A405">
        <v>663</v>
      </c>
      <c r="B405" t="s">
        <v>19</v>
      </c>
      <c r="C405">
        <v>12</v>
      </c>
      <c r="D405" s="2">
        <f>BBDD_Usiarios_Netflix_jul[[#This Row],[Ingresos Mensuales]]*BBDD_Usiarios_Netflix_jul[[#This Row],[Meses Contratados]]</f>
        <v>156</v>
      </c>
      <c r="E405">
        <v>13</v>
      </c>
      <c r="F405">
        <v>6</v>
      </c>
      <c r="G405">
        <v>23</v>
      </c>
      <c r="H405" s="1">
        <f>DATEVALUE(_xlfn.CONCAT(BBDD_Usiarios_Netflix_jul[[#This Row],[Día Suscripción]],"/",BBDD_Usiarios_Netflix_jul[[#This Row],[Mes Suscripción]],"/",BBDD_Usiarios_Netflix_jul[[#This Row],[Año Suscripción]]))</f>
        <v>45090</v>
      </c>
      <c r="I405">
        <v>29</v>
      </c>
      <c r="J405">
        <v>6</v>
      </c>
      <c r="K405">
        <v>24</v>
      </c>
      <c r="L405" s="1">
        <f>DATEVALUE(_xlfn.CONCAT(BBDD_Usiarios_Netflix_jul[[#This Row],[Día Último Pago]],"/",BBDD_Usiarios_Netflix_jul[[#This Row],[Mes Último Pago]],"/",BBDD_Usiarios_Netflix_jul[[#This Row],[Año Último Pago]]))</f>
        <v>45472</v>
      </c>
      <c r="M405" s="1" t="str">
        <f>TEXT(BBDD_Usiarios_Netflix_jul[[#This Row],[Fh Suscripcion]],"dddd")</f>
        <v>martes</v>
      </c>
      <c r="N405" s="2">
        <f>DATEDIF(BBDD_Usiarios_Netflix_jul[[#This Row],[Fh Suscripcion]],BBDD_Usiarios_Netflix_jul[[#This Row],[Fh Ultimo Pago]],"M")+1</f>
        <v>13</v>
      </c>
      <c r="O405" t="s">
        <v>20</v>
      </c>
      <c r="P405" t="str">
        <f>IF(BBDD_Usiarios_Netflix_jul[[#This Row],[País.OLD]]&lt;&gt;"",BBDD_Usiarios_Netflix_jul[[#This Row],[País.OLD]],"Desconocido")</f>
        <v>Francia</v>
      </c>
      <c r="Q405">
        <v>36</v>
      </c>
      <c r="R405" t="s">
        <v>16</v>
      </c>
      <c r="S405" t="s">
        <v>17</v>
      </c>
      <c r="T405" t="s">
        <v>22</v>
      </c>
      <c r="U4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06" spans="1:21" x14ac:dyDescent="0.2">
      <c r="A406">
        <v>664</v>
      </c>
      <c r="B406" t="s">
        <v>19</v>
      </c>
      <c r="C406">
        <v>12</v>
      </c>
      <c r="D406" s="2">
        <f>BBDD_Usiarios_Netflix_jul[[#This Row],[Ingresos Mensuales]]*BBDD_Usiarios_Netflix_jul[[#This Row],[Meses Contratados]]</f>
        <v>156</v>
      </c>
      <c r="E406">
        <v>12</v>
      </c>
      <c r="F406">
        <v>6</v>
      </c>
      <c r="G406">
        <v>23</v>
      </c>
      <c r="H406" s="1">
        <f>DATEVALUE(_xlfn.CONCAT(BBDD_Usiarios_Netflix_jul[[#This Row],[Día Suscripción]],"/",BBDD_Usiarios_Netflix_jul[[#This Row],[Mes Suscripción]],"/",BBDD_Usiarios_Netflix_jul[[#This Row],[Año Suscripción]]))</f>
        <v>45089</v>
      </c>
      <c r="I406">
        <v>30</v>
      </c>
      <c r="J406">
        <v>6</v>
      </c>
      <c r="K406">
        <v>24</v>
      </c>
      <c r="L406" s="1">
        <f>DATEVALUE(_xlfn.CONCAT(BBDD_Usiarios_Netflix_jul[[#This Row],[Día Último Pago]],"/",BBDD_Usiarios_Netflix_jul[[#This Row],[Mes Último Pago]],"/",BBDD_Usiarios_Netflix_jul[[#This Row],[Año Último Pago]]))</f>
        <v>45473</v>
      </c>
      <c r="M406" s="1" t="str">
        <f>TEXT(BBDD_Usiarios_Netflix_jul[[#This Row],[Fh Suscripcion]],"dddd")</f>
        <v>lunes</v>
      </c>
      <c r="N406" s="2">
        <f>DATEDIF(BBDD_Usiarios_Netflix_jul[[#This Row],[Fh Suscripcion]],BBDD_Usiarios_Netflix_jul[[#This Row],[Fh Ultimo Pago]],"M")+1</f>
        <v>13</v>
      </c>
      <c r="O406" t="s">
        <v>31</v>
      </c>
      <c r="P406" t="str">
        <f>IF(BBDD_Usiarios_Netflix_jul[[#This Row],[País.OLD]]&lt;&gt;"",BBDD_Usiarios_Netflix_jul[[#This Row],[País.OLD]],"Desconocido")</f>
        <v>Italia</v>
      </c>
      <c r="Q406">
        <v>31</v>
      </c>
      <c r="R406" t="s">
        <v>16</v>
      </c>
      <c r="S406" t="s">
        <v>26</v>
      </c>
      <c r="T406" t="s">
        <v>27</v>
      </c>
      <c r="U4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7" spans="1:21" x14ac:dyDescent="0.2">
      <c r="A407">
        <v>673</v>
      </c>
      <c r="B407" t="s">
        <v>19</v>
      </c>
      <c r="C407">
        <v>12</v>
      </c>
      <c r="D407" s="2">
        <f>BBDD_Usiarios_Netflix_jul[[#This Row],[Ingresos Mensuales]]*BBDD_Usiarios_Netflix_jul[[#This Row],[Meses Contratados]]</f>
        <v>156</v>
      </c>
      <c r="E407">
        <v>9</v>
      </c>
      <c r="F407">
        <v>6</v>
      </c>
      <c r="G407">
        <v>23</v>
      </c>
      <c r="H407" s="1">
        <f>DATEVALUE(_xlfn.CONCAT(BBDD_Usiarios_Netflix_jul[[#This Row],[Día Suscripción]],"/",BBDD_Usiarios_Netflix_jul[[#This Row],[Mes Suscripción]],"/",BBDD_Usiarios_Netflix_jul[[#This Row],[Año Suscripción]]))</f>
        <v>45086</v>
      </c>
      <c r="I407">
        <v>27</v>
      </c>
      <c r="J407">
        <v>6</v>
      </c>
      <c r="K407">
        <v>24</v>
      </c>
      <c r="L4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7" s="1" t="str">
        <f>TEXT(BBDD_Usiarios_Netflix_jul[[#This Row],[Fh Suscripcion]],"dddd")</f>
        <v>viernes</v>
      </c>
      <c r="N407" s="2">
        <f>DATEDIF(BBDD_Usiarios_Netflix_jul[[#This Row],[Fh Suscripcion]],BBDD_Usiarios_Netflix_jul[[#This Row],[Fh Ultimo Pago]],"M")+1</f>
        <v>13</v>
      </c>
      <c r="O407" t="s">
        <v>24</v>
      </c>
      <c r="P407" t="str">
        <f>IF(BBDD_Usiarios_Netflix_jul[[#This Row],[País.OLD]]&lt;&gt;"",BBDD_Usiarios_Netflix_jul[[#This Row],[País.OLD]],"Desconocido")</f>
        <v>EEUU</v>
      </c>
      <c r="Q407">
        <v>37</v>
      </c>
      <c r="R407" t="s">
        <v>16</v>
      </c>
      <c r="S407" t="s">
        <v>21</v>
      </c>
      <c r="T407" t="s">
        <v>27</v>
      </c>
      <c r="U4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8" spans="1:21" x14ac:dyDescent="0.2">
      <c r="A408">
        <v>678</v>
      </c>
      <c r="B408" t="s">
        <v>19</v>
      </c>
      <c r="C408">
        <v>12</v>
      </c>
      <c r="D408" s="2">
        <f>BBDD_Usiarios_Netflix_jul[[#This Row],[Ingresos Mensuales]]*BBDD_Usiarios_Netflix_jul[[#This Row],[Meses Contratados]]</f>
        <v>156</v>
      </c>
      <c r="E408">
        <v>27</v>
      </c>
      <c r="F408">
        <v>6</v>
      </c>
      <c r="G408">
        <v>23</v>
      </c>
      <c r="H408" s="1">
        <f>DATEVALUE(_xlfn.CONCAT(BBDD_Usiarios_Netflix_jul[[#This Row],[Día Suscripción]],"/",BBDD_Usiarios_Netflix_jul[[#This Row],[Mes Suscripción]],"/",BBDD_Usiarios_Netflix_jul[[#This Row],[Año Suscripción]]))</f>
        <v>45104</v>
      </c>
      <c r="I408">
        <v>28</v>
      </c>
      <c r="J408">
        <v>6</v>
      </c>
      <c r="K408">
        <v>24</v>
      </c>
      <c r="L408" s="1">
        <f>DATEVALUE(_xlfn.CONCAT(BBDD_Usiarios_Netflix_jul[[#This Row],[Día Último Pago]],"/",BBDD_Usiarios_Netflix_jul[[#This Row],[Mes Último Pago]],"/",BBDD_Usiarios_Netflix_jul[[#This Row],[Año Último Pago]]))</f>
        <v>45471</v>
      </c>
      <c r="M408" s="1" t="str">
        <f>TEXT(BBDD_Usiarios_Netflix_jul[[#This Row],[Fh Suscripcion]],"dddd")</f>
        <v>martes</v>
      </c>
      <c r="N408" s="2">
        <f>DATEDIF(BBDD_Usiarios_Netflix_jul[[#This Row],[Fh Suscripcion]],BBDD_Usiarios_Netflix_jul[[#This Row],[Fh Ultimo Pago]],"M")+1</f>
        <v>13</v>
      </c>
      <c r="O408" t="s">
        <v>24</v>
      </c>
      <c r="P408" t="str">
        <f>IF(BBDD_Usiarios_Netflix_jul[[#This Row],[País.OLD]]&lt;&gt;"",BBDD_Usiarios_Netflix_jul[[#This Row],[País.OLD]],"Desconocido")</f>
        <v>EEUU</v>
      </c>
      <c r="Q408">
        <v>42</v>
      </c>
      <c r="R408" t="s">
        <v>25</v>
      </c>
      <c r="S408" t="s">
        <v>26</v>
      </c>
      <c r="T408" t="s">
        <v>27</v>
      </c>
      <c r="U4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9" spans="1:21" x14ac:dyDescent="0.2">
      <c r="A409">
        <v>733</v>
      </c>
      <c r="B409" t="s">
        <v>19</v>
      </c>
      <c r="C409">
        <v>12</v>
      </c>
      <c r="D409" s="2">
        <f>BBDD_Usiarios_Netflix_jul[[#This Row],[Ingresos Mensuales]]*BBDD_Usiarios_Netflix_jul[[#This Row],[Meses Contratados]]</f>
        <v>156</v>
      </c>
      <c r="E409">
        <v>18</v>
      </c>
      <c r="F409">
        <v>6</v>
      </c>
      <c r="G409">
        <v>23</v>
      </c>
      <c r="H409" s="1">
        <f>DATEVALUE(_xlfn.CONCAT(BBDD_Usiarios_Netflix_jul[[#This Row],[Día Suscripción]],"/",BBDD_Usiarios_Netflix_jul[[#This Row],[Mes Suscripción]],"/",BBDD_Usiarios_Netflix_jul[[#This Row],[Año Suscripción]]))</f>
        <v>45095</v>
      </c>
      <c r="I409">
        <v>29</v>
      </c>
      <c r="J409">
        <v>6</v>
      </c>
      <c r="K409">
        <v>24</v>
      </c>
      <c r="L4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409" s="1" t="str">
        <f>TEXT(BBDD_Usiarios_Netflix_jul[[#This Row],[Fh Suscripcion]],"dddd")</f>
        <v>domingo</v>
      </c>
      <c r="N409" s="2">
        <f>DATEDIF(BBDD_Usiarios_Netflix_jul[[#This Row],[Fh Suscripcion]],BBDD_Usiarios_Netflix_jul[[#This Row],[Fh Ultimo Pago]],"M")+1</f>
        <v>13</v>
      </c>
      <c r="O409" t="s">
        <v>28</v>
      </c>
      <c r="P409" t="str">
        <f>IF(BBDD_Usiarios_Netflix_jul[[#This Row],[País.OLD]]&lt;&gt;"",BBDD_Usiarios_Netflix_jul[[#This Row],[País.OLD]],"Desconocido")</f>
        <v>Australia</v>
      </c>
      <c r="Q409">
        <v>51</v>
      </c>
      <c r="R409" t="s">
        <v>25</v>
      </c>
      <c r="S409" t="s">
        <v>29</v>
      </c>
      <c r="T409" t="s">
        <v>32</v>
      </c>
      <c r="U4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0" spans="1:21" x14ac:dyDescent="0.2">
      <c r="A410">
        <v>739</v>
      </c>
      <c r="B410" t="s">
        <v>19</v>
      </c>
      <c r="C410">
        <v>12</v>
      </c>
      <c r="D410" s="2">
        <f>BBDD_Usiarios_Netflix_jul[[#This Row],[Ingresos Mensuales]]*BBDD_Usiarios_Netflix_jul[[#This Row],[Meses Contratados]]</f>
        <v>156</v>
      </c>
      <c r="E410">
        <v>21</v>
      </c>
      <c r="F410">
        <v>6</v>
      </c>
      <c r="G410">
        <v>23</v>
      </c>
      <c r="H410" s="1">
        <f>DATEVALUE(_xlfn.CONCAT(BBDD_Usiarios_Netflix_jul[[#This Row],[Día Suscripción]],"/",BBDD_Usiarios_Netflix_jul[[#This Row],[Mes Suscripción]],"/",BBDD_Usiarios_Netflix_jul[[#This Row],[Año Suscripción]]))</f>
        <v>45098</v>
      </c>
      <c r="I410">
        <v>28</v>
      </c>
      <c r="J410">
        <v>6</v>
      </c>
      <c r="K410">
        <v>24</v>
      </c>
      <c r="L4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0" s="1" t="str">
        <f>TEXT(BBDD_Usiarios_Netflix_jul[[#This Row],[Fh Suscripcion]],"dddd")</f>
        <v>miércoles</v>
      </c>
      <c r="N410" s="2">
        <f>DATEDIF(BBDD_Usiarios_Netflix_jul[[#This Row],[Fh Suscripcion]],BBDD_Usiarios_Netflix_jul[[#This Row],[Fh Ultimo Pago]],"M")+1</f>
        <v>13</v>
      </c>
      <c r="O410" t="s">
        <v>30</v>
      </c>
      <c r="P410" t="str">
        <f>IF(BBDD_Usiarios_Netflix_jul[[#This Row],[País.OLD]]&lt;&gt;"",BBDD_Usiarios_Netflix_jul[[#This Row],[País.OLD]],"Desconocido")</f>
        <v>Canadá</v>
      </c>
      <c r="Q410">
        <v>27</v>
      </c>
      <c r="R410" t="s">
        <v>16</v>
      </c>
      <c r="S410" t="s">
        <v>21</v>
      </c>
      <c r="T410" t="s">
        <v>22</v>
      </c>
      <c r="U4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11" spans="1:21" x14ac:dyDescent="0.2">
      <c r="A411">
        <v>743</v>
      </c>
      <c r="B411" t="s">
        <v>19</v>
      </c>
      <c r="C411">
        <v>12</v>
      </c>
      <c r="D411" s="2">
        <f>BBDD_Usiarios_Netflix_jul[[#This Row],[Ingresos Mensuales]]*BBDD_Usiarios_Netflix_jul[[#This Row],[Meses Contratados]]</f>
        <v>156</v>
      </c>
      <c r="E411">
        <v>10</v>
      </c>
      <c r="F411">
        <v>6</v>
      </c>
      <c r="G411">
        <v>23</v>
      </c>
      <c r="H411" s="1">
        <f>DATEVALUE(_xlfn.CONCAT(BBDD_Usiarios_Netflix_jul[[#This Row],[Día Suscripción]],"/",BBDD_Usiarios_Netflix_jul[[#This Row],[Mes Suscripción]],"/",BBDD_Usiarios_Netflix_jul[[#This Row],[Año Suscripción]]))</f>
        <v>45087</v>
      </c>
      <c r="I411">
        <v>28</v>
      </c>
      <c r="J411">
        <v>6</v>
      </c>
      <c r="K411">
        <v>24</v>
      </c>
      <c r="L411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1" s="1" t="str">
        <f>TEXT(BBDD_Usiarios_Netflix_jul[[#This Row],[Fh Suscripcion]],"dddd")</f>
        <v>sábado</v>
      </c>
      <c r="N411" s="2">
        <f>DATEDIF(BBDD_Usiarios_Netflix_jul[[#This Row],[Fh Suscripcion]],BBDD_Usiarios_Netflix_jul[[#This Row],[Fh Ultimo Pago]],"M")+1</f>
        <v>13</v>
      </c>
      <c r="O411" t="s">
        <v>36</v>
      </c>
      <c r="P411" t="str">
        <f>IF(BBDD_Usiarios_Netflix_jul[[#This Row],[País.OLD]]&lt;&gt;"",BBDD_Usiarios_Netflix_jul[[#This Row],[País.OLD]],"Desconocido")</f>
        <v>Desconocido</v>
      </c>
      <c r="Q411">
        <v>31</v>
      </c>
      <c r="R411" t="s">
        <v>25</v>
      </c>
      <c r="S411" t="s">
        <v>29</v>
      </c>
      <c r="T411" t="s">
        <v>32</v>
      </c>
      <c r="U4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2" spans="1:21" x14ac:dyDescent="0.2">
      <c r="A412">
        <v>813</v>
      </c>
      <c r="B412" t="s">
        <v>19</v>
      </c>
      <c r="C412">
        <v>12</v>
      </c>
      <c r="D412" s="2">
        <f>BBDD_Usiarios_Netflix_jul[[#This Row],[Ingresos Mensuales]]*BBDD_Usiarios_Netflix_jul[[#This Row],[Meses Contratados]]</f>
        <v>156</v>
      </c>
      <c r="E412">
        <v>11</v>
      </c>
      <c r="F412">
        <v>6</v>
      </c>
      <c r="G412">
        <v>23</v>
      </c>
      <c r="H412" s="1">
        <f>DATEVALUE(_xlfn.CONCAT(BBDD_Usiarios_Netflix_jul[[#This Row],[Día Suscripción]],"/",BBDD_Usiarios_Netflix_jul[[#This Row],[Mes Suscripción]],"/",BBDD_Usiarios_Netflix_jul[[#This Row],[Año Suscripción]]))</f>
        <v>45088</v>
      </c>
      <c r="I412">
        <v>28</v>
      </c>
      <c r="J412">
        <v>6</v>
      </c>
      <c r="K412">
        <v>24</v>
      </c>
      <c r="L4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2" s="1" t="str">
        <f>TEXT(BBDD_Usiarios_Netflix_jul[[#This Row],[Fh Suscripcion]],"dddd")</f>
        <v>domingo</v>
      </c>
      <c r="N412" s="2">
        <f>DATEDIF(BBDD_Usiarios_Netflix_jul[[#This Row],[Fh Suscripcion]],BBDD_Usiarios_Netflix_jul[[#This Row],[Fh Ultimo Pago]],"M")+1</f>
        <v>13</v>
      </c>
      <c r="O412" t="s">
        <v>28</v>
      </c>
      <c r="P412" t="str">
        <f>IF(BBDD_Usiarios_Netflix_jul[[#This Row],[País.OLD]]&lt;&gt;"",BBDD_Usiarios_Netflix_jul[[#This Row],[País.OLD]],"Desconocido")</f>
        <v>Australia</v>
      </c>
      <c r="Q412">
        <v>50</v>
      </c>
      <c r="R412" t="s">
        <v>16</v>
      </c>
      <c r="S412" t="s">
        <v>21</v>
      </c>
      <c r="T412" t="s">
        <v>32</v>
      </c>
      <c r="U4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3" spans="1:21" x14ac:dyDescent="0.2">
      <c r="A413">
        <v>814</v>
      </c>
      <c r="B413" t="s">
        <v>19</v>
      </c>
      <c r="C413">
        <v>12</v>
      </c>
      <c r="D413" s="2">
        <f>BBDD_Usiarios_Netflix_jul[[#This Row],[Ingresos Mensuales]]*BBDD_Usiarios_Netflix_jul[[#This Row],[Meses Contratados]]</f>
        <v>156</v>
      </c>
      <c r="E413">
        <v>12</v>
      </c>
      <c r="F413">
        <v>6</v>
      </c>
      <c r="G413">
        <v>23</v>
      </c>
      <c r="H413" s="1">
        <f>DATEVALUE(_xlfn.CONCAT(BBDD_Usiarios_Netflix_jul[[#This Row],[Día Suscripción]],"/",BBDD_Usiarios_Netflix_jul[[#This Row],[Mes Suscripción]],"/",BBDD_Usiarios_Netflix_jul[[#This Row],[Año Suscripción]]))</f>
        <v>45089</v>
      </c>
      <c r="I413">
        <v>29</v>
      </c>
      <c r="J413">
        <v>6</v>
      </c>
      <c r="K413">
        <v>24</v>
      </c>
      <c r="L413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3" s="1" t="str">
        <f>TEXT(BBDD_Usiarios_Netflix_jul[[#This Row],[Fh Suscripcion]],"dddd")</f>
        <v>lunes</v>
      </c>
      <c r="N413" s="2">
        <f>DATEDIF(BBDD_Usiarios_Netflix_jul[[#This Row],[Fh Suscripcion]],BBDD_Usiarios_Netflix_jul[[#This Row],[Fh Ultimo Pago]],"M")+1</f>
        <v>13</v>
      </c>
      <c r="O413" t="s">
        <v>28</v>
      </c>
      <c r="P413" t="str">
        <f>IF(BBDD_Usiarios_Netflix_jul[[#This Row],[País.OLD]]&lt;&gt;"",BBDD_Usiarios_Netflix_jul[[#This Row],[País.OLD]],"Desconocido")</f>
        <v>Australia</v>
      </c>
      <c r="Q413">
        <v>38</v>
      </c>
      <c r="R413" t="s">
        <v>16</v>
      </c>
      <c r="S413" t="s">
        <v>21</v>
      </c>
      <c r="T413" t="s">
        <v>32</v>
      </c>
      <c r="U4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4" spans="1:21" x14ac:dyDescent="0.2">
      <c r="A414">
        <v>879</v>
      </c>
      <c r="B414" t="s">
        <v>19</v>
      </c>
      <c r="C414">
        <v>12</v>
      </c>
      <c r="D414" s="2">
        <f>BBDD_Usiarios_Netflix_jul[[#This Row],[Ingresos Mensuales]]*BBDD_Usiarios_Netflix_jul[[#This Row],[Meses Contratados]]</f>
        <v>156</v>
      </c>
      <c r="E414">
        <v>18</v>
      </c>
      <c r="F414">
        <v>6</v>
      </c>
      <c r="G414">
        <v>23</v>
      </c>
      <c r="H414" s="1">
        <f>DATEVALUE(_xlfn.CONCAT(BBDD_Usiarios_Netflix_jul[[#This Row],[Día Suscripción]],"/",BBDD_Usiarios_Netflix_jul[[#This Row],[Mes Suscripción]],"/",BBDD_Usiarios_Netflix_jul[[#This Row],[Año Suscripción]]))</f>
        <v>45095</v>
      </c>
      <c r="I414">
        <v>29</v>
      </c>
      <c r="J414">
        <v>6</v>
      </c>
      <c r="K414">
        <v>24</v>
      </c>
      <c r="L414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4" s="1" t="str">
        <f>TEXT(BBDD_Usiarios_Netflix_jul[[#This Row],[Fh Suscripcion]],"dddd")</f>
        <v>domingo</v>
      </c>
      <c r="N414" s="2">
        <f>DATEDIF(BBDD_Usiarios_Netflix_jul[[#This Row],[Fh Suscripcion]],BBDD_Usiarios_Netflix_jul[[#This Row],[Fh Ultimo Pago]],"M")+1</f>
        <v>13</v>
      </c>
      <c r="O414" t="s">
        <v>20</v>
      </c>
      <c r="P414" t="str">
        <f>IF(BBDD_Usiarios_Netflix_jul[[#This Row],[País.OLD]]&lt;&gt;"",BBDD_Usiarios_Netflix_jul[[#This Row],[País.OLD]],"Desconocido")</f>
        <v>Francia</v>
      </c>
      <c r="Q414">
        <v>42</v>
      </c>
      <c r="R414" t="s">
        <v>25</v>
      </c>
      <c r="S414" t="s">
        <v>17</v>
      </c>
      <c r="T414" t="s">
        <v>32</v>
      </c>
      <c r="U4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5" spans="1:21" x14ac:dyDescent="0.2">
      <c r="A415">
        <v>883</v>
      </c>
      <c r="B415" t="s">
        <v>19</v>
      </c>
      <c r="C415">
        <v>12</v>
      </c>
      <c r="D415" s="2">
        <f>BBDD_Usiarios_Netflix_jul[[#This Row],[Ingresos Mensuales]]*BBDD_Usiarios_Netflix_jul[[#This Row],[Meses Contratados]]</f>
        <v>156</v>
      </c>
      <c r="E415">
        <v>13</v>
      </c>
      <c r="F415">
        <v>6</v>
      </c>
      <c r="G415">
        <v>23</v>
      </c>
      <c r="H415" s="1">
        <f>DATEVALUE(_xlfn.CONCAT(BBDD_Usiarios_Netflix_jul[[#This Row],[Día Suscripción]],"/",BBDD_Usiarios_Netflix_jul[[#This Row],[Mes Suscripción]],"/",BBDD_Usiarios_Netflix_jul[[#This Row],[Año Suscripción]]))</f>
        <v>45090</v>
      </c>
      <c r="I415">
        <v>29</v>
      </c>
      <c r="J415">
        <v>6</v>
      </c>
      <c r="K415">
        <v>24</v>
      </c>
      <c r="L415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5" s="1" t="str">
        <f>TEXT(BBDD_Usiarios_Netflix_jul[[#This Row],[Fh Suscripcion]],"dddd")</f>
        <v>martes</v>
      </c>
      <c r="N415" s="2">
        <f>DATEDIF(BBDD_Usiarios_Netflix_jul[[#This Row],[Fh Suscripcion]],BBDD_Usiarios_Netflix_jul[[#This Row],[Fh Ultimo Pago]],"M")+1</f>
        <v>13</v>
      </c>
      <c r="O415" t="s">
        <v>24</v>
      </c>
      <c r="P415" t="str">
        <f>IF(BBDD_Usiarios_Netflix_jul[[#This Row],[País.OLD]]&lt;&gt;"",BBDD_Usiarios_Netflix_jul[[#This Row],[País.OLD]],"Desconocido")</f>
        <v>EEUU</v>
      </c>
      <c r="Q415">
        <v>28</v>
      </c>
      <c r="R415" t="s">
        <v>25</v>
      </c>
      <c r="S415" t="s">
        <v>17</v>
      </c>
      <c r="T415" t="s">
        <v>32</v>
      </c>
      <c r="U4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6" spans="1:21" x14ac:dyDescent="0.2">
      <c r="A416">
        <v>888</v>
      </c>
      <c r="B416" t="s">
        <v>19</v>
      </c>
      <c r="C416">
        <v>12</v>
      </c>
      <c r="D416" s="2">
        <f>BBDD_Usiarios_Netflix_jul[[#This Row],[Ingresos Mensuales]]*BBDD_Usiarios_Netflix_jul[[#This Row],[Meses Contratados]]</f>
        <v>156</v>
      </c>
      <c r="E416">
        <v>29</v>
      </c>
      <c r="F416">
        <v>6</v>
      </c>
      <c r="G416">
        <v>23</v>
      </c>
      <c r="H416" s="1">
        <f>DATEVALUE(_xlfn.CONCAT(BBDD_Usiarios_Netflix_jul[[#This Row],[Día Suscripción]],"/",BBDD_Usiarios_Netflix_jul[[#This Row],[Mes Suscripción]],"/",BBDD_Usiarios_Netflix_jul[[#This Row],[Año Suscripción]]))</f>
        <v>45106</v>
      </c>
      <c r="I416">
        <v>29</v>
      </c>
      <c r="J416">
        <v>6</v>
      </c>
      <c r="K416">
        <v>24</v>
      </c>
      <c r="L416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6" s="1" t="str">
        <f>TEXT(BBDD_Usiarios_Netflix_jul[[#This Row],[Fh Suscripcion]],"dddd")</f>
        <v>jueves</v>
      </c>
      <c r="N416" s="2">
        <f>DATEDIF(BBDD_Usiarios_Netflix_jul[[#This Row],[Fh Suscripcion]],BBDD_Usiarios_Netflix_jul[[#This Row],[Fh Ultimo Pago]],"M")+1</f>
        <v>13</v>
      </c>
      <c r="O416" t="s">
        <v>31</v>
      </c>
      <c r="P416" t="str">
        <f>IF(BBDD_Usiarios_Netflix_jul[[#This Row],[País.OLD]]&lt;&gt;"",BBDD_Usiarios_Netflix_jul[[#This Row],[País.OLD]],"Desconocido")</f>
        <v>Italia</v>
      </c>
      <c r="Q416">
        <v>42</v>
      </c>
      <c r="R416" t="s">
        <v>25</v>
      </c>
      <c r="S416" t="s">
        <v>29</v>
      </c>
      <c r="T416" t="s">
        <v>22</v>
      </c>
      <c r="U4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17" spans="1:21" x14ac:dyDescent="0.2">
      <c r="A417">
        <v>953</v>
      </c>
      <c r="B417" t="s">
        <v>19</v>
      </c>
      <c r="C417">
        <v>12</v>
      </c>
      <c r="D417" s="2">
        <f>BBDD_Usiarios_Netflix_jul[[#This Row],[Ingresos Mensuales]]*BBDD_Usiarios_Netflix_jul[[#This Row],[Meses Contratados]]</f>
        <v>156</v>
      </c>
      <c r="E417">
        <v>16</v>
      </c>
      <c r="F417">
        <v>6</v>
      </c>
      <c r="G417">
        <v>23</v>
      </c>
      <c r="H417" s="1">
        <f>DATEVALUE(_xlfn.CONCAT(BBDD_Usiarios_Netflix_jul[[#This Row],[Día Suscripción]],"/",BBDD_Usiarios_Netflix_jul[[#This Row],[Mes Suscripción]],"/",BBDD_Usiarios_Netflix_jul[[#This Row],[Año Suscripción]]))</f>
        <v>45093</v>
      </c>
      <c r="I417">
        <v>30</v>
      </c>
      <c r="J417">
        <v>6</v>
      </c>
      <c r="K417">
        <v>24</v>
      </c>
      <c r="L417" s="1">
        <f>DATEVALUE(_xlfn.CONCAT(BBDD_Usiarios_Netflix_jul[[#This Row],[Día Último Pago]],"/",BBDD_Usiarios_Netflix_jul[[#This Row],[Mes Último Pago]],"/",BBDD_Usiarios_Netflix_jul[[#This Row],[Año Último Pago]]))</f>
        <v>45473</v>
      </c>
      <c r="M417" s="1" t="str">
        <f>TEXT(BBDD_Usiarios_Netflix_jul[[#This Row],[Fh Suscripcion]],"dddd")</f>
        <v>viernes</v>
      </c>
      <c r="N417" s="2">
        <f>DATEDIF(BBDD_Usiarios_Netflix_jul[[#This Row],[Fh Suscripcion]],BBDD_Usiarios_Netflix_jul[[#This Row],[Fh Ultimo Pago]],"M")+1</f>
        <v>13</v>
      </c>
      <c r="O417" t="s">
        <v>28</v>
      </c>
      <c r="P417" t="str">
        <f>IF(BBDD_Usiarios_Netflix_jul[[#This Row],[País.OLD]]&lt;&gt;"",BBDD_Usiarios_Netflix_jul[[#This Row],[País.OLD]],"Desconocido")</f>
        <v>Australia</v>
      </c>
      <c r="Q417">
        <v>34</v>
      </c>
      <c r="R417" t="s">
        <v>25</v>
      </c>
      <c r="S417" t="s">
        <v>29</v>
      </c>
      <c r="T417" t="s">
        <v>27</v>
      </c>
      <c r="U4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18" spans="1:21" x14ac:dyDescent="0.2">
      <c r="A418">
        <v>954</v>
      </c>
      <c r="B418" t="s">
        <v>19</v>
      </c>
      <c r="C418">
        <v>12</v>
      </c>
      <c r="D418" s="2">
        <f>BBDD_Usiarios_Netflix_jul[[#This Row],[Ingresos Mensuales]]*BBDD_Usiarios_Netflix_jul[[#This Row],[Meses Contratados]]</f>
        <v>156</v>
      </c>
      <c r="E418">
        <v>17</v>
      </c>
      <c r="F418">
        <v>6</v>
      </c>
      <c r="G418">
        <v>23</v>
      </c>
      <c r="H418" s="1">
        <f>DATEVALUE(_xlfn.CONCAT(BBDD_Usiarios_Netflix_jul[[#This Row],[Día Suscripción]],"/",BBDD_Usiarios_Netflix_jul[[#This Row],[Mes Suscripción]],"/",BBDD_Usiarios_Netflix_jul[[#This Row],[Año Suscripción]]))</f>
        <v>45094</v>
      </c>
      <c r="I418">
        <v>30</v>
      </c>
      <c r="J418">
        <v>6</v>
      </c>
      <c r="K418">
        <v>24</v>
      </c>
      <c r="L418" s="1">
        <f>DATEVALUE(_xlfn.CONCAT(BBDD_Usiarios_Netflix_jul[[#This Row],[Día Último Pago]],"/",BBDD_Usiarios_Netflix_jul[[#This Row],[Mes Último Pago]],"/",BBDD_Usiarios_Netflix_jul[[#This Row],[Año Último Pago]]))</f>
        <v>45473</v>
      </c>
      <c r="M418" s="1" t="str">
        <f>TEXT(BBDD_Usiarios_Netflix_jul[[#This Row],[Fh Suscripcion]],"dddd")</f>
        <v>sábado</v>
      </c>
      <c r="N418" s="2">
        <f>DATEDIF(BBDD_Usiarios_Netflix_jul[[#This Row],[Fh Suscripcion]],BBDD_Usiarios_Netflix_jul[[#This Row],[Fh Ultimo Pago]],"M")+1</f>
        <v>13</v>
      </c>
      <c r="O418" t="s">
        <v>31</v>
      </c>
      <c r="P418" t="str">
        <f>IF(BBDD_Usiarios_Netflix_jul[[#This Row],[País.OLD]]&lt;&gt;"",BBDD_Usiarios_Netflix_jul[[#This Row],[País.OLD]],"Desconocido")</f>
        <v>Italia</v>
      </c>
      <c r="Q418">
        <v>38</v>
      </c>
      <c r="R418" t="s">
        <v>16</v>
      </c>
      <c r="S418" t="s">
        <v>21</v>
      </c>
      <c r="T418" t="s">
        <v>18</v>
      </c>
      <c r="U4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19" spans="1:21" x14ac:dyDescent="0.2">
      <c r="A419">
        <v>1019</v>
      </c>
      <c r="B419" t="s">
        <v>19</v>
      </c>
      <c r="C419">
        <v>12</v>
      </c>
      <c r="D419" s="2">
        <f>BBDD_Usiarios_Netflix_jul[[#This Row],[Ingresos Mensuales]]*BBDD_Usiarios_Netflix_jul[[#This Row],[Meses Contratados]]</f>
        <v>156</v>
      </c>
      <c r="E419">
        <v>24</v>
      </c>
      <c r="F419">
        <v>6</v>
      </c>
      <c r="G419">
        <v>23</v>
      </c>
      <c r="H419" s="1">
        <f>DATEVALUE(_xlfn.CONCAT(BBDD_Usiarios_Netflix_jul[[#This Row],[Día Suscripción]],"/",BBDD_Usiarios_Netflix_jul[[#This Row],[Mes Suscripción]],"/",BBDD_Usiarios_Netflix_jul[[#This Row],[Año Suscripción]]))</f>
        <v>45101</v>
      </c>
      <c r="I419">
        <v>30</v>
      </c>
      <c r="J419">
        <v>6</v>
      </c>
      <c r="K419">
        <v>24</v>
      </c>
      <c r="L419" s="1">
        <f>DATEVALUE(_xlfn.CONCAT(BBDD_Usiarios_Netflix_jul[[#This Row],[Día Último Pago]],"/",BBDD_Usiarios_Netflix_jul[[#This Row],[Mes Último Pago]],"/",BBDD_Usiarios_Netflix_jul[[#This Row],[Año Último Pago]]))</f>
        <v>45473</v>
      </c>
      <c r="M419" s="1" t="str">
        <f>TEXT(BBDD_Usiarios_Netflix_jul[[#This Row],[Fh Suscripcion]],"dddd")</f>
        <v>sábado</v>
      </c>
      <c r="N419" s="2">
        <f>DATEDIF(BBDD_Usiarios_Netflix_jul[[#This Row],[Fh Suscripcion]],BBDD_Usiarios_Netflix_jul[[#This Row],[Fh Ultimo Pago]],"M")+1</f>
        <v>13</v>
      </c>
      <c r="O419" t="s">
        <v>24</v>
      </c>
      <c r="P419" t="str">
        <f>IF(BBDD_Usiarios_Netflix_jul[[#This Row],[País.OLD]]&lt;&gt;"",BBDD_Usiarios_Netflix_jul[[#This Row],[País.OLD]],"Desconocido")</f>
        <v>EEUU</v>
      </c>
      <c r="Q419">
        <v>27</v>
      </c>
      <c r="R419" t="s">
        <v>25</v>
      </c>
      <c r="S419" t="s">
        <v>17</v>
      </c>
      <c r="T419" t="s">
        <v>32</v>
      </c>
      <c r="U4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20" spans="1:21" x14ac:dyDescent="0.2">
      <c r="A420">
        <v>762</v>
      </c>
      <c r="B420" t="s">
        <v>14</v>
      </c>
      <c r="C420">
        <v>14</v>
      </c>
      <c r="D420" s="2">
        <f>BBDD_Usiarios_Netflix_jul[[#This Row],[Ingresos Mensuales]]*BBDD_Usiarios_Netflix_jul[[#This Row],[Meses Contratados]]</f>
        <v>154</v>
      </c>
      <c r="E420">
        <v>1</v>
      </c>
      <c r="F420">
        <v>9</v>
      </c>
      <c r="G420">
        <v>23</v>
      </c>
      <c r="H420" s="1">
        <f>DATEVALUE(_xlfn.CONCAT(BBDD_Usiarios_Netflix_jul[[#This Row],[Día Suscripción]],"/",BBDD_Usiarios_Netflix_jul[[#This Row],[Mes Suscripción]],"/",BBDD_Usiarios_Netflix_jul[[#This Row],[Año Suscripción]]))</f>
        <v>45170</v>
      </c>
      <c r="I420">
        <v>2</v>
      </c>
      <c r="J420">
        <v>7</v>
      </c>
      <c r="K420">
        <v>24</v>
      </c>
      <c r="L420" s="1">
        <f>DATEVALUE(_xlfn.CONCAT(BBDD_Usiarios_Netflix_jul[[#This Row],[Día Último Pago]],"/",BBDD_Usiarios_Netflix_jul[[#This Row],[Mes Último Pago]],"/",BBDD_Usiarios_Netflix_jul[[#This Row],[Año Último Pago]]))</f>
        <v>45475</v>
      </c>
      <c r="M420" s="1" t="str">
        <f>TEXT(BBDD_Usiarios_Netflix_jul[[#This Row],[Fh Suscripcion]],"dddd")</f>
        <v>viernes</v>
      </c>
      <c r="N420" s="2">
        <f>DATEDIF(BBDD_Usiarios_Netflix_jul[[#This Row],[Fh Suscripcion]],BBDD_Usiarios_Netflix_jul[[#This Row],[Fh Ultimo Pago]],"M")+1</f>
        <v>11</v>
      </c>
      <c r="O420" t="s">
        <v>31</v>
      </c>
      <c r="P420" t="str">
        <f>IF(BBDD_Usiarios_Netflix_jul[[#This Row],[País.OLD]]&lt;&gt;"",BBDD_Usiarios_Netflix_jul[[#This Row],[País.OLD]],"Desconocido")</f>
        <v>Italia</v>
      </c>
      <c r="Q420">
        <v>48</v>
      </c>
      <c r="R420" t="s">
        <v>16</v>
      </c>
      <c r="S420" t="s">
        <v>29</v>
      </c>
      <c r="T420" t="s">
        <v>32</v>
      </c>
      <c r="U4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21" spans="1:21" x14ac:dyDescent="0.2">
      <c r="A421">
        <v>796</v>
      </c>
      <c r="B421" t="s">
        <v>14</v>
      </c>
      <c r="C421">
        <v>14</v>
      </c>
      <c r="D421" s="2">
        <f>BBDD_Usiarios_Netflix_jul[[#This Row],[Ingresos Mensuales]]*BBDD_Usiarios_Netflix_jul[[#This Row],[Meses Contratados]]</f>
        <v>154</v>
      </c>
      <c r="E421">
        <v>4</v>
      </c>
      <c r="F421">
        <v>8</v>
      </c>
      <c r="G421">
        <v>23</v>
      </c>
      <c r="H421" s="1">
        <f>DATEVALUE(_xlfn.CONCAT(BBDD_Usiarios_Netflix_jul[[#This Row],[Día Suscripción]],"/",BBDD_Usiarios_Netflix_jul[[#This Row],[Mes Suscripción]],"/",BBDD_Usiarios_Netflix_jul[[#This Row],[Año Suscripción]]))</f>
        <v>45142</v>
      </c>
      <c r="I421">
        <v>1</v>
      </c>
      <c r="J421">
        <v>7</v>
      </c>
      <c r="K421">
        <v>24</v>
      </c>
      <c r="L4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1" s="1" t="str">
        <f>TEXT(BBDD_Usiarios_Netflix_jul[[#This Row],[Fh Suscripcion]],"dddd")</f>
        <v>viernes</v>
      </c>
      <c r="N421" s="2">
        <f>DATEDIF(BBDD_Usiarios_Netflix_jul[[#This Row],[Fh Suscripcion]],BBDD_Usiarios_Netflix_jul[[#This Row],[Fh Ultimo Pago]],"M")+1</f>
        <v>11</v>
      </c>
      <c r="O421" t="s">
        <v>36</v>
      </c>
      <c r="P421" t="str">
        <f>IF(BBDD_Usiarios_Netflix_jul[[#This Row],[País.OLD]]&lt;&gt;"",BBDD_Usiarios_Netflix_jul[[#This Row],[País.OLD]],"Desconocido")</f>
        <v>Desconocido</v>
      </c>
      <c r="Q421">
        <v>27</v>
      </c>
      <c r="R421" t="s">
        <v>16</v>
      </c>
      <c r="S421" t="s">
        <v>26</v>
      </c>
      <c r="T421" t="s">
        <v>27</v>
      </c>
      <c r="U4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2" spans="1:21" x14ac:dyDescent="0.2">
      <c r="A422">
        <v>861</v>
      </c>
      <c r="B422" t="s">
        <v>14</v>
      </c>
      <c r="C422">
        <v>14</v>
      </c>
      <c r="D422" s="2">
        <f>BBDD_Usiarios_Netflix_jul[[#This Row],[Ingresos Mensuales]]*BBDD_Usiarios_Netflix_jul[[#This Row],[Meses Contratados]]</f>
        <v>154</v>
      </c>
      <c r="E422">
        <v>14</v>
      </c>
      <c r="F422">
        <v>8</v>
      </c>
      <c r="G422">
        <v>23</v>
      </c>
      <c r="H422" s="1">
        <f>DATEVALUE(_xlfn.CONCAT(BBDD_Usiarios_Netflix_jul[[#This Row],[Día Suscripción]],"/",BBDD_Usiarios_Netflix_jul[[#This Row],[Mes Suscripción]],"/",BBDD_Usiarios_Netflix_jul[[#This Row],[Año Suscripción]]))</f>
        <v>45152</v>
      </c>
      <c r="I422">
        <v>1</v>
      </c>
      <c r="J422">
        <v>7</v>
      </c>
      <c r="K422">
        <v>24</v>
      </c>
      <c r="L422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2" s="1" t="str">
        <f>TEXT(BBDD_Usiarios_Netflix_jul[[#This Row],[Fh Suscripcion]],"dddd")</f>
        <v>lunes</v>
      </c>
      <c r="N422" s="2">
        <f>DATEDIF(BBDD_Usiarios_Netflix_jul[[#This Row],[Fh Suscripcion]],BBDD_Usiarios_Netflix_jul[[#This Row],[Fh Ultimo Pago]],"M")+1</f>
        <v>11</v>
      </c>
      <c r="O422" t="s">
        <v>15</v>
      </c>
      <c r="P422" t="str">
        <f>IF(BBDD_Usiarios_Netflix_jul[[#This Row],[País.OLD]]&lt;&gt;"",BBDD_Usiarios_Netflix_jul[[#This Row],[País.OLD]],"Desconocido")</f>
        <v>Alemania</v>
      </c>
      <c r="Q422">
        <v>50</v>
      </c>
      <c r="R422" t="s">
        <v>25</v>
      </c>
      <c r="S422" t="s">
        <v>26</v>
      </c>
      <c r="T422" t="s">
        <v>18</v>
      </c>
      <c r="U4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23" spans="1:21" x14ac:dyDescent="0.2">
      <c r="A423">
        <v>864</v>
      </c>
      <c r="B423" t="s">
        <v>14</v>
      </c>
      <c r="C423">
        <v>14</v>
      </c>
      <c r="D423" s="2">
        <f>BBDD_Usiarios_Netflix_jul[[#This Row],[Ingresos Mensuales]]*BBDD_Usiarios_Netflix_jul[[#This Row],[Meses Contratados]]</f>
        <v>154</v>
      </c>
      <c r="E423">
        <v>10</v>
      </c>
      <c r="F423">
        <v>8</v>
      </c>
      <c r="G423">
        <v>23</v>
      </c>
      <c r="H423" s="1">
        <f>DATEVALUE(_xlfn.CONCAT(BBDD_Usiarios_Netflix_jul[[#This Row],[Día Suscripción]],"/",BBDD_Usiarios_Netflix_jul[[#This Row],[Mes Suscripción]],"/",BBDD_Usiarios_Netflix_jul[[#This Row],[Año Suscripción]]))</f>
        <v>45148</v>
      </c>
      <c r="I423">
        <v>1</v>
      </c>
      <c r="J423">
        <v>7</v>
      </c>
      <c r="K423">
        <v>24</v>
      </c>
      <c r="L423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3" s="1" t="str">
        <f>TEXT(BBDD_Usiarios_Netflix_jul[[#This Row],[Fh Suscripcion]],"dddd")</f>
        <v>jueves</v>
      </c>
      <c r="N423" s="2">
        <f>DATEDIF(BBDD_Usiarios_Netflix_jul[[#This Row],[Fh Suscripcion]],BBDD_Usiarios_Netflix_jul[[#This Row],[Fh Ultimo Pago]],"M")+1</f>
        <v>11</v>
      </c>
      <c r="O423" t="s">
        <v>28</v>
      </c>
      <c r="P423" t="str">
        <f>IF(BBDD_Usiarios_Netflix_jul[[#This Row],[País.OLD]]&lt;&gt;"",BBDD_Usiarios_Netflix_jul[[#This Row],[País.OLD]],"Desconocido")</f>
        <v>Australia</v>
      </c>
      <c r="Q423">
        <v>31</v>
      </c>
      <c r="R423" t="s">
        <v>16</v>
      </c>
      <c r="S423" t="s">
        <v>17</v>
      </c>
      <c r="T423" t="s">
        <v>27</v>
      </c>
      <c r="U4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4" spans="1:21" x14ac:dyDescent="0.2">
      <c r="A424">
        <v>866</v>
      </c>
      <c r="B424" t="s">
        <v>14</v>
      </c>
      <c r="C424">
        <v>14</v>
      </c>
      <c r="D424" s="2">
        <f>BBDD_Usiarios_Netflix_jul[[#This Row],[Ingresos Mensuales]]*BBDD_Usiarios_Netflix_jul[[#This Row],[Meses Contratados]]</f>
        <v>154</v>
      </c>
      <c r="E424">
        <v>5</v>
      </c>
      <c r="F424">
        <v>8</v>
      </c>
      <c r="G424">
        <v>23</v>
      </c>
      <c r="H424" s="1">
        <f>DATEVALUE(_xlfn.CONCAT(BBDD_Usiarios_Netflix_jul[[#This Row],[Día Suscripción]],"/",BBDD_Usiarios_Netflix_jul[[#This Row],[Mes Suscripción]],"/",BBDD_Usiarios_Netflix_jul[[#This Row],[Año Suscripción]]))</f>
        <v>45143</v>
      </c>
      <c r="I424">
        <v>1</v>
      </c>
      <c r="J424">
        <v>7</v>
      </c>
      <c r="K424">
        <v>24</v>
      </c>
      <c r="L4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4" s="1" t="str">
        <f>TEXT(BBDD_Usiarios_Netflix_jul[[#This Row],[Fh Suscripcion]],"dddd")</f>
        <v>sábado</v>
      </c>
      <c r="N424" s="2">
        <f>DATEDIF(BBDD_Usiarios_Netflix_jul[[#This Row],[Fh Suscripcion]],BBDD_Usiarios_Netflix_jul[[#This Row],[Fh Ultimo Pago]],"M")+1</f>
        <v>11</v>
      </c>
      <c r="O424" t="s">
        <v>34</v>
      </c>
      <c r="P424" t="str">
        <f>IF(BBDD_Usiarios_Netflix_jul[[#This Row],[País.OLD]]&lt;&gt;"",BBDD_Usiarios_Netflix_jul[[#This Row],[País.OLD]],"Desconocido")</f>
        <v>Reino Unido</v>
      </c>
      <c r="Q424">
        <v>41</v>
      </c>
      <c r="R424" t="s">
        <v>25</v>
      </c>
      <c r="S424" t="s">
        <v>26</v>
      </c>
      <c r="T424" t="s">
        <v>27</v>
      </c>
      <c r="U4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5" spans="1:21" x14ac:dyDescent="0.2">
      <c r="A425">
        <v>894</v>
      </c>
      <c r="B425" t="s">
        <v>14</v>
      </c>
      <c r="C425">
        <v>14</v>
      </c>
      <c r="D425" s="2">
        <f>BBDD_Usiarios_Netflix_jul[[#This Row],[Ingresos Mensuales]]*BBDD_Usiarios_Netflix_jul[[#This Row],[Meses Contratados]]</f>
        <v>154</v>
      </c>
      <c r="E425">
        <v>3</v>
      </c>
      <c r="F425">
        <v>8</v>
      </c>
      <c r="G425">
        <v>23</v>
      </c>
      <c r="H425" s="1">
        <f>DATEVALUE(_xlfn.CONCAT(BBDD_Usiarios_Netflix_jul[[#This Row],[Día Suscripción]],"/",BBDD_Usiarios_Netflix_jul[[#This Row],[Mes Suscripción]],"/",BBDD_Usiarios_Netflix_jul[[#This Row],[Año Suscripción]]))</f>
        <v>45141</v>
      </c>
      <c r="I425">
        <v>1</v>
      </c>
      <c r="J425">
        <v>7</v>
      </c>
      <c r="K425">
        <v>24</v>
      </c>
      <c r="L425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5" s="1" t="str">
        <f>TEXT(BBDD_Usiarios_Netflix_jul[[#This Row],[Fh Suscripcion]],"dddd")</f>
        <v>jueves</v>
      </c>
      <c r="N425" s="2">
        <f>DATEDIF(BBDD_Usiarios_Netflix_jul[[#This Row],[Fh Suscripcion]],BBDD_Usiarios_Netflix_jul[[#This Row],[Fh Ultimo Pago]],"M")+1</f>
        <v>11</v>
      </c>
      <c r="O425" t="s">
        <v>37</v>
      </c>
      <c r="P425" t="str">
        <f>IF(BBDD_Usiarios_Netflix_jul[[#This Row],[País.OLD]]&lt;&gt;"",BBDD_Usiarios_Netflix_jul[[#This Row],[País.OLD]],"Desconocido")</f>
        <v>Brasil</v>
      </c>
      <c r="Q425">
        <v>50</v>
      </c>
      <c r="R425" t="s">
        <v>16</v>
      </c>
      <c r="S425" t="s">
        <v>26</v>
      </c>
      <c r="T425" t="s">
        <v>22</v>
      </c>
      <c r="U4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26" spans="1:21" x14ac:dyDescent="0.2">
      <c r="A426">
        <v>931</v>
      </c>
      <c r="B426" t="s">
        <v>14</v>
      </c>
      <c r="C426">
        <v>14</v>
      </c>
      <c r="D426" s="2">
        <f>BBDD_Usiarios_Netflix_jul[[#This Row],[Ingresos Mensuales]]*BBDD_Usiarios_Netflix_jul[[#This Row],[Meses Contratados]]</f>
        <v>154</v>
      </c>
      <c r="E426">
        <v>13</v>
      </c>
      <c r="F426">
        <v>8</v>
      </c>
      <c r="G426">
        <v>23</v>
      </c>
      <c r="H426" s="1">
        <f>DATEVALUE(_xlfn.CONCAT(BBDD_Usiarios_Netflix_jul[[#This Row],[Día Suscripción]],"/",BBDD_Usiarios_Netflix_jul[[#This Row],[Mes Suscripción]],"/",BBDD_Usiarios_Netflix_jul[[#This Row],[Año Suscripción]]))</f>
        <v>45151</v>
      </c>
      <c r="I426">
        <v>2</v>
      </c>
      <c r="J426">
        <v>7</v>
      </c>
      <c r="K426">
        <v>24</v>
      </c>
      <c r="L426" s="1">
        <f>DATEVALUE(_xlfn.CONCAT(BBDD_Usiarios_Netflix_jul[[#This Row],[Día Último Pago]],"/",BBDD_Usiarios_Netflix_jul[[#This Row],[Mes Último Pago]],"/",BBDD_Usiarios_Netflix_jul[[#This Row],[Año Último Pago]]))</f>
        <v>45475</v>
      </c>
      <c r="M426" s="1" t="str">
        <f>TEXT(BBDD_Usiarios_Netflix_jul[[#This Row],[Fh Suscripcion]],"dddd")</f>
        <v>domingo</v>
      </c>
      <c r="N426" s="2">
        <f>DATEDIF(BBDD_Usiarios_Netflix_jul[[#This Row],[Fh Suscripcion]],BBDD_Usiarios_Netflix_jul[[#This Row],[Fh Ultimo Pago]],"M")+1</f>
        <v>11</v>
      </c>
      <c r="O426" t="s">
        <v>28</v>
      </c>
      <c r="P426" t="str">
        <f>IF(BBDD_Usiarios_Netflix_jul[[#This Row],[País.OLD]]&lt;&gt;"",BBDD_Usiarios_Netflix_jul[[#This Row],[País.OLD]],"Desconocido")</f>
        <v>Australia</v>
      </c>
      <c r="Q426">
        <v>33</v>
      </c>
      <c r="R426" t="s">
        <v>16</v>
      </c>
      <c r="S426" t="s">
        <v>29</v>
      </c>
      <c r="T426" t="s">
        <v>27</v>
      </c>
      <c r="U4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7" spans="1:21" x14ac:dyDescent="0.2">
      <c r="A427">
        <v>966</v>
      </c>
      <c r="B427" t="s">
        <v>14</v>
      </c>
      <c r="C427">
        <v>14</v>
      </c>
      <c r="D427" s="2">
        <f>BBDD_Usiarios_Netflix_jul[[#This Row],[Ingresos Mensuales]]*BBDD_Usiarios_Netflix_jul[[#This Row],[Meses Contratados]]</f>
        <v>154</v>
      </c>
      <c r="E427">
        <v>16</v>
      </c>
      <c r="F427">
        <v>8</v>
      </c>
      <c r="G427">
        <v>23</v>
      </c>
      <c r="H427" s="1">
        <f>DATEVALUE(_xlfn.CONCAT(BBDD_Usiarios_Netflix_jul[[#This Row],[Día Suscripción]],"/",BBDD_Usiarios_Netflix_jul[[#This Row],[Mes Suscripción]],"/",BBDD_Usiarios_Netflix_jul[[#This Row],[Año Suscripción]]))</f>
        <v>45154</v>
      </c>
      <c r="I427">
        <v>4</v>
      </c>
      <c r="J427">
        <v>7</v>
      </c>
      <c r="K427">
        <v>24</v>
      </c>
      <c r="L427" s="1">
        <f>DATEVALUE(_xlfn.CONCAT(BBDD_Usiarios_Netflix_jul[[#This Row],[Día Último Pago]],"/",BBDD_Usiarios_Netflix_jul[[#This Row],[Mes Último Pago]],"/",BBDD_Usiarios_Netflix_jul[[#This Row],[Año Último Pago]]))</f>
        <v>45477</v>
      </c>
      <c r="M427" s="1" t="str">
        <f>TEXT(BBDD_Usiarios_Netflix_jul[[#This Row],[Fh Suscripcion]],"dddd")</f>
        <v>miércoles</v>
      </c>
      <c r="N427" s="2">
        <f>DATEDIF(BBDD_Usiarios_Netflix_jul[[#This Row],[Fh Suscripcion]],BBDD_Usiarios_Netflix_jul[[#This Row],[Fh Ultimo Pago]],"M")+1</f>
        <v>11</v>
      </c>
      <c r="O427" t="s">
        <v>24</v>
      </c>
      <c r="P427" t="str">
        <f>IF(BBDD_Usiarios_Netflix_jul[[#This Row],[País.OLD]]&lt;&gt;"",BBDD_Usiarios_Netflix_jul[[#This Row],[País.OLD]],"Desconocido")</f>
        <v>EEUU</v>
      </c>
      <c r="Q427">
        <v>42</v>
      </c>
      <c r="R427" t="s">
        <v>25</v>
      </c>
      <c r="S427" t="s">
        <v>29</v>
      </c>
      <c r="T427" t="s">
        <v>18</v>
      </c>
      <c r="U4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28" spans="1:21" x14ac:dyDescent="0.2">
      <c r="A428">
        <v>1001</v>
      </c>
      <c r="B428" t="s">
        <v>14</v>
      </c>
      <c r="C428">
        <v>14</v>
      </c>
      <c r="D428" s="2">
        <f>BBDD_Usiarios_Netflix_jul[[#This Row],[Ingresos Mensuales]]*BBDD_Usiarios_Netflix_jul[[#This Row],[Meses Contratados]]</f>
        <v>154</v>
      </c>
      <c r="E428">
        <v>12</v>
      </c>
      <c r="F428">
        <v>8</v>
      </c>
      <c r="G428">
        <v>23</v>
      </c>
      <c r="H428" s="1">
        <f>DATEVALUE(_xlfn.CONCAT(BBDD_Usiarios_Netflix_jul[[#This Row],[Día Suscripción]],"/",BBDD_Usiarios_Netflix_jul[[#This Row],[Mes Suscripción]],"/",BBDD_Usiarios_Netflix_jul[[#This Row],[Año Suscripción]]))</f>
        <v>45150</v>
      </c>
      <c r="I428">
        <v>3</v>
      </c>
      <c r="J428">
        <v>7</v>
      </c>
      <c r="K428">
        <v>24</v>
      </c>
      <c r="L428" s="1">
        <f>DATEVALUE(_xlfn.CONCAT(BBDD_Usiarios_Netflix_jul[[#This Row],[Día Último Pago]],"/",BBDD_Usiarios_Netflix_jul[[#This Row],[Mes Último Pago]],"/",BBDD_Usiarios_Netflix_jul[[#This Row],[Año Último Pago]]))</f>
        <v>45476</v>
      </c>
      <c r="M428" s="1" t="str">
        <f>TEXT(BBDD_Usiarios_Netflix_jul[[#This Row],[Fh Suscripcion]],"dddd")</f>
        <v>sábado</v>
      </c>
      <c r="N428" s="2">
        <f>DATEDIF(BBDD_Usiarios_Netflix_jul[[#This Row],[Fh Suscripcion]],BBDD_Usiarios_Netflix_jul[[#This Row],[Fh Ultimo Pago]],"M")+1</f>
        <v>11</v>
      </c>
      <c r="O428" t="s">
        <v>28</v>
      </c>
      <c r="P428" t="str">
        <f>IF(BBDD_Usiarios_Netflix_jul[[#This Row],[País.OLD]]&lt;&gt;"",BBDD_Usiarios_Netflix_jul[[#This Row],[País.OLD]],"Desconocido")</f>
        <v>Australia</v>
      </c>
      <c r="Q428">
        <v>34</v>
      </c>
      <c r="R428" t="s">
        <v>25</v>
      </c>
      <c r="S428" t="s">
        <v>29</v>
      </c>
      <c r="T428" t="s">
        <v>18</v>
      </c>
      <c r="U4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29" spans="1:21" x14ac:dyDescent="0.2">
      <c r="A429">
        <v>1004</v>
      </c>
      <c r="B429" t="s">
        <v>14</v>
      </c>
      <c r="C429">
        <v>14</v>
      </c>
      <c r="D429" s="2">
        <f>BBDD_Usiarios_Netflix_jul[[#This Row],[Ingresos Mensuales]]*BBDD_Usiarios_Netflix_jul[[#This Row],[Meses Contratados]]</f>
        <v>154</v>
      </c>
      <c r="E429">
        <v>11</v>
      </c>
      <c r="F429">
        <v>8</v>
      </c>
      <c r="G429">
        <v>23</v>
      </c>
      <c r="H429" s="1">
        <f>DATEVALUE(_xlfn.CONCAT(BBDD_Usiarios_Netflix_jul[[#This Row],[Día Suscripción]],"/",BBDD_Usiarios_Netflix_jul[[#This Row],[Mes Suscripción]],"/",BBDD_Usiarios_Netflix_jul[[#This Row],[Año Suscripción]]))</f>
        <v>45149</v>
      </c>
      <c r="I429">
        <v>2</v>
      </c>
      <c r="J429">
        <v>7</v>
      </c>
      <c r="K429">
        <v>24</v>
      </c>
      <c r="L4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429" s="1" t="str">
        <f>TEXT(BBDD_Usiarios_Netflix_jul[[#This Row],[Fh Suscripcion]],"dddd")</f>
        <v>viernes</v>
      </c>
      <c r="N429" s="2">
        <f>DATEDIF(BBDD_Usiarios_Netflix_jul[[#This Row],[Fh Suscripcion]],BBDD_Usiarios_Netflix_jul[[#This Row],[Fh Ultimo Pago]],"M")+1</f>
        <v>11</v>
      </c>
      <c r="O429" t="s">
        <v>33</v>
      </c>
      <c r="P429" t="str">
        <f>IF(BBDD_Usiarios_Netflix_jul[[#This Row],[País.OLD]]&lt;&gt;"",BBDD_Usiarios_Netflix_jul[[#This Row],[País.OLD]],"Desconocido")</f>
        <v>Méjico</v>
      </c>
      <c r="Q429">
        <v>42</v>
      </c>
      <c r="R429" t="s">
        <v>16</v>
      </c>
      <c r="S429" t="s">
        <v>26</v>
      </c>
      <c r="T429" t="s">
        <v>32</v>
      </c>
      <c r="U4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30" spans="1:21" x14ac:dyDescent="0.2">
      <c r="A430">
        <v>1034</v>
      </c>
      <c r="B430" t="s">
        <v>14</v>
      </c>
      <c r="C430">
        <v>14</v>
      </c>
      <c r="D430" s="2">
        <f>BBDD_Usiarios_Netflix_jul[[#This Row],[Ingresos Mensuales]]*BBDD_Usiarios_Netflix_jul[[#This Row],[Meses Contratados]]</f>
        <v>154</v>
      </c>
      <c r="E430">
        <v>12</v>
      </c>
      <c r="F430">
        <v>8</v>
      </c>
      <c r="G430">
        <v>23</v>
      </c>
      <c r="H430" s="1">
        <f>DATEVALUE(_xlfn.CONCAT(BBDD_Usiarios_Netflix_jul[[#This Row],[Día Suscripción]],"/",BBDD_Usiarios_Netflix_jul[[#This Row],[Mes Suscripción]],"/",BBDD_Usiarios_Netflix_jul[[#This Row],[Año Suscripción]]))</f>
        <v>45150</v>
      </c>
      <c r="I430">
        <v>3</v>
      </c>
      <c r="J430">
        <v>7</v>
      </c>
      <c r="K430">
        <v>24</v>
      </c>
      <c r="L430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0" s="1" t="str">
        <f>TEXT(BBDD_Usiarios_Netflix_jul[[#This Row],[Fh Suscripcion]],"dddd")</f>
        <v>sábado</v>
      </c>
      <c r="N430" s="2">
        <f>DATEDIF(BBDD_Usiarios_Netflix_jul[[#This Row],[Fh Suscripcion]],BBDD_Usiarios_Netflix_jul[[#This Row],[Fh Ultimo Pago]],"M")+1</f>
        <v>11</v>
      </c>
      <c r="O430" t="s">
        <v>31</v>
      </c>
      <c r="P430" t="str">
        <f>IF(BBDD_Usiarios_Netflix_jul[[#This Row],[País.OLD]]&lt;&gt;"",BBDD_Usiarios_Netflix_jul[[#This Row],[País.OLD]],"Desconocido")</f>
        <v>Italia</v>
      </c>
      <c r="Q430">
        <v>40</v>
      </c>
      <c r="R430" t="s">
        <v>25</v>
      </c>
      <c r="S430" t="s">
        <v>17</v>
      </c>
      <c r="T430" t="s">
        <v>27</v>
      </c>
      <c r="U4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1" spans="1:21" x14ac:dyDescent="0.2">
      <c r="A431">
        <v>1036</v>
      </c>
      <c r="B431" t="s">
        <v>14</v>
      </c>
      <c r="C431">
        <v>14</v>
      </c>
      <c r="D431" s="2">
        <f>BBDD_Usiarios_Netflix_jul[[#This Row],[Ingresos Mensuales]]*BBDD_Usiarios_Netflix_jul[[#This Row],[Meses Contratados]]</f>
        <v>154</v>
      </c>
      <c r="E431">
        <v>22</v>
      </c>
      <c r="F431">
        <v>8</v>
      </c>
      <c r="G431">
        <v>23</v>
      </c>
      <c r="H431" s="1">
        <f>DATEVALUE(_xlfn.CONCAT(BBDD_Usiarios_Netflix_jul[[#This Row],[Día Suscripción]],"/",BBDD_Usiarios_Netflix_jul[[#This Row],[Mes Suscripción]],"/",BBDD_Usiarios_Netflix_jul[[#This Row],[Año Suscripción]]))</f>
        <v>45160</v>
      </c>
      <c r="I431">
        <v>4</v>
      </c>
      <c r="J431">
        <v>7</v>
      </c>
      <c r="K431">
        <v>24</v>
      </c>
      <c r="L431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1" s="1" t="str">
        <f>TEXT(BBDD_Usiarios_Netflix_jul[[#This Row],[Fh Suscripcion]],"dddd")</f>
        <v>martes</v>
      </c>
      <c r="N431" s="2">
        <f>DATEDIF(BBDD_Usiarios_Netflix_jul[[#This Row],[Fh Suscripcion]],BBDD_Usiarios_Netflix_jul[[#This Row],[Fh Ultimo Pago]],"M")+1</f>
        <v>11</v>
      </c>
      <c r="O431" t="s">
        <v>35</v>
      </c>
      <c r="P431" t="str">
        <f>IF(BBDD_Usiarios_Netflix_jul[[#This Row],[País.OLD]]&lt;&gt;"",BBDD_Usiarios_Netflix_jul[[#This Row],[País.OLD]],"Desconocido")</f>
        <v>España</v>
      </c>
      <c r="Q431">
        <v>27</v>
      </c>
      <c r="R431" t="s">
        <v>25</v>
      </c>
      <c r="S431" t="s">
        <v>21</v>
      </c>
      <c r="T431" t="s">
        <v>22</v>
      </c>
      <c r="U4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32" spans="1:21" x14ac:dyDescent="0.2">
      <c r="A432">
        <v>1076</v>
      </c>
      <c r="B432" t="s">
        <v>14</v>
      </c>
      <c r="C432">
        <v>14</v>
      </c>
      <c r="D432" s="2">
        <f>BBDD_Usiarios_Netflix_jul[[#This Row],[Ingresos Mensuales]]*BBDD_Usiarios_Netflix_jul[[#This Row],[Meses Contratados]]</f>
        <v>154</v>
      </c>
      <c r="E432">
        <v>6</v>
      </c>
      <c r="F432">
        <v>8</v>
      </c>
      <c r="G432">
        <v>23</v>
      </c>
      <c r="H432" s="1">
        <f>DATEVALUE(_xlfn.CONCAT(BBDD_Usiarios_Netflix_jul[[#This Row],[Día Suscripción]],"/",BBDD_Usiarios_Netflix_jul[[#This Row],[Mes Suscripción]],"/",BBDD_Usiarios_Netflix_jul[[#This Row],[Año Suscripción]]))</f>
        <v>45144</v>
      </c>
      <c r="I432">
        <v>3</v>
      </c>
      <c r="J432">
        <v>7</v>
      </c>
      <c r="K432">
        <v>24</v>
      </c>
      <c r="L432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2" s="1" t="str">
        <f>TEXT(BBDD_Usiarios_Netflix_jul[[#This Row],[Fh Suscripcion]],"dddd")</f>
        <v>domingo</v>
      </c>
      <c r="N432" s="2">
        <f>DATEDIF(BBDD_Usiarios_Netflix_jul[[#This Row],[Fh Suscripcion]],BBDD_Usiarios_Netflix_jul[[#This Row],[Fh Ultimo Pago]],"M")+1</f>
        <v>11</v>
      </c>
      <c r="O432" t="s">
        <v>34</v>
      </c>
      <c r="P432" t="str">
        <f>IF(BBDD_Usiarios_Netflix_jul[[#This Row],[País.OLD]]&lt;&gt;"",BBDD_Usiarios_Netflix_jul[[#This Row],[País.OLD]],"Desconocido")</f>
        <v>Reino Unido</v>
      </c>
      <c r="Q432">
        <v>38</v>
      </c>
      <c r="R432" t="s">
        <v>25</v>
      </c>
      <c r="S432" t="s">
        <v>29</v>
      </c>
      <c r="T432" t="s">
        <v>32</v>
      </c>
      <c r="U4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33" spans="1:21" x14ac:dyDescent="0.2">
      <c r="A433">
        <v>1106</v>
      </c>
      <c r="B433" t="s">
        <v>14</v>
      </c>
      <c r="C433">
        <v>14</v>
      </c>
      <c r="D433" s="2">
        <f>BBDD_Usiarios_Netflix_jul[[#This Row],[Ingresos Mensuales]]*BBDD_Usiarios_Netflix_jul[[#This Row],[Meses Contratados]]</f>
        <v>154</v>
      </c>
      <c r="E433">
        <v>29</v>
      </c>
      <c r="F433">
        <v>8</v>
      </c>
      <c r="G433">
        <v>23</v>
      </c>
      <c r="H433" s="1">
        <f>DATEVALUE(_xlfn.CONCAT(BBDD_Usiarios_Netflix_jul[[#This Row],[Día Suscripción]],"/",BBDD_Usiarios_Netflix_jul[[#This Row],[Mes Suscripción]],"/",BBDD_Usiarios_Netflix_jul[[#This Row],[Año Suscripción]]))</f>
        <v>45167</v>
      </c>
      <c r="I433">
        <v>4</v>
      </c>
      <c r="J433">
        <v>7</v>
      </c>
      <c r="K433">
        <v>24</v>
      </c>
      <c r="L433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3" s="1" t="str">
        <f>TEXT(BBDD_Usiarios_Netflix_jul[[#This Row],[Fh Suscripcion]],"dddd")</f>
        <v>martes</v>
      </c>
      <c r="N433" s="2">
        <f>DATEDIF(BBDD_Usiarios_Netflix_jul[[#This Row],[Fh Suscripcion]],BBDD_Usiarios_Netflix_jul[[#This Row],[Fh Ultimo Pago]],"M")+1</f>
        <v>11</v>
      </c>
      <c r="O433" t="s">
        <v>15</v>
      </c>
      <c r="P433" t="str">
        <f>IF(BBDD_Usiarios_Netflix_jul[[#This Row],[País.OLD]]&lt;&gt;"",BBDD_Usiarios_Netflix_jul[[#This Row],[País.OLD]],"Desconocido")</f>
        <v>Alemania</v>
      </c>
      <c r="Q433">
        <v>37</v>
      </c>
      <c r="R433" t="s">
        <v>16</v>
      </c>
      <c r="S433" t="s">
        <v>26</v>
      </c>
      <c r="T433" t="s">
        <v>22</v>
      </c>
      <c r="U4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34" spans="1:21" x14ac:dyDescent="0.2">
      <c r="A434">
        <v>1141</v>
      </c>
      <c r="B434" t="s">
        <v>14</v>
      </c>
      <c r="C434">
        <v>14</v>
      </c>
      <c r="D434" s="2">
        <f>BBDD_Usiarios_Netflix_jul[[#This Row],[Ingresos Mensuales]]*BBDD_Usiarios_Netflix_jul[[#This Row],[Meses Contratados]]</f>
        <v>154</v>
      </c>
      <c r="E434">
        <v>22</v>
      </c>
      <c r="F434">
        <v>8</v>
      </c>
      <c r="G434">
        <v>23</v>
      </c>
      <c r="H434" s="1">
        <f>DATEVALUE(_xlfn.CONCAT(BBDD_Usiarios_Netflix_jul[[#This Row],[Día Suscripción]],"/",BBDD_Usiarios_Netflix_jul[[#This Row],[Mes Suscripción]],"/",BBDD_Usiarios_Netflix_jul[[#This Row],[Año Suscripción]]))</f>
        <v>45160</v>
      </c>
      <c r="I434">
        <v>3</v>
      </c>
      <c r="J434">
        <v>7</v>
      </c>
      <c r="K434">
        <v>24</v>
      </c>
      <c r="L434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4" s="1" t="str">
        <f>TEXT(BBDD_Usiarios_Netflix_jul[[#This Row],[Fh Suscripcion]],"dddd")</f>
        <v>martes</v>
      </c>
      <c r="N434" s="2">
        <f>DATEDIF(BBDD_Usiarios_Netflix_jul[[#This Row],[Fh Suscripcion]],BBDD_Usiarios_Netflix_jul[[#This Row],[Fh Ultimo Pago]],"M")+1</f>
        <v>11</v>
      </c>
      <c r="O434" t="s">
        <v>31</v>
      </c>
      <c r="P434" t="str">
        <f>IF(BBDD_Usiarios_Netflix_jul[[#This Row],[País.OLD]]&lt;&gt;"",BBDD_Usiarios_Netflix_jul[[#This Row],[País.OLD]],"Desconocido")</f>
        <v>Italia</v>
      </c>
      <c r="Q434">
        <v>48</v>
      </c>
      <c r="R434" t="s">
        <v>25</v>
      </c>
      <c r="S434" t="s">
        <v>26</v>
      </c>
      <c r="T434" t="s">
        <v>27</v>
      </c>
      <c r="U4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5" spans="1:21" x14ac:dyDescent="0.2">
      <c r="A435">
        <v>1144</v>
      </c>
      <c r="B435" t="s">
        <v>14</v>
      </c>
      <c r="C435">
        <v>14</v>
      </c>
      <c r="D435" s="2">
        <f>BBDD_Usiarios_Netflix_jul[[#This Row],[Ingresos Mensuales]]*BBDD_Usiarios_Netflix_jul[[#This Row],[Meses Contratados]]</f>
        <v>154</v>
      </c>
      <c r="E435">
        <v>14</v>
      </c>
      <c r="F435">
        <v>8</v>
      </c>
      <c r="G435">
        <v>23</v>
      </c>
      <c r="H435" s="1">
        <f>DATEVALUE(_xlfn.CONCAT(BBDD_Usiarios_Netflix_jul[[#This Row],[Día Suscripción]],"/",BBDD_Usiarios_Netflix_jul[[#This Row],[Mes Suscripción]],"/",BBDD_Usiarios_Netflix_jul[[#This Row],[Año Suscripción]]))</f>
        <v>45152</v>
      </c>
      <c r="I435">
        <v>3</v>
      </c>
      <c r="J435">
        <v>7</v>
      </c>
      <c r="K435">
        <v>24</v>
      </c>
      <c r="L435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5" s="1" t="str">
        <f>TEXT(BBDD_Usiarios_Netflix_jul[[#This Row],[Fh Suscripcion]],"dddd")</f>
        <v>lunes</v>
      </c>
      <c r="N435" s="2">
        <f>DATEDIF(BBDD_Usiarios_Netflix_jul[[#This Row],[Fh Suscripcion]],BBDD_Usiarios_Netflix_jul[[#This Row],[Fh Ultimo Pago]],"M")+1</f>
        <v>11</v>
      </c>
      <c r="O435" t="s">
        <v>15</v>
      </c>
      <c r="P435" t="str">
        <f>IF(BBDD_Usiarios_Netflix_jul[[#This Row],[País.OLD]]&lt;&gt;"",BBDD_Usiarios_Netflix_jul[[#This Row],[País.OLD]],"Desconocido")</f>
        <v>Alemania</v>
      </c>
      <c r="Q435">
        <v>39</v>
      </c>
      <c r="R435" t="s">
        <v>16</v>
      </c>
      <c r="S435" t="s">
        <v>17</v>
      </c>
      <c r="T435" t="s">
        <v>27</v>
      </c>
      <c r="U4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6" spans="1:21" x14ac:dyDescent="0.2">
      <c r="A436">
        <v>1174</v>
      </c>
      <c r="B436" t="s">
        <v>14</v>
      </c>
      <c r="C436">
        <v>14</v>
      </c>
      <c r="D436" s="2">
        <f>BBDD_Usiarios_Netflix_jul[[#This Row],[Ingresos Mensuales]]*BBDD_Usiarios_Netflix_jul[[#This Row],[Meses Contratados]]</f>
        <v>154</v>
      </c>
      <c r="E436">
        <v>18</v>
      </c>
      <c r="F436">
        <v>8</v>
      </c>
      <c r="G436">
        <v>23</v>
      </c>
      <c r="H436" s="1">
        <f>DATEVALUE(_xlfn.CONCAT(BBDD_Usiarios_Netflix_jul[[#This Row],[Día Suscripción]],"/",BBDD_Usiarios_Netflix_jul[[#This Row],[Mes Suscripción]],"/",BBDD_Usiarios_Netflix_jul[[#This Row],[Año Suscripción]]))</f>
        <v>45156</v>
      </c>
      <c r="I436">
        <v>4</v>
      </c>
      <c r="J436">
        <v>7</v>
      </c>
      <c r="K436">
        <v>24</v>
      </c>
      <c r="L436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6" s="1" t="str">
        <f>TEXT(BBDD_Usiarios_Netflix_jul[[#This Row],[Fh Suscripcion]],"dddd")</f>
        <v>viernes</v>
      </c>
      <c r="N436" s="2">
        <f>DATEDIF(BBDD_Usiarios_Netflix_jul[[#This Row],[Fh Suscripcion]],BBDD_Usiarios_Netflix_jul[[#This Row],[Fh Ultimo Pago]],"M")+1</f>
        <v>11</v>
      </c>
      <c r="O436" t="s">
        <v>20</v>
      </c>
      <c r="P436" t="str">
        <f>IF(BBDD_Usiarios_Netflix_jul[[#This Row],[País.OLD]]&lt;&gt;"",BBDD_Usiarios_Netflix_jul[[#This Row],[País.OLD]],"Desconocido")</f>
        <v>Francia</v>
      </c>
      <c r="Q436">
        <v>44</v>
      </c>
      <c r="R436" t="s">
        <v>25</v>
      </c>
      <c r="S436" t="s">
        <v>29</v>
      </c>
      <c r="T436" t="s">
        <v>18</v>
      </c>
      <c r="U4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37" spans="1:21" x14ac:dyDescent="0.2">
      <c r="A437">
        <v>1176</v>
      </c>
      <c r="B437" t="s">
        <v>14</v>
      </c>
      <c r="C437">
        <v>14</v>
      </c>
      <c r="D437" s="2">
        <f>BBDD_Usiarios_Netflix_jul[[#This Row],[Ingresos Mensuales]]*BBDD_Usiarios_Netflix_jul[[#This Row],[Meses Contratados]]</f>
        <v>154</v>
      </c>
      <c r="E437">
        <v>27</v>
      </c>
      <c r="F437">
        <v>8</v>
      </c>
      <c r="G437">
        <v>23</v>
      </c>
      <c r="H437" s="1">
        <f>DATEVALUE(_xlfn.CONCAT(BBDD_Usiarios_Netflix_jul[[#This Row],[Día Suscripción]],"/",BBDD_Usiarios_Netflix_jul[[#This Row],[Mes Suscripción]],"/",BBDD_Usiarios_Netflix_jul[[#This Row],[Año Suscripción]]))</f>
        <v>45165</v>
      </c>
      <c r="I437">
        <v>5</v>
      </c>
      <c r="J437">
        <v>7</v>
      </c>
      <c r="K437">
        <v>24</v>
      </c>
      <c r="L437" s="1">
        <f>DATEVALUE(_xlfn.CONCAT(BBDD_Usiarios_Netflix_jul[[#This Row],[Día Último Pago]],"/",BBDD_Usiarios_Netflix_jul[[#This Row],[Mes Último Pago]],"/",BBDD_Usiarios_Netflix_jul[[#This Row],[Año Último Pago]]))</f>
        <v>45478</v>
      </c>
      <c r="M437" s="1" t="str">
        <f>TEXT(BBDD_Usiarios_Netflix_jul[[#This Row],[Fh Suscripcion]],"dddd")</f>
        <v>domingo</v>
      </c>
      <c r="N437" s="2">
        <f>DATEDIF(BBDD_Usiarios_Netflix_jul[[#This Row],[Fh Suscripcion]],BBDD_Usiarios_Netflix_jul[[#This Row],[Fh Ultimo Pago]],"M")+1</f>
        <v>11</v>
      </c>
      <c r="O437" t="s">
        <v>24</v>
      </c>
      <c r="P437" t="str">
        <f>IF(BBDD_Usiarios_Netflix_jul[[#This Row],[País.OLD]]&lt;&gt;"",BBDD_Usiarios_Netflix_jul[[#This Row],[País.OLD]],"Desconocido")</f>
        <v>EEUU</v>
      </c>
      <c r="Q437">
        <v>37</v>
      </c>
      <c r="R437" t="s">
        <v>16</v>
      </c>
      <c r="S437" t="s">
        <v>26</v>
      </c>
      <c r="T437" t="s">
        <v>27</v>
      </c>
      <c r="U4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8" spans="1:21" x14ac:dyDescent="0.2">
      <c r="A438">
        <v>1212</v>
      </c>
      <c r="B438" t="s">
        <v>14</v>
      </c>
      <c r="C438">
        <v>14</v>
      </c>
      <c r="D438" s="2">
        <f>BBDD_Usiarios_Netflix_jul[[#This Row],[Ingresos Mensuales]]*BBDD_Usiarios_Netflix_jul[[#This Row],[Meses Contratados]]</f>
        <v>154</v>
      </c>
      <c r="E438">
        <v>21</v>
      </c>
      <c r="F438">
        <v>8</v>
      </c>
      <c r="G438">
        <v>23</v>
      </c>
      <c r="H438" s="1">
        <f>DATEVALUE(_xlfn.CONCAT(BBDD_Usiarios_Netflix_jul[[#This Row],[Día Suscripción]],"/",BBDD_Usiarios_Netflix_jul[[#This Row],[Mes Suscripción]],"/",BBDD_Usiarios_Netflix_jul[[#This Row],[Año Suscripción]]))</f>
        <v>45159</v>
      </c>
      <c r="I438">
        <v>4</v>
      </c>
      <c r="J438">
        <v>7</v>
      </c>
      <c r="K438">
        <v>24</v>
      </c>
      <c r="L438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8" s="1" t="str">
        <f>TEXT(BBDD_Usiarios_Netflix_jul[[#This Row],[Fh Suscripcion]],"dddd")</f>
        <v>lunes</v>
      </c>
      <c r="N438" s="2">
        <f>DATEDIF(BBDD_Usiarios_Netflix_jul[[#This Row],[Fh Suscripcion]],BBDD_Usiarios_Netflix_jul[[#This Row],[Fh Ultimo Pago]],"M")+1</f>
        <v>11</v>
      </c>
      <c r="O438" t="s">
        <v>15</v>
      </c>
      <c r="P438" t="str">
        <f>IF(BBDD_Usiarios_Netflix_jul[[#This Row],[País.OLD]]&lt;&gt;"",BBDD_Usiarios_Netflix_jul[[#This Row],[País.OLD]],"Desconocido")</f>
        <v>Alemania</v>
      </c>
      <c r="Q438">
        <v>40</v>
      </c>
      <c r="R438" t="s">
        <v>25</v>
      </c>
      <c r="S438" t="s">
        <v>17</v>
      </c>
      <c r="T438" t="s">
        <v>22</v>
      </c>
      <c r="U4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39" spans="1:21" x14ac:dyDescent="0.2">
      <c r="A439">
        <v>1246</v>
      </c>
      <c r="B439" t="s">
        <v>14</v>
      </c>
      <c r="C439">
        <v>14</v>
      </c>
      <c r="D439" s="2">
        <f>BBDD_Usiarios_Netflix_jul[[#This Row],[Ingresos Mensuales]]*BBDD_Usiarios_Netflix_jul[[#This Row],[Meses Contratados]]</f>
        <v>154</v>
      </c>
      <c r="E439">
        <v>27</v>
      </c>
      <c r="F439">
        <v>8</v>
      </c>
      <c r="G439">
        <v>23</v>
      </c>
      <c r="H439" s="1">
        <f>DATEVALUE(_xlfn.CONCAT(BBDD_Usiarios_Netflix_jul[[#This Row],[Día Suscripción]],"/",BBDD_Usiarios_Netflix_jul[[#This Row],[Mes Suscripción]],"/",BBDD_Usiarios_Netflix_jul[[#This Row],[Año Suscripción]]))</f>
        <v>45165</v>
      </c>
      <c r="I439">
        <v>5</v>
      </c>
      <c r="J439">
        <v>7</v>
      </c>
      <c r="K439">
        <v>24</v>
      </c>
      <c r="L439" s="1">
        <f>DATEVALUE(_xlfn.CONCAT(BBDD_Usiarios_Netflix_jul[[#This Row],[Día Último Pago]],"/",BBDD_Usiarios_Netflix_jul[[#This Row],[Mes Último Pago]],"/",BBDD_Usiarios_Netflix_jul[[#This Row],[Año Último Pago]]))</f>
        <v>45478</v>
      </c>
      <c r="M439" s="1" t="str">
        <f>TEXT(BBDD_Usiarios_Netflix_jul[[#This Row],[Fh Suscripcion]],"dddd")</f>
        <v>domingo</v>
      </c>
      <c r="N439" s="2">
        <f>DATEDIF(BBDD_Usiarios_Netflix_jul[[#This Row],[Fh Suscripcion]],BBDD_Usiarios_Netflix_jul[[#This Row],[Fh Ultimo Pago]],"M")+1</f>
        <v>11</v>
      </c>
      <c r="O439" t="s">
        <v>30</v>
      </c>
      <c r="P439" t="str">
        <f>IF(BBDD_Usiarios_Netflix_jul[[#This Row],[País.OLD]]&lt;&gt;"",BBDD_Usiarios_Netflix_jul[[#This Row],[País.OLD]],"Desconocido")</f>
        <v>Canadá</v>
      </c>
      <c r="Q439">
        <v>35</v>
      </c>
      <c r="R439" t="s">
        <v>25</v>
      </c>
      <c r="S439" t="s">
        <v>21</v>
      </c>
      <c r="T439" t="s">
        <v>22</v>
      </c>
      <c r="U4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0" spans="1:21" x14ac:dyDescent="0.2">
      <c r="A440">
        <v>1281</v>
      </c>
      <c r="B440" t="s">
        <v>14</v>
      </c>
      <c r="C440">
        <v>14</v>
      </c>
      <c r="D440" s="2">
        <f>BBDD_Usiarios_Netflix_jul[[#This Row],[Ingresos Mensuales]]*BBDD_Usiarios_Netflix_jul[[#This Row],[Meses Contratados]]</f>
        <v>154</v>
      </c>
      <c r="E440">
        <v>25</v>
      </c>
      <c r="F440">
        <v>8</v>
      </c>
      <c r="G440">
        <v>23</v>
      </c>
      <c r="H440" s="1">
        <f>DATEVALUE(_xlfn.CONCAT(BBDD_Usiarios_Netflix_jul[[#This Row],[Día Suscripción]],"/",BBDD_Usiarios_Netflix_jul[[#This Row],[Mes Suscripción]],"/",BBDD_Usiarios_Netflix_jul[[#This Row],[Año Suscripción]]))</f>
        <v>45163</v>
      </c>
      <c r="I440">
        <v>4</v>
      </c>
      <c r="J440">
        <v>7</v>
      </c>
      <c r="K440">
        <v>24</v>
      </c>
      <c r="L440" s="1">
        <f>DATEVALUE(_xlfn.CONCAT(BBDD_Usiarios_Netflix_jul[[#This Row],[Día Último Pago]],"/",BBDD_Usiarios_Netflix_jul[[#This Row],[Mes Último Pago]],"/",BBDD_Usiarios_Netflix_jul[[#This Row],[Año Último Pago]]))</f>
        <v>45477</v>
      </c>
      <c r="M440" s="1" t="str">
        <f>TEXT(BBDD_Usiarios_Netflix_jul[[#This Row],[Fh Suscripcion]],"dddd")</f>
        <v>viernes</v>
      </c>
      <c r="N440" s="2">
        <f>DATEDIF(BBDD_Usiarios_Netflix_jul[[#This Row],[Fh Suscripcion]],BBDD_Usiarios_Netflix_jul[[#This Row],[Fh Ultimo Pago]],"M")+1</f>
        <v>11</v>
      </c>
      <c r="O440" t="s">
        <v>24</v>
      </c>
      <c r="P440" t="str">
        <f>IF(BBDD_Usiarios_Netflix_jul[[#This Row],[País.OLD]]&lt;&gt;"",BBDD_Usiarios_Netflix_jul[[#This Row],[País.OLD]],"Desconocido")</f>
        <v>EEUU</v>
      </c>
      <c r="Q440">
        <v>41</v>
      </c>
      <c r="R440" t="s">
        <v>25</v>
      </c>
      <c r="S440" t="s">
        <v>29</v>
      </c>
      <c r="T440" t="s">
        <v>22</v>
      </c>
      <c r="U4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1" spans="1:21" x14ac:dyDescent="0.2">
      <c r="A441">
        <v>1285</v>
      </c>
      <c r="B441" t="s">
        <v>14</v>
      </c>
      <c r="C441">
        <v>14</v>
      </c>
      <c r="D441" s="2">
        <f>BBDD_Usiarios_Netflix_jul[[#This Row],[Ingresos Mensuales]]*BBDD_Usiarios_Netflix_jul[[#This Row],[Meses Contratados]]</f>
        <v>154</v>
      </c>
      <c r="E441">
        <v>6</v>
      </c>
      <c r="F441">
        <v>8</v>
      </c>
      <c r="G441">
        <v>23</v>
      </c>
      <c r="H441" s="1">
        <f>DATEVALUE(_xlfn.CONCAT(BBDD_Usiarios_Netflix_jul[[#This Row],[Día Suscripción]],"/",BBDD_Usiarios_Netflix_jul[[#This Row],[Mes Suscripción]],"/",BBDD_Usiarios_Netflix_jul[[#This Row],[Año Suscripción]]))</f>
        <v>45144</v>
      </c>
      <c r="I441">
        <v>4</v>
      </c>
      <c r="J441">
        <v>7</v>
      </c>
      <c r="K441">
        <v>24</v>
      </c>
      <c r="L441" s="1">
        <f>DATEVALUE(_xlfn.CONCAT(BBDD_Usiarios_Netflix_jul[[#This Row],[Día Último Pago]],"/",BBDD_Usiarios_Netflix_jul[[#This Row],[Mes Último Pago]],"/",BBDD_Usiarios_Netflix_jul[[#This Row],[Año Último Pago]]))</f>
        <v>45477</v>
      </c>
      <c r="M441" s="1" t="str">
        <f>TEXT(BBDD_Usiarios_Netflix_jul[[#This Row],[Fh Suscripcion]],"dddd")</f>
        <v>domingo</v>
      </c>
      <c r="N441" s="2">
        <f>DATEDIF(BBDD_Usiarios_Netflix_jul[[#This Row],[Fh Suscripcion]],BBDD_Usiarios_Netflix_jul[[#This Row],[Fh Ultimo Pago]],"M")+1</f>
        <v>11</v>
      </c>
      <c r="O441" t="s">
        <v>36</v>
      </c>
      <c r="P441" t="str">
        <f>IF(BBDD_Usiarios_Netflix_jul[[#This Row],[País.OLD]]&lt;&gt;"",BBDD_Usiarios_Netflix_jul[[#This Row],[País.OLD]],"Desconocido")</f>
        <v>Desconocido</v>
      </c>
      <c r="Q441">
        <v>39</v>
      </c>
      <c r="R441" t="s">
        <v>16</v>
      </c>
      <c r="S441" t="s">
        <v>26</v>
      </c>
      <c r="T441" t="s">
        <v>27</v>
      </c>
      <c r="U4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2" spans="1:21" x14ac:dyDescent="0.2">
      <c r="A442">
        <v>1314</v>
      </c>
      <c r="B442" t="s">
        <v>14</v>
      </c>
      <c r="C442">
        <v>14</v>
      </c>
      <c r="D442" s="2">
        <f>BBDD_Usiarios_Netflix_jul[[#This Row],[Ingresos Mensuales]]*BBDD_Usiarios_Netflix_jul[[#This Row],[Meses Contratados]]</f>
        <v>154</v>
      </c>
      <c r="E442">
        <v>14</v>
      </c>
      <c r="F442">
        <v>8</v>
      </c>
      <c r="G442">
        <v>23</v>
      </c>
      <c r="H442" s="1">
        <f>DATEVALUE(_xlfn.CONCAT(BBDD_Usiarios_Netflix_jul[[#This Row],[Día Suscripción]],"/",BBDD_Usiarios_Netflix_jul[[#This Row],[Mes Suscripción]],"/",BBDD_Usiarios_Netflix_jul[[#This Row],[Año Suscripción]]))</f>
        <v>45152</v>
      </c>
      <c r="I442">
        <v>5</v>
      </c>
      <c r="J442">
        <v>7</v>
      </c>
      <c r="K442">
        <v>24</v>
      </c>
      <c r="L442" s="1">
        <f>DATEVALUE(_xlfn.CONCAT(BBDD_Usiarios_Netflix_jul[[#This Row],[Día Último Pago]],"/",BBDD_Usiarios_Netflix_jul[[#This Row],[Mes Último Pago]],"/",BBDD_Usiarios_Netflix_jul[[#This Row],[Año Último Pago]]))</f>
        <v>45478</v>
      </c>
      <c r="M442" s="1" t="str">
        <f>TEXT(BBDD_Usiarios_Netflix_jul[[#This Row],[Fh Suscripcion]],"dddd")</f>
        <v>lunes</v>
      </c>
      <c r="N442" s="2">
        <f>DATEDIF(BBDD_Usiarios_Netflix_jul[[#This Row],[Fh Suscripcion]],BBDD_Usiarios_Netflix_jul[[#This Row],[Fh Ultimo Pago]],"M")+1</f>
        <v>11</v>
      </c>
      <c r="O442" t="s">
        <v>28</v>
      </c>
      <c r="P442" t="str">
        <f>IF(BBDD_Usiarios_Netflix_jul[[#This Row],[País.OLD]]&lt;&gt;"",BBDD_Usiarios_Netflix_jul[[#This Row],[País.OLD]],"Desconocido")</f>
        <v>Australia</v>
      </c>
      <c r="Q442">
        <v>38</v>
      </c>
      <c r="R442" t="s">
        <v>16</v>
      </c>
      <c r="S442" t="s">
        <v>17</v>
      </c>
      <c r="T442" t="s">
        <v>27</v>
      </c>
      <c r="U4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3" spans="1:21" x14ac:dyDescent="0.2">
      <c r="A443">
        <v>1316</v>
      </c>
      <c r="B443" t="s">
        <v>14</v>
      </c>
      <c r="C443">
        <v>14</v>
      </c>
      <c r="D443" s="2">
        <f>BBDD_Usiarios_Netflix_jul[[#This Row],[Ingresos Mensuales]]*BBDD_Usiarios_Netflix_jul[[#This Row],[Meses Contratados]]</f>
        <v>154</v>
      </c>
      <c r="E443">
        <v>28</v>
      </c>
      <c r="F443">
        <v>8</v>
      </c>
      <c r="G443">
        <v>23</v>
      </c>
      <c r="H443" s="1">
        <f>DATEVALUE(_xlfn.CONCAT(BBDD_Usiarios_Netflix_jul[[#This Row],[Día Suscripción]],"/",BBDD_Usiarios_Netflix_jul[[#This Row],[Mes Suscripción]],"/",BBDD_Usiarios_Netflix_jul[[#This Row],[Año Suscripción]]))</f>
        <v>45166</v>
      </c>
      <c r="I443">
        <v>5</v>
      </c>
      <c r="J443">
        <v>7</v>
      </c>
      <c r="K443">
        <v>24</v>
      </c>
      <c r="L443" s="1">
        <f>DATEVALUE(_xlfn.CONCAT(BBDD_Usiarios_Netflix_jul[[#This Row],[Día Último Pago]],"/",BBDD_Usiarios_Netflix_jul[[#This Row],[Mes Último Pago]],"/",BBDD_Usiarios_Netflix_jul[[#This Row],[Año Último Pago]]))</f>
        <v>45478</v>
      </c>
      <c r="M443" s="1" t="str">
        <f>TEXT(BBDD_Usiarios_Netflix_jul[[#This Row],[Fh Suscripcion]],"dddd")</f>
        <v>lunes</v>
      </c>
      <c r="N443" s="2">
        <f>DATEDIF(BBDD_Usiarios_Netflix_jul[[#This Row],[Fh Suscripcion]],BBDD_Usiarios_Netflix_jul[[#This Row],[Fh Ultimo Pago]],"M")+1</f>
        <v>11</v>
      </c>
      <c r="O443" t="s">
        <v>20</v>
      </c>
      <c r="P443" t="str">
        <f>IF(BBDD_Usiarios_Netflix_jul[[#This Row],[País.OLD]]&lt;&gt;"",BBDD_Usiarios_Netflix_jul[[#This Row],[País.OLD]],"Desconocido")</f>
        <v>Francia</v>
      </c>
      <c r="Q443">
        <v>48</v>
      </c>
      <c r="R443" t="s">
        <v>25</v>
      </c>
      <c r="S443" t="s">
        <v>17</v>
      </c>
      <c r="T443" t="s">
        <v>27</v>
      </c>
      <c r="U4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4" spans="1:21" x14ac:dyDescent="0.2">
      <c r="A444">
        <v>1349</v>
      </c>
      <c r="B444" t="s">
        <v>14</v>
      </c>
      <c r="C444">
        <v>14</v>
      </c>
      <c r="D444" s="2">
        <f>BBDD_Usiarios_Netflix_jul[[#This Row],[Ingresos Mensuales]]*BBDD_Usiarios_Netflix_jul[[#This Row],[Meses Contratados]]</f>
        <v>154</v>
      </c>
      <c r="E444">
        <v>3</v>
      </c>
      <c r="F444">
        <v>9</v>
      </c>
      <c r="G444">
        <v>23</v>
      </c>
      <c r="H444" s="1">
        <f>DATEVALUE(_xlfn.CONCAT(BBDD_Usiarios_Netflix_jul[[#This Row],[Día Suscripción]],"/",BBDD_Usiarios_Netflix_jul[[#This Row],[Mes Suscripción]],"/",BBDD_Usiarios_Netflix_jul[[#This Row],[Año Suscripción]]))</f>
        <v>45172</v>
      </c>
      <c r="I444">
        <v>3</v>
      </c>
      <c r="J444">
        <v>7</v>
      </c>
      <c r="K444">
        <v>24</v>
      </c>
      <c r="L444" s="1">
        <f>DATEVALUE(_xlfn.CONCAT(BBDD_Usiarios_Netflix_jul[[#This Row],[Día Último Pago]],"/",BBDD_Usiarios_Netflix_jul[[#This Row],[Mes Último Pago]],"/",BBDD_Usiarios_Netflix_jul[[#This Row],[Año Último Pago]]))</f>
        <v>45476</v>
      </c>
      <c r="M444" s="1" t="str">
        <f>TEXT(BBDD_Usiarios_Netflix_jul[[#This Row],[Fh Suscripcion]],"dddd")</f>
        <v>domingo</v>
      </c>
      <c r="N444" s="2">
        <f>DATEDIF(BBDD_Usiarios_Netflix_jul[[#This Row],[Fh Suscripcion]],BBDD_Usiarios_Netflix_jul[[#This Row],[Fh Ultimo Pago]],"M")+1</f>
        <v>11</v>
      </c>
      <c r="O444" t="s">
        <v>30</v>
      </c>
      <c r="P444" t="str">
        <f>IF(BBDD_Usiarios_Netflix_jul[[#This Row],[País.OLD]]&lt;&gt;"",BBDD_Usiarios_Netflix_jul[[#This Row],[País.OLD]],"Desconocido")</f>
        <v>Canadá</v>
      </c>
      <c r="Q444">
        <v>28</v>
      </c>
      <c r="R444" t="s">
        <v>16</v>
      </c>
      <c r="S444" t="s">
        <v>29</v>
      </c>
      <c r="T444" t="s">
        <v>22</v>
      </c>
      <c r="U4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5" spans="1:21" x14ac:dyDescent="0.2">
      <c r="A445">
        <v>1352</v>
      </c>
      <c r="B445" t="s">
        <v>14</v>
      </c>
      <c r="C445">
        <v>14</v>
      </c>
      <c r="D445" s="2">
        <f>BBDD_Usiarios_Netflix_jul[[#This Row],[Ingresos Mensuales]]*BBDD_Usiarios_Netflix_jul[[#This Row],[Meses Contratados]]</f>
        <v>154</v>
      </c>
      <c r="E445">
        <v>21</v>
      </c>
      <c r="F445">
        <v>8</v>
      </c>
      <c r="G445">
        <v>23</v>
      </c>
      <c r="H445" s="1">
        <f>DATEVALUE(_xlfn.CONCAT(BBDD_Usiarios_Netflix_jul[[#This Row],[Día Suscripción]],"/",BBDD_Usiarios_Netflix_jul[[#This Row],[Mes Suscripción]],"/",BBDD_Usiarios_Netflix_jul[[#This Row],[Año Suscripción]]))</f>
        <v>45159</v>
      </c>
      <c r="I445">
        <v>5</v>
      </c>
      <c r="J445">
        <v>7</v>
      </c>
      <c r="K445">
        <v>24</v>
      </c>
      <c r="L445" s="1">
        <f>DATEVALUE(_xlfn.CONCAT(BBDD_Usiarios_Netflix_jul[[#This Row],[Día Último Pago]],"/",BBDD_Usiarios_Netflix_jul[[#This Row],[Mes Último Pago]],"/",BBDD_Usiarios_Netflix_jul[[#This Row],[Año Último Pago]]))</f>
        <v>45478</v>
      </c>
      <c r="M445" s="1" t="str">
        <f>TEXT(BBDD_Usiarios_Netflix_jul[[#This Row],[Fh Suscripcion]],"dddd")</f>
        <v>lunes</v>
      </c>
      <c r="N445" s="2">
        <f>DATEDIF(BBDD_Usiarios_Netflix_jul[[#This Row],[Fh Suscripcion]],BBDD_Usiarios_Netflix_jul[[#This Row],[Fh Ultimo Pago]],"M")+1</f>
        <v>11</v>
      </c>
      <c r="O445" t="s">
        <v>15</v>
      </c>
      <c r="P445" t="str">
        <f>IF(BBDD_Usiarios_Netflix_jul[[#This Row],[País.OLD]]&lt;&gt;"",BBDD_Usiarios_Netflix_jul[[#This Row],[País.OLD]],"Desconocido")</f>
        <v>Alemania</v>
      </c>
      <c r="Q445">
        <v>42</v>
      </c>
      <c r="R445" t="s">
        <v>16</v>
      </c>
      <c r="S445" t="s">
        <v>29</v>
      </c>
      <c r="T445" t="s">
        <v>32</v>
      </c>
      <c r="U4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46" spans="1:21" x14ac:dyDescent="0.2">
      <c r="A446">
        <v>1386</v>
      </c>
      <c r="B446" t="s">
        <v>14</v>
      </c>
      <c r="C446">
        <v>14</v>
      </c>
      <c r="D446" s="2">
        <f>BBDD_Usiarios_Netflix_jul[[#This Row],[Ingresos Mensuales]]*BBDD_Usiarios_Netflix_jul[[#This Row],[Meses Contratados]]</f>
        <v>154</v>
      </c>
      <c r="E446">
        <v>28</v>
      </c>
      <c r="F446">
        <v>8</v>
      </c>
      <c r="G446">
        <v>23</v>
      </c>
      <c r="H446" s="1">
        <f>DATEVALUE(_xlfn.CONCAT(BBDD_Usiarios_Netflix_jul[[#This Row],[Día Suscripción]],"/",BBDD_Usiarios_Netflix_jul[[#This Row],[Mes Suscripción]],"/",BBDD_Usiarios_Netflix_jul[[#This Row],[Año Suscripción]]))</f>
        <v>45166</v>
      </c>
      <c r="I446">
        <v>6</v>
      </c>
      <c r="J446">
        <v>7</v>
      </c>
      <c r="K446">
        <v>24</v>
      </c>
      <c r="L446" s="1">
        <f>DATEVALUE(_xlfn.CONCAT(BBDD_Usiarios_Netflix_jul[[#This Row],[Día Último Pago]],"/",BBDD_Usiarios_Netflix_jul[[#This Row],[Mes Último Pago]],"/",BBDD_Usiarios_Netflix_jul[[#This Row],[Año Último Pago]]))</f>
        <v>45479</v>
      </c>
      <c r="M446" s="1" t="str">
        <f>TEXT(BBDD_Usiarios_Netflix_jul[[#This Row],[Fh Suscripcion]],"dddd")</f>
        <v>lunes</v>
      </c>
      <c r="N446" s="2">
        <f>DATEDIF(BBDD_Usiarios_Netflix_jul[[#This Row],[Fh Suscripcion]],BBDD_Usiarios_Netflix_jul[[#This Row],[Fh Ultimo Pago]],"M")+1</f>
        <v>11</v>
      </c>
      <c r="O446" t="s">
        <v>30</v>
      </c>
      <c r="P446" t="str">
        <f>IF(BBDD_Usiarios_Netflix_jul[[#This Row],[País.OLD]]&lt;&gt;"",BBDD_Usiarios_Netflix_jul[[#This Row],[País.OLD]],"Desconocido")</f>
        <v>Canadá</v>
      </c>
      <c r="Q446">
        <v>43</v>
      </c>
      <c r="R446" t="s">
        <v>25</v>
      </c>
      <c r="S446" t="s">
        <v>26</v>
      </c>
      <c r="T446" t="s">
        <v>27</v>
      </c>
      <c r="U4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7" spans="1:21" x14ac:dyDescent="0.2">
      <c r="A447">
        <v>1424</v>
      </c>
      <c r="B447" t="s">
        <v>14</v>
      </c>
      <c r="C447">
        <v>14</v>
      </c>
      <c r="D447" s="2">
        <f>BBDD_Usiarios_Netflix_jul[[#This Row],[Ingresos Mensuales]]*BBDD_Usiarios_Netflix_jul[[#This Row],[Meses Contratados]]</f>
        <v>154</v>
      </c>
      <c r="E447">
        <v>9</v>
      </c>
      <c r="F447">
        <v>8</v>
      </c>
      <c r="G447">
        <v>23</v>
      </c>
      <c r="H447" s="1">
        <f>DATEVALUE(_xlfn.CONCAT(BBDD_Usiarios_Netflix_jul[[#This Row],[Día Suscripción]],"/",BBDD_Usiarios_Netflix_jul[[#This Row],[Mes Suscripción]],"/",BBDD_Usiarios_Netflix_jul[[#This Row],[Año Suscripción]]))</f>
        <v>45147</v>
      </c>
      <c r="I447">
        <v>4</v>
      </c>
      <c r="J447">
        <v>7</v>
      </c>
      <c r="K447">
        <v>24</v>
      </c>
      <c r="L447" s="1">
        <f>DATEVALUE(_xlfn.CONCAT(BBDD_Usiarios_Netflix_jul[[#This Row],[Día Último Pago]],"/",BBDD_Usiarios_Netflix_jul[[#This Row],[Mes Último Pago]],"/",BBDD_Usiarios_Netflix_jul[[#This Row],[Año Último Pago]]))</f>
        <v>45477</v>
      </c>
      <c r="M447" s="1" t="str">
        <f>TEXT(BBDD_Usiarios_Netflix_jul[[#This Row],[Fh Suscripcion]],"dddd")</f>
        <v>miércoles</v>
      </c>
      <c r="N447" s="2">
        <f>DATEDIF(BBDD_Usiarios_Netflix_jul[[#This Row],[Fh Suscripcion]],BBDD_Usiarios_Netflix_jul[[#This Row],[Fh Ultimo Pago]],"M")+1</f>
        <v>11</v>
      </c>
      <c r="O447" t="s">
        <v>35</v>
      </c>
      <c r="P447" t="str">
        <f>IF(BBDD_Usiarios_Netflix_jul[[#This Row],[País.OLD]]&lt;&gt;"",BBDD_Usiarios_Netflix_jul[[#This Row],[País.OLD]],"Desconocido")</f>
        <v>España</v>
      </c>
      <c r="Q447">
        <v>38</v>
      </c>
      <c r="R447" t="s">
        <v>16</v>
      </c>
      <c r="S447" t="s">
        <v>29</v>
      </c>
      <c r="T447" t="s">
        <v>22</v>
      </c>
      <c r="U4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8" spans="1:21" x14ac:dyDescent="0.2">
      <c r="A448">
        <v>1454</v>
      </c>
      <c r="B448" t="s">
        <v>14</v>
      </c>
      <c r="C448">
        <v>14</v>
      </c>
      <c r="D448" s="2">
        <f>BBDD_Usiarios_Netflix_jul[[#This Row],[Ingresos Mensuales]]*BBDD_Usiarios_Netflix_jul[[#This Row],[Meses Contratados]]</f>
        <v>154</v>
      </c>
      <c r="E448">
        <v>14</v>
      </c>
      <c r="F448">
        <v>8</v>
      </c>
      <c r="G448">
        <v>23</v>
      </c>
      <c r="H448" s="1">
        <f>DATEVALUE(_xlfn.CONCAT(BBDD_Usiarios_Netflix_jul[[#This Row],[Día Suscripción]],"/",BBDD_Usiarios_Netflix_jul[[#This Row],[Mes Suscripción]],"/",BBDD_Usiarios_Netflix_jul[[#This Row],[Año Suscripción]]))</f>
        <v>45152</v>
      </c>
      <c r="I448">
        <v>6</v>
      </c>
      <c r="J448">
        <v>7</v>
      </c>
      <c r="K448">
        <v>24</v>
      </c>
      <c r="L448" s="1">
        <f>DATEVALUE(_xlfn.CONCAT(BBDD_Usiarios_Netflix_jul[[#This Row],[Día Último Pago]],"/",BBDD_Usiarios_Netflix_jul[[#This Row],[Mes Último Pago]],"/",BBDD_Usiarios_Netflix_jul[[#This Row],[Año Último Pago]]))</f>
        <v>45479</v>
      </c>
      <c r="M448" s="1" t="str">
        <f>TEXT(BBDD_Usiarios_Netflix_jul[[#This Row],[Fh Suscripcion]],"dddd")</f>
        <v>lunes</v>
      </c>
      <c r="N448" s="2">
        <f>DATEDIF(BBDD_Usiarios_Netflix_jul[[#This Row],[Fh Suscripcion]],BBDD_Usiarios_Netflix_jul[[#This Row],[Fh Ultimo Pago]],"M")+1</f>
        <v>11</v>
      </c>
      <c r="O448" t="s">
        <v>24</v>
      </c>
      <c r="P448" t="str">
        <f>IF(BBDD_Usiarios_Netflix_jul[[#This Row],[País.OLD]]&lt;&gt;"",BBDD_Usiarios_Netflix_jul[[#This Row],[País.OLD]],"Desconocido")</f>
        <v>EEUU</v>
      </c>
      <c r="Q448">
        <v>27</v>
      </c>
      <c r="R448" t="s">
        <v>25</v>
      </c>
      <c r="S448" t="s">
        <v>21</v>
      </c>
      <c r="T448" t="s">
        <v>18</v>
      </c>
      <c r="U4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49" spans="1:21" x14ac:dyDescent="0.2">
      <c r="A449">
        <v>1456</v>
      </c>
      <c r="B449" t="s">
        <v>14</v>
      </c>
      <c r="C449">
        <v>14</v>
      </c>
      <c r="D449" s="2">
        <f>BBDD_Usiarios_Netflix_jul[[#This Row],[Ingresos Mensuales]]*BBDD_Usiarios_Netflix_jul[[#This Row],[Meses Contratados]]</f>
        <v>154</v>
      </c>
      <c r="E449">
        <v>27</v>
      </c>
      <c r="F449">
        <v>8</v>
      </c>
      <c r="G449">
        <v>23</v>
      </c>
      <c r="H449" s="1">
        <f>DATEVALUE(_xlfn.CONCAT(BBDD_Usiarios_Netflix_jul[[#This Row],[Día Suscripción]],"/",BBDD_Usiarios_Netflix_jul[[#This Row],[Mes Suscripción]],"/",BBDD_Usiarios_Netflix_jul[[#This Row],[Año Suscripción]]))</f>
        <v>45165</v>
      </c>
      <c r="I449">
        <v>6</v>
      </c>
      <c r="J449">
        <v>7</v>
      </c>
      <c r="K449">
        <v>24</v>
      </c>
      <c r="L449" s="1">
        <f>DATEVALUE(_xlfn.CONCAT(BBDD_Usiarios_Netflix_jul[[#This Row],[Día Último Pago]],"/",BBDD_Usiarios_Netflix_jul[[#This Row],[Mes Último Pago]],"/",BBDD_Usiarios_Netflix_jul[[#This Row],[Año Último Pago]]))</f>
        <v>45479</v>
      </c>
      <c r="M449" s="1" t="str">
        <f>TEXT(BBDD_Usiarios_Netflix_jul[[#This Row],[Fh Suscripcion]],"dddd")</f>
        <v>domingo</v>
      </c>
      <c r="N449" s="2">
        <f>DATEDIF(BBDD_Usiarios_Netflix_jul[[#This Row],[Fh Suscripcion]],BBDD_Usiarios_Netflix_jul[[#This Row],[Fh Ultimo Pago]],"M")+1</f>
        <v>11</v>
      </c>
      <c r="O449" t="s">
        <v>34</v>
      </c>
      <c r="P449" t="str">
        <f>IF(BBDD_Usiarios_Netflix_jul[[#This Row],[País.OLD]]&lt;&gt;"",BBDD_Usiarios_Netflix_jul[[#This Row],[País.OLD]],"Desconocido")</f>
        <v>Reino Unido</v>
      </c>
      <c r="Q449">
        <v>31</v>
      </c>
      <c r="R449" t="s">
        <v>16</v>
      </c>
      <c r="S449" t="s">
        <v>29</v>
      </c>
      <c r="T449" t="s">
        <v>18</v>
      </c>
      <c r="U4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50" spans="1:21" x14ac:dyDescent="0.2">
      <c r="A450">
        <v>1521</v>
      </c>
      <c r="B450" t="s">
        <v>14</v>
      </c>
      <c r="C450">
        <v>14</v>
      </c>
      <c r="D450" s="2">
        <f>BBDD_Usiarios_Netflix_jul[[#This Row],[Ingresos Mensuales]]*BBDD_Usiarios_Netflix_jul[[#This Row],[Meses Contratados]]</f>
        <v>154</v>
      </c>
      <c r="E450">
        <v>6</v>
      </c>
      <c r="F450">
        <v>8</v>
      </c>
      <c r="G450">
        <v>23</v>
      </c>
      <c r="H450" s="1">
        <f>DATEVALUE(_xlfn.CONCAT(BBDD_Usiarios_Netflix_jul[[#This Row],[Día Suscripción]],"/",BBDD_Usiarios_Netflix_jul[[#This Row],[Mes Suscripción]],"/",BBDD_Usiarios_Netflix_jul[[#This Row],[Año Suscripción]]))</f>
        <v>45144</v>
      </c>
      <c r="I450">
        <v>5</v>
      </c>
      <c r="J450">
        <v>7</v>
      </c>
      <c r="K450">
        <v>24</v>
      </c>
      <c r="L450" s="1">
        <f>DATEVALUE(_xlfn.CONCAT(BBDD_Usiarios_Netflix_jul[[#This Row],[Día Último Pago]],"/",BBDD_Usiarios_Netflix_jul[[#This Row],[Mes Último Pago]],"/",BBDD_Usiarios_Netflix_jul[[#This Row],[Año Último Pago]]))</f>
        <v>45478</v>
      </c>
      <c r="M450" s="1" t="str">
        <f>TEXT(BBDD_Usiarios_Netflix_jul[[#This Row],[Fh Suscripcion]],"dddd")</f>
        <v>domingo</v>
      </c>
      <c r="N450" s="2">
        <f>DATEDIF(BBDD_Usiarios_Netflix_jul[[#This Row],[Fh Suscripcion]],BBDD_Usiarios_Netflix_jul[[#This Row],[Fh Ultimo Pago]],"M")+1</f>
        <v>11</v>
      </c>
      <c r="O450" t="s">
        <v>34</v>
      </c>
      <c r="P450" t="str">
        <f>IF(BBDD_Usiarios_Netflix_jul[[#This Row],[País.OLD]]&lt;&gt;"",BBDD_Usiarios_Netflix_jul[[#This Row],[País.OLD]],"Desconocido")</f>
        <v>Reino Unido</v>
      </c>
      <c r="Q450">
        <v>49</v>
      </c>
      <c r="R450" t="s">
        <v>16</v>
      </c>
      <c r="S450" t="s">
        <v>17</v>
      </c>
      <c r="T450" t="s">
        <v>27</v>
      </c>
      <c r="U4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1" spans="1:21" x14ac:dyDescent="0.2">
      <c r="A451">
        <v>1526</v>
      </c>
      <c r="B451" t="s">
        <v>14</v>
      </c>
      <c r="C451">
        <v>14</v>
      </c>
      <c r="D451" s="2">
        <f>BBDD_Usiarios_Netflix_jul[[#This Row],[Ingresos Mensuales]]*BBDD_Usiarios_Netflix_jul[[#This Row],[Meses Contratados]]</f>
        <v>154</v>
      </c>
      <c r="E451">
        <v>28</v>
      </c>
      <c r="F451">
        <v>8</v>
      </c>
      <c r="G451">
        <v>23</v>
      </c>
      <c r="H451" s="1">
        <f>DATEVALUE(_xlfn.CONCAT(BBDD_Usiarios_Netflix_jul[[#This Row],[Día Suscripción]],"/",BBDD_Usiarios_Netflix_jul[[#This Row],[Mes Suscripción]],"/",BBDD_Usiarios_Netflix_jul[[#This Row],[Año Suscripción]]))</f>
        <v>45166</v>
      </c>
      <c r="I451">
        <v>6</v>
      </c>
      <c r="J451">
        <v>7</v>
      </c>
      <c r="K451">
        <v>24</v>
      </c>
      <c r="L451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1" s="1" t="str">
        <f>TEXT(BBDD_Usiarios_Netflix_jul[[#This Row],[Fh Suscripcion]],"dddd")</f>
        <v>lunes</v>
      </c>
      <c r="N451" s="2">
        <f>DATEDIF(BBDD_Usiarios_Netflix_jul[[#This Row],[Fh Suscripcion]],BBDD_Usiarios_Netflix_jul[[#This Row],[Fh Ultimo Pago]],"M")+1</f>
        <v>11</v>
      </c>
      <c r="O451" t="s">
        <v>28</v>
      </c>
      <c r="P451" t="str">
        <f>IF(BBDD_Usiarios_Netflix_jul[[#This Row],[País.OLD]]&lt;&gt;"",BBDD_Usiarios_Netflix_jul[[#This Row],[País.OLD]],"Desconocido")</f>
        <v>Australia</v>
      </c>
      <c r="Q451">
        <v>51</v>
      </c>
      <c r="R451" t="s">
        <v>16</v>
      </c>
      <c r="S451" t="s">
        <v>17</v>
      </c>
      <c r="T451" t="s">
        <v>27</v>
      </c>
      <c r="U4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2" spans="1:21" x14ac:dyDescent="0.2">
      <c r="A452">
        <v>1566</v>
      </c>
      <c r="B452" t="s">
        <v>14</v>
      </c>
      <c r="C452">
        <v>14</v>
      </c>
      <c r="D452" s="2">
        <f>BBDD_Usiarios_Netflix_jul[[#This Row],[Ingresos Mensuales]]*BBDD_Usiarios_Netflix_jul[[#This Row],[Meses Contratados]]</f>
        <v>154</v>
      </c>
      <c r="E452">
        <v>10</v>
      </c>
      <c r="F452">
        <v>8</v>
      </c>
      <c r="G452">
        <v>23</v>
      </c>
      <c r="H452" s="1">
        <f>DATEVALUE(_xlfn.CONCAT(BBDD_Usiarios_Netflix_jul[[#This Row],[Día Suscripción]],"/",BBDD_Usiarios_Netflix_jul[[#This Row],[Mes Suscripción]],"/",BBDD_Usiarios_Netflix_jul[[#This Row],[Año Suscripción]]))</f>
        <v>45148</v>
      </c>
      <c r="I452">
        <v>6</v>
      </c>
      <c r="J452">
        <v>7</v>
      </c>
      <c r="K452">
        <v>24</v>
      </c>
      <c r="L452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2" s="1" t="str">
        <f>TEXT(BBDD_Usiarios_Netflix_jul[[#This Row],[Fh Suscripcion]],"dddd")</f>
        <v>jueves</v>
      </c>
      <c r="N452" s="2">
        <f>DATEDIF(BBDD_Usiarios_Netflix_jul[[#This Row],[Fh Suscripcion]],BBDD_Usiarios_Netflix_jul[[#This Row],[Fh Ultimo Pago]],"M")+1</f>
        <v>11</v>
      </c>
      <c r="O452" t="s">
        <v>28</v>
      </c>
      <c r="P452" t="str">
        <f>IF(BBDD_Usiarios_Netflix_jul[[#This Row],[País.OLD]]&lt;&gt;"",BBDD_Usiarios_Netflix_jul[[#This Row],[País.OLD]],"Desconocido")</f>
        <v>Australia</v>
      </c>
      <c r="Q452">
        <v>35</v>
      </c>
      <c r="R452" t="s">
        <v>16</v>
      </c>
      <c r="S452" t="s">
        <v>29</v>
      </c>
      <c r="T452" t="s">
        <v>27</v>
      </c>
      <c r="U4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3" spans="1:21" x14ac:dyDescent="0.2">
      <c r="A453">
        <v>1591</v>
      </c>
      <c r="B453" t="s">
        <v>14</v>
      </c>
      <c r="C453">
        <v>14</v>
      </c>
      <c r="D453" s="2">
        <f>BBDD_Usiarios_Netflix_jul[[#This Row],[Ingresos Mensuales]]*BBDD_Usiarios_Netflix_jul[[#This Row],[Meses Contratados]]</f>
        <v>154</v>
      </c>
      <c r="E453">
        <v>9</v>
      </c>
      <c r="F453">
        <v>8</v>
      </c>
      <c r="G453">
        <v>23</v>
      </c>
      <c r="H453" s="1">
        <f>DATEVALUE(_xlfn.CONCAT(BBDD_Usiarios_Netflix_jul[[#This Row],[Día Suscripción]],"/",BBDD_Usiarios_Netflix_jul[[#This Row],[Mes Suscripción]],"/",BBDD_Usiarios_Netflix_jul[[#This Row],[Año Suscripción]]))</f>
        <v>45147</v>
      </c>
      <c r="I453">
        <v>5</v>
      </c>
      <c r="J453">
        <v>7</v>
      </c>
      <c r="K453">
        <v>24</v>
      </c>
      <c r="L453" s="1">
        <f>DATEVALUE(_xlfn.CONCAT(BBDD_Usiarios_Netflix_jul[[#This Row],[Día Último Pago]],"/",BBDD_Usiarios_Netflix_jul[[#This Row],[Mes Último Pago]],"/",BBDD_Usiarios_Netflix_jul[[#This Row],[Año Último Pago]]))</f>
        <v>45478</v>
      </c>
      <c r="M453" s="1" t="str">
        <f>TEXT(BBDD_Usiarios_Netflix_jul[[#This Row],[Fh Suscripcion]],"dddd")</f>
        <v>miércoles</v>
      </c>
      <c r="N453" s="2">
        <f>DATEDIF(BBDD_Usiarios_Netflix_jul[[#This Row],[Fh Suscripcion]],BBDD_Usiarios_Netflix_jul[[#This Row],[Fh Ultimo Pago]],"M")+1</f>
        <v>11</v>
      </c>
      <c r="O453" t="s">
        <v>15</v>
      </c>
      <c r="P453" t="str">
        <f>IF(BBDD_Usiarios_Netflix_jul[[#This Row],[País.OLD]]&lt;&gt;"",BBDD_Usiarios_Netflix_jul[[#This Row],[País.OLD]],"Desconocido")</f>
        <v>Alemania</v>
      </c>
      <c r="Q453">
        <v>35</v>
      </c>
      <c r="R453" t="s">
        <v>25</v>
      </c>
      <c r="S453" t="s">
        <v>29</v>
      </c>
      <c r="T453" t="s">
        <v>27</v>
      </c>
      <c r="U4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4" spans="1:21" x14ac:dyDescent="0.2">
      <c r="A454">
        <v>1594</v>
      </c>
      <c r="B454" t="s">
        <v>14</v>
      </c>
      <c r="C454">
        <v>14</v>
      </c>
      <c r="D454" s="2">
        <f>BBDD_Usiarios_Netflix_jul[[#This Row],[Ingresos Mensuales]]*BBDD_Usiarios_Netflix_jul[[#This Row],[Meses Contratados]]</f>
        <v>154</v>
      </c>
      <c r="E454">
        <v>16</v>
      </c>
      <c r="F454">
        <v>8</v>
      </c>
      <c r="G454">
        <v>23</v>
      </c>
      <c r="H454" s="1">
        <f>DATEVALUE(_xlfn.CONCAT(BBDD_Usiarios_Netflix_jul[[#This Row],[Día Suscripción]],"/",BBDD_Usiarios_Netflix_jul[[#This Row],[Mes Suscripción]],"/",BBDD_Usiarios_Netflix_jul[[#This Row],[Año Suscripción]]))</f>
        <v>45154</v>
      </c>
      <c r="I454">
        <v>7</v>
      </c>
      <c r="J454">
        <v>7</v>
      </c>
      <c r="K454">
        <v>24</v>
      </c>
      <c r="L454" s="1">
        <f>DATEVALUE(_xlfn.CONCAT(BBDD_Usiarios_Netflix_jul[[#This Row],[Día Último Pago]],"/",BBDD_Usiarios_Netflix_jul[[#This Row],[Mes Último Pago]],"/",BBDD_Usiarios_Netflix_jul[[#This Row],[Año Último Pago]]))</f>
        <v>45480</v>
      </c>
      <c r="M454" s="1" t="str">
        <f>TEXT(BBDD_Usiarios_Netflix_jul[[#This Row],[Fh Suscripcion]],"dddd")</f>
        <v>miércoles</v>
      </c>
      <c r="N454" s="2">
        <f>DATEDIF(BBDD_Usiarios_Netflix_jul[[#This Row],[Fh Suscripcion]],BBDD_Usiarios_Netflix_jul[[#This Row],[Fh Ultimo Pago]],"M")+1</f>
        <v>11</v>
      </c>
      <c r="O454" t="s">
        <v>31</v>
      </c>
      <c r="P454" t="str">
        <f>IF(BBDD_Usiarios_Netflix_jul[[#This Row],[País.OLD]]&lt;&gt;"",BBDD_Usiarios_Netflix_jul[[#This Row],[País.OLD]],"Desconocido")</f>
        <v>Italia</v>
      </c>
      <c r="Q454">
        <v>49</v>
      </c>
      <c r="R454" t="s">
        <v>25</v>
      </c>
      <c r="S454" t="s">
        <v>17</v>
      </c>
      <c r="T454" t="s">
        <v>27</v>
      </c>
      <c r="U4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5" spans="1:21" x14ac:dyDescent="0.2">
      <c r="A455">
        <v>1596</v>
      </c>
      <c r="B455" t="s">
        <v>14</v>
      </c>
      <c r="C455">
        <v>14</v>
      </c>
      <c r="D455" s="2">
        <f>BBDD_Usiarios_Netflix_jul[[#This Row],[Ingresos Mensuales]]*BBDD_Usiarios_Netflix_jul[[#This Row],[Meses Contratados]]</f>
        <v>154</v>
      </c>
      <c r="E455">
        <v>27</v>
      </c>
      <c r="F455">
        <v>8</v>
      </c>
      <c r="G455">
        <v>23</v>
      </c>
      <c r="H455" s="1">
        <f>DATEVALUE(_xlfn.CONCAT(BBDD_Usiarios_Netflix_jul[[#This Row],[Día Suscripción]],"/",BBDD_Usiarios_Netflix_jul[[#This Row],[Mes Suscripción]],"/",BBDD_Usiarios_Netflix_jul[[#This Row],[Año Suscripción]]))</f>
        <v>45165</v>
      </c>
      <c r="I455">
        <v>6</v>
      </c>
      <c r="J455">
        <v>7</v>
      </c>
      <c r="K455">
        <v>24</v>
      </c>
      <c r="L455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5" s="1" t="str">
        <f>TEXT(BBDD_Usiarios_Netflix_jul[[#This Row],[Fh Suscripcion]],"dddd")</f>
        <v>domingo</v>
      </c>
      <c r="N455" s="2">
        <f>DATEDIF(BBDD_Usiarios_Netflix_jul[[#This Row],[Fh Suscripcion]],BBDD_Usiarios_Netflix_jul[[#This Row],[Fh Ultimo Pago]],"M")+1</f>
        <v>11</v>
      </c>
      <c r="O455" t="s">
        <v>34</v>
      </c>
      <c r="P455" t="str">
        <f>IF(BBDD_Usiarios_Netflix_jul[[#This Row],[País.OLD]]&lt;&gt;"",BBDD_Usiarios_Netflix_jul[[#This Row],[País.OLD]],"Desconocido")</f>
        <v>Reino Unido</v>
      </c>
      <c r="Q455">
        <v>36</v>
      </c>
      <c r="R455" t="s">
        <v>16</v>
      </c>
      <c r="S455" t="s">
        <v>29</v>
      </c>
      <c r="T455" t="s">
        <v>22</v>
      </c>
      <c r="U4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56" spans="1:21" x14ac:dyDescent="0.2">
      <c r="A456">
        <v>1634</v>
      </c>
      <c r="B456" t="s">
        <v>14</v>
      </c>
      <c r="C456">
        <v>14</v>
      </c>
      <c r="D456" s="2">
        <f>BBDD_Usiarios_Netflix_jul[[#This Row],[Ingresos Mensuales]]*BBDD_Usiarios_Netflix_jul[[#This Row],[Meses Contratados]]</f>
        <v>154</v>
      </c>
      <c r="E456">
        <v>25</v>
      </c>
      <c r="F456">
        <v>8</v>
      </c>
      <c r="G456">
        <v>23</v>
      </c>
      <c r="H456" s="1">
        <f>DATEVALUE(_xlfn.CONCAT(BBDD_Usiarios_Netflix_jul[[#This Row],[Día Suscripción]],"/",BBDD_Usiarios_Netflix_jul[[#This Row],[Mes Suscripción]],"/",BBDD_Usiarios_Netflix_jul[[#This Row],[Año Suscripción]]))</f>
        <v>45163</v>
      </c>
      <c r="I456">
        <v>7</v>
      </c>
      <c r="J456">
        <v>7</v>
      </c>
      <c r="K456">
        <v>24</v>
      </c>
      <c r="L456" s="1">
        <f>DATEVALUE(_xlfn.CONCAT(BBDD_Usiarios_Netflix_jul[[#This Row],[Día Último Pago]],"/",BBDD_Usiarios_Netflix_jul[[#This Row],[Mes Último Pago]],"/",BBDD_Usiarios_Netflix_jul[[#This Row],[Año Último Pago]]))</f>
        <v>45480</v>
      </c>
      <c r="M456" s="1" t="str">
        <f>TEXT(BBDD_Usiarios_Netflix_jul[[#This Row],[Fh Suscripcion]],"dddd")</f>
        <v>viernes</v>
      </c>
      <c r="N456" s="2">
        <f>DATEDIF(BBDD_Usiarios_Netflix_jul[[#This Row],[Fh Suscripcion]],BBDD_Usiarios_Netflix_jul[[#This Row],[Fh Ultimo Pago]],"M")+1</f>
        <v>11</v>
      </c>
      <c r="O456" t="s">
        <v>24</v>
      </c>
      <c r="P456" t="str">
        <f>IF(BBDD_Usiarios_Netflix_jul[[#This Row],[País.OLD]]&lt;&gt;"",BBDD_Usiarios_Netflix_jul[[#This Row],[País.OLD]],"Desconocido")</f>
        <v>EEUU</v>
      </c>
      <c r="Q456">
        <v>45</v>
      </c>
      <c r="R456" t="s">
        <v>16</v>
      </c>
      <c r="S456" t="s">
        <v>26</v>
      </c>
      <c r="T456" t="s">
        <v>32</v>
      </c>
      <c r="U4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57" spans="1:21" x14ac:dyDescent="0.2">
      <c r="A457">
        <v>1636</v>
      </c>
      <c r="B457" t="s">
        <v>14</v>
      </c>
      <c r="C457">
        <v>14</v>
      </c>
      <c r="D457" s="2">
        <f>BBDD_Usiarios_Netflix_jul[[#This Row],[Ingresos Mensuales]]*BBDD_Usiarios_Netflix_jul[[#This Row],[Meses Contratados]]</f>
        <v>154</v>
      </c>
      <c r="E457">
        <v>16</v>
      </c>
      <c r="F457">
        <v>8</v>
      </c>
      <c r="G457">
        <v>23</v>
      </c>
      <c r="H457" s="1">
        <f>DATEVALUE(_xlfn.CONCAT(BBDD_Usiarios_Netflix_jul[[#This Row],[Día Suscripción]],"/",BBDD_Usiarios_Netflix_jul[[#This Row],[Mes Suscripción]],"/",BBDD_Usiarios_Netflix_jul[[#This Row],[Año Suscripción]]))</f>
        <v>45154</v>
      </c>
      <c r="I457">
        <v>7</v>
      </c>
      <c r="J457">
        <v>7</v>
      </c>
      <c r="K457">
        <v>24</v>
      </c>
      <c r="L457" s="1">
        <f>DATEVALUE(_xlfn.CONCAT(BBDD_Usiarios_Netflix_jul[[#This Row],[Día Último Pago]],"/",BBDD_Usiarios_Netflix_jul[[#This Row],[Mes Último Pago]],"/",BBDD_Usiarios_Netflix_jul[[#This Row],[Año Último Pago]]))</f>
        <v>45480</v>
      </c>
      <c r="M457" s="1" t="str">
        <f>TEXT(BBDD_Usiarios_Netflix_jul[[#This Row],[Fh Suscripcion]],"dddd")</f>
        <v>miércoles</v>
      </c>
      <c r="N457" s="2">
        <f>DATEDIF(BBDD_Usiarios_Netflix_jul[[#This Row],[Fh Suscripcion]],BBDD_Usiarios_Netflix_jul[[#This Row],[Fh Ultimo Pago]],"M")+1</f>
        <v>11</v>
      </c>
      <c r="O457" t="s">
        <v>28</v>
      </c>
      <c r="P457" t="str">
        <f>IF(BBDD_Usiarios_Netflix_jul[[#This Row],[País.OLD]]&lt;&gt;"",BBDD_Usiarios_Netflix_jul[[#This Row],[País.OLD]],"Desconocido")</f>
        <v>Australia</v>
      </c>
      <c r="Q457">
        <v>32</v>
      </c>
      <c r="R457" t="s">
        <v>25</v>
      </c>
      <c r="S457" t="s">
        <v>26</v>
      </c>
      <c r="T457" t="s">
        <v>18</v>
      </c>
      <c r="U4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58" spans="1:21" x14ac:dyDescent="0.2">
      <c r="A458">
        <v>1662</v>
      </c>
      <c r="B458" t="s">
        <v>14</v>
      </c>
      <c r="C458">
        <v>14</v>
      </c>
      <c r="D458" s="2">
        <f>BBDD_Usiarios_Netflix_jul[[#This Row],[Ingresos Mensuales]]*BBDD_Usiarios_Netflix_jul[[#This Row],[Meses Contratados]]</f>
        <v>154</v>
      </c>
      <c r="E458">
        <v>14</v>
      </c>
      <c r="F458">
        <v>8</v>
      </c>
      <c r="G458">
        <v>23</v>
      </c>
      <c r="H458" s="1">
        <f>DATEVALUE(_xlfn.CONCAT(BBDD_Usiarios_Netflix_jul[[#This Row],[Día Suscripción]],"/",BBDD_Usiarios_Netflix_jul[[#This Row],[Mes Suscripción]],"/",BBDD_Usiarios_Netflix_jul[[#This Row],[Año Suscripción]]))</f>
        <v>45152</v>
      </c>
      <c r="I458">
        <v>6</v>
      </c>
      <c r="J458">
        <v>7</v>
      </c>
      <c r="K458">
        <v>24</v>
      </c>
      <c r="L458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8" s="1" t="str">
        <f>TEXT(BBDD_Usiarios_Netflix_jul[[#This Row],[Fh Suscripcion]],"dddd")</f>
        <v>lunes</v>
      </c>
      <c r="N458" s="2">
        <f>DATEDIF(BBDD_Usiarios_Netflix_jul[[#This Row],[Fh Suscripcion]],BBDD_Usiarios_Netflix_jul[[#This Row],[Fh Ultimo Pago]],"M")+1</f>
        <v>11</v>
      </c>
      <c r="O458" t="s">
        <v>30</v>
      </c>
      <c r="P458" t="str">
        <f>IF(BBDD_Usiarios_Netflix_jul[[#This Row],[País.OLD]]&lt;&gt;"",BBDD_Usiarios_Netflix_jul[[#This Row],[País.OLD]],"Desconocido")</f>
        <v>Canadá</v>
      </c>
      <c r="Q458">
        <v>39</v>
      </c>
      <c r="R458" t="s">
        <v>16</v>
      </c>
      <c r="S458" t="s">
        <v>21</v>
      </c>
      <c r="T458" t="s">
        <v>27</v>
      </c>
      <c r="U4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9" spans="1:21" x14ac:dyDescent="0.2">
      <c r="A459">
        <v>1731</v>
      </c>
      <c r="B459" t="s">
        <v>14</v>
      </c>
      <c r="C459">
        <v>14</v>
      </c>
      <c r="D459" s="2">
        <f>BBDD_Usiarios_Netflix_jul[[#This Row],[Ingresos Mensuales]]*BBDD_Usiarios_Netflix_jul[[#This Row],[Meses Contratados]]</f>
        <v>154</v>
      </c>
      <c r="E459">
        <v>13</v>
      </c>
      <c r="F459">
        <v>8</v>
      </c>
      <c r="G459">
        <v>23</v>
      </c>
      <c r="H459" s="1">
        <f>DATEVALUE(_xlfn.CONCAT(BBDD_Usiarios_Netflix_jul[[#This Row],[Día Suscripción]],"/",BBDD_Usiarios_Netflix_jul[[#This Row],[Mes Suscripción]],"/",BBDD_Usiarios_Netflix_jul[[#This Row],[Año Suscripción]]))</f>
        <v>45151</v>
      </c>
      <c r="I459">
        <v>5</v>
      </c>
      <c r="J459">
        <v>7</v>
      </c>
      <c r="K459">
        <v>24</v>
      </c>
      <c r="L459" s="1">
        <f>DATEVALUE(_xlfn.CONCAT(BBDD_Usiarios_Netflix_jul[[#This Row],[Día Último Pago]],"/",BBDD_Usiarios_Netflix_jul[[#This Row],[Mes Último Pago]],"/",BBDD_Usiarios_Netflix_jul[[#This Row],[Año Último Pago]]))</f>
        <v>45478</v>
      </c>
      <c r="M459" s="1" t="str">
        <f>TEXT(BBDD_Usiarios_Netflix_jul[[#This Row],[Fh Suscripcion]],"dddd")</f>
        <v>domingo</v>
      </c>
      <c r="N459" s="2">
        <f>DATEDIF(BBDD_Usiarios_Netflix_jul[[#This Row],[Fh Suscripcion]],BBDD_Usiarios_Netflix_jul[[#This Row],[Fh Ultimo Pago]],"M")+1</f>
        <v>11</v>
      </c>
      <c r="O459" t="s">
        <v>30</v>
      </c>
      <c r="P459" t="str">
        <f>IF(BBDD_Usiarios_Netflix_jul[[#This Row],[País.OLD]]&lt;&gt;"",BBDD_Usiarios_Netflix_jul[[#This Row],[País.OLD]],"Desconocido")</f>
        <v>Canadá</v>
      </c>
      <c r="Q459">
        <v>37</v>
      </c>
      <c r="R459" t="s">
        <v>16</v>
      </c>
      <c r="S459" t="s">
        <v>17</v>
      </c>
      <c r="T459" t="s">
        <v>27</v>
      </c>
      <c r="U4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0" spans="1:21" x14ac:dyDescent="0.2">
      <c r="A460">
        <v>1735</v>
      </c>
      <c r="B460" t="s">
        <v>14</v>
      </c>
      <c r="C460">
        <v>14</v>
      </c>
      <c r="D460" s="2">
        <f>BBDD_Usiarios_Netflix_jul[[#This Row],[Ingresos Mensuales]]*BBDD_Usiarios_Netflix_jul[[#This Row],[Meses Contratados]]</f>
        <v>154</v>
      </c>
      <c r="E460">
        <v>27</v>
      </c>
      <c r="F460">
        <v>8</v>
      </c>
      <c r="G460">
        <v>23</v>
      </c>
      <c r="H460" s="1">
        <f>DATEVALUE(_xlfn.CONCAT(BBDD_Usiarios_Netflix_jul[[#This Row],[Día Suscripción]],"/",BBDD_Usiarios_Netflix_jul[[#This Row],[Mes Suscripción]],"/",BBDD_Usiarios_Netflix_jul[[#This Row],[Año Suscripción]]))</f>
        <v>45165</v>
      </c>
      <c r="I460">
        <v>6</v>
      </c>
      <c r="J460">
        <v>7</v>
      </c>
      <c r="K460">
        <v>24</v>
      </c>
      <c r="L460" s="1">
        <f>DATEVALUE(_xlfn.CONCAT(BBDD_Usiarios_Netflix_jul[[#This Row],[Día Último Pago]],"/",BBDD_Usiarios_Netflix_jul[[#This Row],[Mes Último Pago]],"/",BBDD_Usiarios_Netflix_jul[[#This Row],[Año Último Pago]]))</f>
        <v>45479</v>
      </c>
      <c r="M460" s="1" t="str">
        <f>TEXT(BBDD_Usiarios_Netflix_jul[[#This Row],[Fh Suscripcion]],"dddd")</f>
        <v>domingo</v>
      </c>
      <c r="N460" s="2">
        <f>DATEDIF(BBDD_Usiarios_Netflix_jul[[#This Row],[Fh Suscripcion]],BBDD_Usiarios_Netflix_jul[[#This Row],[Fh Ultimo Pago]],"M")+1</f>
        <v>11</v>
      </c>
      <c r="O460" t="s">
        <v>28</v>
      </c>
      <c r="P460" t="str">
        <f>IF(BBDD_Usiarios_Netflix_jul[[#This Row],[País.OLD]]&lt;&gt;"",BBDD_Usiarios_Netflix_jul[[#This Row],[País.OLD]],"Desconocido")</f>
        <v>Australia</v>
      </c>
      <c r="Q460">
        <v>27</v>
      </c>
      <c r="R460" t="s">
        <v>16</v>
      </c>
      <c r="S460" t="s">
        <v>21</v>
      </c>
      <c r="T460" t="s">
        <v>27</v>
      </c>
      <c r="U4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1" spans="1:21" x14ac:dyDescent="0.2">
      <c r="A461">
        <v>1737</v>
      </c>
      <c r="B461" t="s">
        <v>14</v>
      </c>
      <c r="C461">
        <v>14</v>
      </c>
      <c r="D461" s="2">
        <f>BBDD_Usiarios_Netflix_jul[[#This Row],[Ingresos Mensuales]]*BBDD_Usiarios_Netflix_jul[[#This Row],[Meses Contratados]]</f>
        <v>154</v>
      </c>
      <c r="E461">
        <v>5</v>
      </c>
      <c r="F461">
        <v>9</v>
      </c>
      <c r="G461">
        <v>23</v>
      </c>
      <c r="H461" s="1">
        <f>DATEVALUE(_xlfn.CONCAT(BBDD_Usiarios_Netflix_jul[[#This Row],[Día Suscripción]],"/",BBDD_Usiarios_Netflix_jul[[#This Row],[Mes Suscripción]],"/",BBDD_Usiarios_Netflix_jul[[#This Row],[Año Suscripción]]))</f>
        <v>45174</v>
      </c>
      <c r="I461">
        <v>6</v>
      </c>
      <c r="J461">
        <v>7</v>
      </c>
      <c r="K461">
        <v>24</v>
      </c>
      <c r="L461" s="1">
        <f>DATEVALUE(_xlfn.CONCAT(BBDD_Usiarios_Netflix_jul[[#This Row],[Día Último Pago]],"/",BBDD_Usiarios_Netflix_jul[[#This Row],[Mes Último Pago]],"/",BBDD_Usiarios_Netflix_jul[[#This Row],[Año Último Pago]]))</f>
        <v>45479</v>
      </c>
      <c r="M461" s="1" t="str">
        <f>TEXT(BBDD_Usiarios_Netflix_jul[[#This Row],[Fh Suscripcion]],"dddd")</f>
        <v>martes</v>
      </c>
      <c r="N461" s="2">
        <f>DATEDIF(BBDD_Usiarios_Netflix_jul[[#This Row],[Fh Suscripcion]],BBDD_Usiarios_Netflix_jul[[#This Row],[Fh Ultimo Pago]],"M")+1</f>
        <v>11</v>
      </c>
      <c r="O461" t="s">
        <v>24</v>
      </c>
      <c r="P461" t="str">
        <f>IF(BBDD_Usiarios_Netflix_jul[[#This Row],[País.OLD]]&lt;&gt;"",BBDD_Usiarios_Netflix_jul[[#This Row],[País.OLD]],"Desconocido")</f>
        <v>EEUU</v>
      </c>
      <c r="Q461">
        <v>28</v>
      </c>
      <c r="R461" t="s">
        <v>25</v>
      </c>
      <c r="S461" t="s">
        <v>29</v>
      </c>
      <c r="T461" t="s">
        <v>32</v>
      </c>
      <c r="U4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62" spans="1:21" x14ac:dyDescent="0.2">
      <c r="A462">
        <v>1774</v>
      </c>
      <c r="B462" t="s">
        <v>14</v>
      </c>
      <c r="C462">
        <v>14</v>
      </c>
      <c r="D462" s="2">
        <f>BBDD_Usiarios_Netflix_jul[[#This Row],[Ingresos Mensuales]]*BBDD_Usiarios_Netflix_jul[[#This Row],[Meses Contratados]]</f>
        <v>154</v>
      </c>
      <c r="E462">
        <v>8</v>
      </c>
      <c r="F462">
        <v>9</v>
      </c>
      <c r="G462">
        <v>23</v>
      </c>
      <c r="H462" s="1">
        <f>DATEVALUE(_xlfn.CONCAT(BBDD_Usiarios_Netflix_jul[[#This Row],[Día Suscripción]],"/",BBDD_Usiarios_Netflix_jul[[#This Row],[Mes Suscripción]],"/",BBDD_Usiarios_Netflix_jul[[#This Row],[Año Suscripción]]))</f>
        <v>45177</v>
      </c>
      <c r="I462">
        <v>8</v>
      </c>
      <c r="J462">
        <v>7</v>
      </c>
      <c r="K462">
        <v>24</v>
      </c>
      <c r="L4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2" s="1" t="str">
        <f>TEXT(BBDD_Usiarios_Netflix_jul[[#This Row],[Fh Suscripcion]],"dddd")</f>
        <v>viernes</v>
      </c>
      <c r="N462" s="2">
        <f>DATEDIF(BBDD_Usiarios_Netflix_jul[[#This Row],[Fh Suscripcion]],BBDD_Usiarios_Netflix_jul[[#This Row],[Fh Ultimo Pago]],"M")+1</f>
        <v>11</v>
      </c>
      <c r="O462" t="s">
        <v>34</v>
      </c>
      <c r="P462" t="str">
        <f>IF(BBDD_Usiarios_Netflix_jul[[#This Row],[País.OLD]]&lt;&gt;"",BBDD_Usiarios_Netflix_jul[[#This Row],[País.OLD]],"Desconocido")</f>
        <v>Reino Unido</v>
      </c>
      <c r="Q462">
        <v>36</v>
      </c>
      <c r="R462" t="s">
        <v>25</v>
      </c>
      <c r="S462" t="s">
        <v>17</v>
      </c>
      <c r="T462" t="s">
        <v>27</v>
      </c>
      <c r="U4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3" spans="1:21" x14ac:dyDescent="0.2">
      <c r="A463">
        <v>1802</v>
      </c>
      <c r="B463" t="s">
        <v>14</v>
      </c>
      <c r="C463">
        <v>14</v>
      </c>
      <c r="D463" s="2">
        <f>BBDD_Usiarios_Netflix_jul[[#This Row],[Ingresos Mensuales]]*BBDD_Usiarios_Netflix_jul[[#This Row],[Meses Contratados]]</f>
        <v>154</v>
      </c>
      <c r="E463">
        <v>15</v>
      </c>
      <c r="F463">
        <v>8</v>
      </c>
      <c r="G463">
        <v>23</v>
      </c>
      <c r="H463" s="1">
        <f>DATEVALUE(_xlfn.CONCAT(BBDD_Usiarios_Netflix_jul[[#This Row],[Día Suscripción]],"/",BBDD_Usiarios_Netflix_jul[[#This Row],[Mes Suscripción]],"/",BBDD_Usiarios_Netflix_jul[[#This Row],[Año Suscripción]]))</f>
        <v>45153</v>
      </c>
      <c r="I463">
        <v>7</v>
      </c>
      <c r="J463">
        <v>7</v>
      </c>
      <c r="K463">
        <v>24</v>
      </c>
      <c r="L463" s="1">
        <f>DATEVALUE(_xlfn.CONCAT(BBDD_Usiarios_Netflix_jul[[#This Row],[Día Último Pago]],"/",BBDD_Usiarios_Netflix_jul[[#This Row],[Mes Último Pago]],"/",BBDD_Usiarios_Netflix_jul[[#This Row],[Año Último Pago]]))</f>
        <v>45480</v>
      </c>
      <c r="M463" s="1" t="str">
        <f>TEXT(BBDD_Usiarios_Netflix_jul[[#This Row],[Fh Suscripcion]],"dddd")</f>
        <v>martes</v>
      </c>
      <c r="N463" s="2">
        <f>DATEDIF(BBDD_Usiarios_Netflix_jul[[#This Row],[Fh Suscripcion]],BBDD_Usiarios_Netflix_jul[[#This Row],[Fh Ultimo Pago]],"M")+1</f>
        <v>11</v>
      </c>
      <c r="O463" t="s">
        <v>15</v>
      </c>
      <c r="P463" t="str">
        <f>IF(BBDD_Usiarios_Netflix_jul[[#This Row],[País.OLD]]&lt;&gt;"",BBDD_Usiarios_Netflix_jul[[#This Row],[País.OLD]],"Desconocido")</f>
        <v>Alemania</v>
      </c>
      <c r="Q463">
        <v>30</v>
      </c>
      <c r="R463" t="s">
        <v>16</v>
      </c>
      <c r="S463" t="s">
        <v>21</v>
      </c>
      <c r="T463" t="s">
        <v>22</v>
      </c>
      <c r="U4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64" spans="1:21" x14ac:dyDescent="0.2">
      <c r="A464">
        <v>1806</v>
      </c>
      <c r="B464" t="s">
        <v>14</v>
      </c>
      <c r="C464">
        <v>14</v>
      </c>
      <c r="D464" s="2">
        <f>BBDD_Usiarios_Netflix_jul[[#This Row],[Ingresos Mensuales]]*BBDD_Usiarios_Netflix_jul[[#This Row],[Meses Contratados]]</f>
        <v>154</v>
      </c>
      <c r="E464">
        <v>5</v>
      </c>
      <c r="F464">
        <v>9</v>
      </c>
      <c r="G464">
        <v>23</v>
      </c>
      <c r="H464" s="1">
        <f>DATEVALUE(_xlfn.CONCAT(BBDD_Usiarios_Netflix_jul[[#This Row],[Día Suscripción]],"/",BBDD_Usiarios_Netflix_jul[[#This Row],[Mes Suscripción]],"/",BBDD_Usiarios_Netflix_jul[[#This Row],[Año Suscripción]]))</f>
        <v>45174</v>
      </c>
      <c r="I464">
        <v>7</v>
      </c>
      <c r="J464">
        <v>7</v>
      </c>
      <c r="K464">
        <v>24</v>
      </c>
      <c r="L464" s="1">
        <f>DATEVALUE(_xlfn.CONCAT(BBDD_Usiarios_Netflix_jul[[#This Row],[Día Último Pago]],"/",BBDD_Usiarios_Netflix_jul[[#This Row],[Mes Último Pago]],"/",BBDD_Usiarios_Netflix_jul[[#This Row],[Año Último Pago]]))</f>
        <v>45480</v>
      </c>
      <c r="M464" s="1" t="str">
        <f>TEXT(BBDD_Usiarios_Netflix_jul[[#This Row],[Fh Suscripcion]],"dddd")</f>
        <v>martes</v>
      </c>
      <c r="N464" s="2">
        <f>DATEDIF(BBDD_Usiarios_Netflix_jul[[#This Row],[Fh Suscripcion]],BBDD_Usiarios_Netflix_jul[[#This Row],[Fh Ultimo Pago]],"M")+1</f>
        <v>11</v>
      </c>
      <c r="O464" t="s">
        <v>31</v>
      </c>
      <c r="P464" t="str">
        <f>IF(BBDD_Usiarios_Netflix_jul[[#This Row],[País.OLD]]&lt;&gt;"",BBDD_Usiarios_Netflix_jul[[#This Row],[País.OLD]],"Desconocido")</f>
        <v>Italia</v>
      </c>
      <c r="Q464">
        <v>49</v>
      </c>
      <c r="R464" t="s">
        <v>25</v>
      </c>
      <c r="S464" t="s">
        <v>29</v>
      </c>
      <c r="T464" t="s">
        <v>32</v>
      </c>
      <c r="U4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65" spans="1:21" x14ac:dyDescent="0.2">
      <c r="A465">
        <v>1846</v>
      </c>
      <c r="B465" t="s">
        <v>14</v>
      </c>
      <c r="C465">
        <v>14</v>
      </c>
      <c r="D465" s="2">
        <f>BBDD_Usiarios_Netflix_jul[[#This Row],[Ingresos Mensuales]]*BBDD_Usiarios_Netflix_jul[[#This Row],[Meses Contratados]]</f>
        <v>154</v>
      </c>
      <c r="E465">
        <v>12</v>
      </c>
      <c r="F465">
        <v>8</v>
      </c>
      <c r="G465">
        <v>23</v>
      </c>
      <c r="H465" s="1">
        <f>DATEVALUE(_xlfn.CONCAT(BBDD_Usiarios_Netflix_jul[[#This Row],[Día Suscripción]],"/",BBDD_Usiarios_Netflix_jul[[#This Row],[Mes Suscripción]],"/",BBDD_Usiarios_Netflix_jul[[#This Row],[Año Suscripción]]))</f>
        <v>45150</v>
      </c>
      <c r="I465">
        <v>8</v>
      </c>
      <c r="J465">
        <v>7</v>
      </c>
      <c r="K465">
        <v>24</v>
      </c>
      <c r="L465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5" s="1" t="str">
        <f>TEXT(BBDD_Usiarios_Netflix_jul[[#This Row],[Fh Suscripcion]],"dddd")</f>
        <v>sábado</v>
      </c>
      <c r="N465" s="2">
        <f>DATEDIF(BBDD_Usiarios_Netflix_jul[[#This Row],[Fh Suscripcion]],BBDD_Usiarios_Netflix_jul[[#This Row],[Fh Ultimo Pago]],"M")+1</f>
        <v>11</v>
      </c>
      <c r="O465" t="s">
        <v>31</v>
      </c>
      <c r="P465" t="str">
        <f>IF(BBDD_Usiarios_Netflix_jul[[#This Row],[País.OLD]]&lt;&gt;"",BBDD_Usiarios_Netflix_jul[[#This Row],[País.OLD]],"Desconocido")</f>
        <v>Italia</v>
      </c>
      <c r="Q465">
        <v>45</v>
      </c>
      <c r="R465" t="s">
        <v>16</v>
      </c>
      <c r="S465" t="s">
        <v>21</v>
      </c>
      <c r="T465" t="s">
        <v>32</v>
      </c>
      <c r="U4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66" spans="1:21" x14ac:dyDescent="0.2">
      <c r="A466">
        <v>1869</v>
      </c>
      <c r="B466" t="s">
        <v>14</v>
      </c>
      <c r="C466">
        <v>14</v>
      </c>
      <c r="D466" s="2">
        <f>BBDD_Usiarios_Netflix_jul[[#This Row],[Ingresos Mensuales]]*BBDD_Usiarios_Netflix_jul[[#This Row],[Meses Contratados]]</f>
        <v>154</v>
      </c>
      <c r="E466">
        <v>11</v>
      </c>
      <c r="F466">
        <v>8</v>
      </c>
      <c r="G466">
        <v>23</v>
      </c>
      <c r="H466" s="1">
        <f>DATEVALUE(_xlfn.CONCAT(BBDD_Usiarios_Netflix_jul[[#This Row],[Día Suscripción]],"/",BBDD_Usiarios_Netflix_jul[[#This Row],[Mes Suscripción]],"/",BBDD_Usiarios_Netflix_jul[[#This Row],[Año Suscripción]]))</f>
        <v>45149</v>
      </c>
      <c r="I466">
        <v>8</v>
      </c>
      <c r="J466">
        <v>7</v>
      </c>
      <c r="K466">
        <v>24</v>
      </c>
      <c r="L466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6" s="1" t="str">
        <f>TEXT(BBDD_Usiarios_Netflix_jul[[#This Row],[Fh Suscripcion]],"dddd")</f>
        <v>viernes</v>
      </c>
      <c r="N466" s="2">
        <f>DATEDIF(BBDD_Usiarios_Netflix_jul[[#This Row],[Fh Suscripcion]],BBDD_Usiarios_Netflix_jul[[#This Row],[Fh Ultimo Pago]],"M")+1</f>
        <v>11</v>
      </c>
      <c r="O466" t="s">
        <v>28</v>
      </c>
      <c r="P466" t="str">
        <f>IF(BBDD_Usiarios_Netflix_jul[[#This Row],[País.OLD]]&lt;&gt;"",BBDD_Usiarios_Netflix_jul[[#This Row],[País.OLD]],"Desconocido")</f>
        <v>Australia</v>
      </c>
      <c r="Q466">
        <v>48</v>
      </c>
      <c r="R466" t="s">
        <v>16</v>
      </c>
      <c r="S466" t="s">
        <v>26</v>
      </c>
      <c r="T466" t="s">
        <v>27</v>
      </c>
      <c r="U4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7" spans="1:21" x14ac:dyDescent="0.2">
      <c r="A467">
        <v>1874</v>
      </c>
      <c r="B467" t="s">
        <v>14</v>
      </c>
      <c r="C467">
        <v>14</v>
      </c>
      <c r="D467" s="2">
        <f>BBDD_Usiarios_Netflix_jul[[#This Row],[Ingresos Mensuales]]*BBDD_Usiarios_Netflix_jul[[#This Row],[Meses Contratados]]</f>
        <v>154</v>
      </c>
      <c r="E467">
        <v>25</v>
      </c>
      <c r="F467">
        <v>8</v>
      </c>
      <c r="G467">
        <v>23</v>
      </c>
      <c r="H467" s="1">
        <f>DATEVALUE(_xlfn.CONCAT(BBDD_Usiarios_Netflix_jul[[#This Row],[Día Suscripción]],"/",BBDD_Usiarios_Netflix_jul[[#This Row],[Mes Suscripción]],"/",BBDD_Usiarios_Netflix_jul[[#This Row],[Año Suscripción]]))</f>
        <v>45163</v>
      </c>
      <c r="I467">
        <v>9</v>
      </c>
      <c r="J467">
        <v>7</v>
      </c>
      <c r="K467">
        <v>24</v>
      </c>
      <c r="L4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467" s="1" t="str">
        <f>TEXT(BBDD_Usiarios_Netflix_jul[[#This Row],[Fh Suscripcion]],"dddd")</f>
        <v>viernes</v>
      </c>
      <c r="N467" s="2">
        <f>DATEDIF(BBDD_Usiarios_Netflix_jul[[#This Row],[Fh Suscripcion]],BBDD_Usiarios_Netflix_jul[[#This Row],[Fh Ultimo Pago]],"M")+1</f>
        <v>11</v>
      </c>
      <c r="O467" t="s">
        <v>37</v>
      </c>
      <c r="P467" t="str">
        <f>IF(BBDD_Usiarios_Netflix_jul[[#This Row],[País.OLD]]&lt;&gt;"",BBDD_Usiarios_Netflix_jul[[#This Row],[País.OLD]],"Desconocido")</f>
        <v>Brasil</v>
      </c>
      <c r="Q467">
        <v>50</v>
      </c>
      <c r="R467" t="s">
        <v>16</v>
      </c>
      <c r="S467" t="s">
        <v>21</v>
      </c>
      <c r="T467" t="s">
        <v>27</v>
      </c>
      <c r="U4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8" spans="1:21" x14ac:dyDescent="0.2">
      <c r="A468">
        <v>1916</v>
      </c>
      <c r="B468" t="s">
        <v>14</v>
      </c>
      <c r="C468">
        <v>14</v>
      </c>
      <c r="D468" s="2">
        <f>BBDD_Usiarios_Netflix_jul[[#This Row],[Ingresos Mensuales]]*BBDD_Usiarios_Netflix_jul[[#This Row],[Meses Contratados]]</f>
        <v>154</v>
      </c>
      <c r="E468">
        <v>13</v>
      </c>
      <c r="F468">
        <v>8</v>
      </c>
      <c r="G468">
        <v>23</v>
      </c>
      <c r="H468" s="1">
        <f>DATEVALUE(_xlfn.CONCAT(BBDD_Usiarios_Netflix_jul[[#This Row],[Día Suscripción]],"/",BBDD_Usiarios_Netflix_jul[[#This Row],[Mes Suscripción]],"/",BBDD_Usiarios_Netflix_jul[[#This Row],[Año Suscripción]]))</f>
        <v>45151</v>
      </c>
      <c r="I468">
        <v>8</v>
      </c>
      <c r="J468">
        <v>7</v>
      </c>
      <c r="K468">
        <v>24</v>
      </c>
      <c r="L468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8" s="1" t="str">
        <f>TEXT(BBDD_Usiarios_Netflix_jul[[#This Row],[Fh Suscripcion]],"dddd")</f>
        <v>domingo</v>
      </c>
      <c r="N468" s="2">
        <f>DATEDIF(BBDD_Usiarios_Netflix_jul[[#This Row],[Fh Suscripcion]],BBDD_Usiarios_Netflix_jul[[#This Row],[Fh Ultimo Pago]],"M")+1</f>
        <v>11</v>
      </c>
      <c r="O468" t="s">
        <v>20</v>
      </c>
      <c r="P468" t="str">
        <f>IF(BBDD_Usiarios_Netflix_jul[[#This Row],[País.OLD]]&lt;&gt;"",BBDD_Usiarios_Netflix_jul[[#This Row],[País.OLD]],"Desconocido")</f>
        <v>Francia</v>
      </c>
      <c r="Q468">
        <v>40</v>
      </c>
      <c r="R468" t="s">
        <v>16</v>
      </c>
      <c r="S468" t="s">
        <v>17</v>
      </c>
      <c r="T468" t="s">
        <v>18</v>
      </c>
      <c r="U4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69" spans="1:21" x14ac:dyDescent="0.2">
      <c r="A469">
        <v>1941</v>
      </c>
      <c r="B469" t="s">
        <v>14</v>
      </c>
      <c r="C469">
        <v>14</v>
      </c>
      <c r="D469" s="2">
        <f>BBDD_Usiarios_Netflix_jul[[#This Row],[Ingresos Mensuales]]*BBDD_Usiarios_Netflix_jul[[#This Row],[Meses Contratados]]</f>
        <v>154</v>
      </c>
      <c r="E469">
        <v>16</v>
      </c>
      <c r="F469">
        <v>8</v>
      </c>
      <c r="G469">
        <v>23</v>
      </c>
      <c r="H469" s="1">
        <f>DATEVALUE(_xlfn.CONCAT(BBDD_Usiarios_Netflix_jul[[#This Row],[Día Suscripción]],"/",BBDD_Usiarios_Netflix_jul[[#This Row],[Mes Suscripción]],"/",BBDD_Usiarios_Netflix_jul[[#This Row],[Año Suscripción]]))</f>
        <v>45154</v>
      </c>
      <c r="I469">
        <v>7</v>
      </c>
      <c r="J469">
        <v>7</v>
      </c>
      <c r="K469">
        <v>24</v>
      </c>
      <c r="L469" s="1">
        <f>DATEVALUE(_xlfn.CONCAT(BBDD_Usiarios_Netflix_jul[[#This Row],[Día Último Pago]],"/",BBDD_Usiarios_Netflix_jul[[#This Row],[Mes Último Pago]],"/",BBDD_Usiarios_Netflix_jul[[#This Row],[Año Último Pago]]))</f>
        <v>45480</v>
      </c>
      <c r="M469" s="1" t="str">
        <f>TEXT(BBDD_Usiarios_Netflix_jul[[#This Row],[Fh Suscripcion]],"dddd")</f>
        <v>miércoles</v>
      </c>
      <c r="N469" s="2">
        <f>DATEDIF(BBDD_Usiarios_Netflix_jul[[#This Row],[Fh Suscripcion]],BBDD_Usiarios_Netflix_jul[[#This Row],[Fh Ultimo Pago]],"M")+1</f>
        <v>11</v>
      </c>
      <c r="O469" t="s">
        <v>31</v>
      </c>
      <c r="P469" t="str">
        <f>IF(BBDD_Usiarios_Netflix_jul[[#This Row],[País.OLD]]&lt;&gt;"",BBDD_Usiarios_Netflix_jul[[#This Row],[País.OLD]],"Desconocido")</f>
        <v>Italia</v>
      </c>
      <c r="Q469">
        <v>29</v>
      </c>
      <c r="R469" t="s">
        <v>25</v>
      </c>
      <c r="S469" t="s">
        <v>26</v>
      </c>
      <c r="T469" t="s">
        <v>18</v>
      </c>
      <c r="U4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70" spans="1:21" x14ac:dyDescent="0.2">
      <c r="A470">
        <v>1944</v>
      </c>
      <c r="B470" t="s">
        <v>14</v>
      </c>
      <c r="C470">
        <v>14</v>
      </c>
      <c r="D470" s="2">
        <f>BBDD_Usiarios_Netflix_jul[[#This Row],[Ingresos Mensuales]]*BBDD_Usiarios_Netflix_jul[[#This Row],[Meses Contratados]]</f>
        <v>154</v>
      </c>
      <c r="E470">
        <v>28</v>
      </c>
      <c r="F470">
        <v>8</v>
      </c>
      <c r="G470">
        <v>23</v>
      </c>
      <c r="H470" s="1">
        <f>DATEVALUE(_xlfn.CONCAT(BBDD_Usiarios_Netflix_jul[[#This Row],[Día Suscripción]],"/",BBDD_Usiarios_Netflix_jul[[#This Row],[Mes Suscripción]],"/",BBDD_Usiarios_Netflix_jul[[#This Row],[Año Suscripción]]))</f>
        <v>45166</v>
      </c>
      <c r="I470">
        <v>9</v>
      </c>
      <c r="J470">
        <v>7</v>
      </c>
      <c r="K470">
        <v>24</v>
      </c>
      <c r="L470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0" s="1" t="str">
        <f>TEXT(BBDD_Usiarios_Netflix_jul[[#This Row],[Fh Suscripcion]],"dddd")</f>
        <v>lunes</v>
      </c>
      <c r="N470" s="2">
        <f>DATEDIF(BBDD_Usiarios_Netflix_jul[[#This Row],[Fh Suscripcion]],BBDD_Usiarios_Netflix_jul[[#This Row],[Fh Ultimo Pago]],"M")+1</f>
        <v>11</v>
      </c>
      <c r="O470" t="s">
        <v>37</v>
      </c>
      <c r="P470" t="str">
        <f>IF(BBDD_Usiarios_Netflix_jul[[#This Row],[País.OLD]]&lt;&gt;"",BBDD_Usiarios_Netflix_jul[[#This Row],[País.OLD]],"Desconocido")</f>
        <v>Brasil</v>
      </c>
      <c r="Q470">
        <v>27</v>
      </c>
      <c r="R470" t="s">
        <v>16</v>
      </c>
      <c r="S470" t="s">
        <v>17</v>
      </c>
      <c r="T470" t="s">
        <v>22</v>
      </c>
      <c r="U4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71" spans="1:21" x14ac:dyDescent="0.2">
      <c r="A471">
        <v>1986</v>
      </c>
      <c r="B471" t="s">
        <v>14</v>
      </c>
      <c r="C471">
        <v>14</v>
      </c>
      <c r="D471" s="2">
        <f>BBDD_Usiarios_Netflix_jul[[#This Row],[Ingresos Mensuales]]*BBDD_Usiarios_Netflix_jul[[#This Row],[Meses Contratados]]</f>
        <v>154</v>
      </c>
      <c r="E471">
        <v>28</v>
      </c>
      <c r="F471">
        <v>8</v>
      </c>
      <c r="G471">
        <v>23</v>
      </c>
      <c r="H471" s="1">
        <f>DATEVALUE(_xlfn.CONCAT(BBDD_Usiarios_Netflix_jul[[#This Row],[Día Suscripción]],"/",BBDD_Usiarios_Netflix_jul[[#This Row],[Mes Suscripción]],"/",BBDD_Usiarios_Netflix_jul[[#This Row],[Año Suscripción]]))</f>
        <v>45166</v>
      </c>
      <c r="I471">
        <v>9</v>
      </c>
      <c r="J471">
        <v>7</v>
      </c>
      <c r="K471">
        <v>24</v>
      </c>
      <c r="L4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1" s="1" t="str">
        <f>TEXT(BBDD_Usiarios_Netflix_jul[[#This Row],[Fh Suscripcion]],"dddd")</f>
        <v>lunes</v>
      </c>
      <c r="N471" s="2">
        <f>DATEDIF(BBDD_Usiarios_Netflix_jul[[#This Row],[Fh Suscripcion]],BBDD_Usiarios_Netflix_jul[[#This Row],[Fh Ultimo Pago]],"M")+1</f>
        <v>11</v>
      </c>
      <c r="O471" t="s">
        <v>15</v>
      </c>
      <c r="P471" t="str">
        <f>IF(BBDD_Usiarios_Netflix_jul[[#This Row],[País.OLD]]&lt;&gt;"",BBDD_Usiarios_Netflix_jul[[#This Row],[País.OLD]],"Desconocido")</f>
        <v>Alemania</v>
      </c>
      <c r="Q471">
        <v>27</v>
      </c>
      <c r="R471" t="s">
        <v>16</v>
      </c>
      <c r="S471" t="s">
        <v>26</v>
      </c>
      <c r="T471" t="s">
        <v>22</v>
      </c>
      <c r="U4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72" spans="1:21" x14ac:dyDescent="0.2">
      <c r="A472">
        <v>2011</v>
      </c>
      <c r="B472" t="s">
        <v>14</v>
      </c>
      <c r="C472">
        <v>14</v>
      </c>
      <c r="D472" s="2">
        <f>BBDD_Usiarios_Netflix_jul[[#This Row],[Ingresos Mensuales]]*BBDD_Usiarios_Netflix_jul[[#This Row],[Meses Contratados]]</f>
        <v>154</v>
      </c>
      <c r="E472">
        <v>15</v>
      </c>
      <c r="F472">
        <v>8</v>
      </c>
      <c r="G472">
        <v>23</v>
      </c>
      <c r="H472" s="1">
        <f>DATEVALUE(_xlfn.CONCAT(BBDD_Usiarios_Netflix_jul[[#This Row],[Día Suscripción]],"/",BBDD_Usiarios_Netflix_jul[[#This Row],[Mes Suscripción]],"/",BBDD_Usiarios_Netflix_jul[[#This Row],[Año Suscripción]]))</f>
        <v>45153</v>
      </c>
      <c r="I472">
        <v>7</v>
      </c>
      <c r="J472">
        <v>7</v>
      </c>
      <c r="K472">
        <v>24</v>
      </c>
      <c r="L472" s="1">
        <f>DATEVALUE(_xlfn.CONCAT(BBDD_Usiarios_Netflix_jul[[#This Row],[Día Último Pago]],"/",BBDD_Usiarios_Netflix_jul[[#This Row],[Mes Último Pago]],"/",BBDD_Usiarios_Netflix_jul[[#This Row],[Año Último Pago]]))</f>
        <v>45480</v>
      </c>
      <c r="M472" s="1" t="str">
        <f>TEXT(BBDD_Usiarios_Netflix_jul[[#This Row],[Fh Suscripcion]],"dddd")</f>
        <v>martes</v>
      </c>
      <c r="N472" s="2">
        <f>DATEDIF(BBDD_Usiarios_Netflix_jul[[#This Row],[Fh Suscripcion]],BBDD_Usiarios_Netflix_jul[[#This Row],[Fh Ultimo Pago]],"M")+1</f>
        <v>11</v>
      </c>
      <c r="O472" t="s">
        <v>28</v>
      </c>
      <c r="P472" t="str">
        <f>IF(BBDD_Usiarios_Netflix_jul[[#This Row],[País.OLD]]&lt;&gt;"",BBDD_Usiarios_Netflix_jul[[#This Row],[País.OLD]],"Desconocido")</f>
        <v>Australia</v>
      </c>
      <c r="Q472">
        <v>28</v>
      </c>
      <c r="R472" t="s">
        <v>25</v>
      </c>
      <c r="S472" t="s">
        <v>17</v>
      </c>
      <c r="T472" t="s">
        <v>32</v>
      </c>
      <c r="U4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73" spans="1:21" x14ac:dyDescent="0.2">
      <c r="A473">
        <v>2016</v>
      </c>
      <c r="B473" t="s">
        <v>14</v>
      </c>
      <c r="C473">
        <v>14</v>
      </c>
      <c r="D473" s="2">
        <f>BBDD_Usiarios_Netflix_jul[[#This Row],[Ingresos Mensuales]]*BBDD_Usiarios_Netflix_jul[[#This Row],[Meses Contratados]]</f>
        <v>154</v>
      </c>
      <c r="E473">
        <v>6</v>
      </c>
      <c r="F473">
        <v>9</v>
      </c>
      <c r="G473">
        <v>23</v>
      </c>
      <c r="H473" s="1">
        <f>DATEVALUE(_xlfn.CONCAT(BBDD_Usiarios_Netflix_jul[[#This Row],[Día Suscripción]],"/",BBDD_Usiarios_Netflix_jul[[#This Row],[Mes Suscripción]],"/",BBDD_Usiarios_Netflix_jul[[#This Row],[Año Suscripción]]))</f>
        <v>45175</v>
      </c>
      <c r="I473">
        <v>11</v>
      </c>
      <c r="J473">
        <v>7</v>
      </c>
      <c r="K473">
        <v>24</v>
      </c>
      <c r="L473" s="1">
        <f>DATEVALUE(_xlfn.CONCAT(BBDD_Usiarios_Netflix_jul[[#This Row],[Día Último Pago]],"/",BBDD_Usiarios_Netflix_jul[[#This Row],[Mes Último Pago]],"/",BBDD_Usiarios_Netflix_jul[[#This Row],[Año Último Pago]]))</f>
        <v>45484</v>
      </c>
      <c r="M473" s="1" t="str">
        <f>TEXT(BBDD_Usiarios_Netflix_jul[[#This Row],[Fh Suscripcion]],"dddd")</f>
        <v>miércoles</v>
      </c>
      <c r="N473" s="2">
        <f>DATEDIF(BBDD_Usiarios_Netflix_jul[[#This Row],[Fh Suscripcion]],BBDD_Usiarios_Netflix_jul[[#This Row],[Fh Ultimo Pago]],"M")+1</f>
        <v>11</v>
      </c>
      <c r="O473" t="s">
        <v>15</v>
      </c>
      <c r="P473" t="str">
        <f>IF(BBDD_Usiarios_Netflix_jul[[#This Row],[País.OLD]]&lt;&gt;"",BBDD_Usiarios_Netflix_jul[[#This Row],[País.OLD]],"Desconocido")</f>
        <v>Alemania</v>
      </c>
      <c r="Q473">
        <v>84</v>
      </c>
      <c r="R473" t="s">
        <v>25</v>
      </c>
      <c r="S473" t="s">
        <v>26</v>
      </c>
      <c r="T473" t="s">
        <v>27</v>
      </c>
      <c r="U4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4" spans="1:21" x14ac:dyDescent="0.2">
      <c r="A474">
        <v>2056</v>
      </c>
      <c r="B474" t="s">
        <v>14</v>
      </c>
      <c r="C474">
        <v>14</v>
      </c>
      <c r="D474" s="2">
        <f>BBDD_Usiarios_Netflix_jul[[#This Row],[Ingresos Mensuales]]*BBDD_Usiarios_Netflix_jul[[#This Row],[Meses Contratados]]</f>
        <v>154</v>
      </c>
      <c r="E474">
        <v>20</v>
      </c>
      <c r="F474">
        <v>8</v>
      </c>
      <c r="G474">
        <v>23</v>
      </c>
      <c r="H474" s="1">
        <f>DATEVALUE(_xlfn.CONCAT(BBDD_Usiarios_Netflix_jul[[#This Row],[Día Suscripción]],"/",BBDD_Usiarios_Netflix_jul[[#This Row],[Mes Suscripción]],"/",BBDD_Usiarios_Netflix_jul[[#This Row],[Año Suscripción]]))</f>
        <v>45158</v>
      </c>
      <c r="I474">
        <v>9</v>
      </c>
      <c r="J474">
        <v>7</v>
      </c>
      <c r="K474">
        <v>24</v>
      </c>
      <c r="L474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4" s="1" t="str">
        <f>TEXT(BBDD_Usiarios_Netflix_jul[[#This Row],[Fh Suscripcion]],"dddd")</f>
        <v>domingo</v>
      </c>
      <c r="N474" s="2">
        <f>DATEDIF(BBDD_Usiarios_Netflix_jul[[#This Row],[Fh Suscripcion]],BBDD_Usiarios_Netflix_jul[[#This Row],[Fh Ultimo Pago]],"M")+1</f>
        <v>11</v>
      </c>
      <c r="O474" t="s">
        <v>24</v>
      </c>
      <c r="P474" t="str">
        <f>IF(BBDD_Usiarios_Netflix_jul[[#This Row],[País.OLD]]&lt;&gt;"",BBDD_Usiarios_Netflix_jul[[#This Row],[País.OLD]],"Desconocido")</f>
        <v>EEUU</v>
      </c>
      <c r="Q474">
        <v>36</v>
      </c>
      <c r="R474" t="s">
        <v>16</v>
      </c>
      <c r="S474" t="s">
        <v>17</v>
      </c>
      <c r="T474" t="s">
        <v>27</v>
      </c>
      <c r="U4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5" spans="1:21" x14ac:dyDescent="0.2">
      <c r="A475">
        <v>2081</v>
      </c>
      <c r="B475" t="s">
        <v>14</v>
      </c>
      <c r="C475">
        <v>14</v>
      </c>
      <c r="D475" s="2">
        <f>BBDD_Usiarios_Netflix_jul[[#This Row],[Ingresos Mensuales]]*BBDD_Usiarios_Netflix_jul[[#This Row],[Meses Contratados]]</f>
        <v>154</v>
      </c>
      <c r="E475">
        <v>18</v>
      </c>
      <c r="F475">
        <v>8</v>
      </c>
      <c r="G475">
        <v>23</v>
      </c>
      <c r="H475" s="1">
        <f>DATEVALUE(_xlfn.CONCAT(BBDD_Usiarios_Netflix_jul[[#This Row],[Día Suscripción]],"/",BBDD_Usiarios_Netflix_jul[[#This Row],[Mes Suscripción]],"/",BBDD_Usiarios_Netflix_jul[[#This Row],[Año Suscripción]]))</f>
        <v>45156</v>
      </c>
      <c r="I475">
        <v>8</v>
      </c>
      <c r="J475">
        <v>7</v>
      </c>
      <c r="K475">
        <v>24</v>
      </c>
      <c r="L475" s="1">
        <f>DATEVALUE(_xlfn.CONCAT(BBDD_Usiarios_Netflix_jul[[#This Row],[Día Último Pago]],"/",BBDD_Usiarios_Netflix_jul[[#This Row],[Mes Último Pago]],"/",BBDD_Usiarios_Netflix_jul[[#This Row],[Año Último Pago]]))</f>
        <v>45481</v>
      </c>
      <c r="M475" s="1" t="str">
        <f>TEXT(BBDD_Usiarios_Netflix_jul[[#This Row],[Fh Suscripcion]],"dddd")</f>
        <v>viernes</v>
      </c>
      <c r="N475" s="2">
        <f>DATEDIF(BBDD_Usiarios_Netflix_jul[[#This Row],[Fh Suscripcion]],BBDD_Usiarios_Netflix_jul[[#This Row],[Fh Ultimo Pago]],"M")+1</f>
        <v>11</v>
      </c>
      <c r="O475" t="s">
        <v>20</v>
      </c>
      <c r="P475" t="str">
        <f>IF(BBDD_Usiarios_Netflix_jul[[#This Row],[País.OLD]]&lt;&gt;"",BBDD_Usiarios_Netflix_jul[[#This Row],[País.OLD]],"Desconocido")</f>
        <v>Francia</v>
      </c>
      <c r="Q475">
        <v>30</v>
      </c>
      <c r="R475" t="s">
        <v>16</v>
      </c>
      <c r="S475" t="s">
        <v>26</v>
      </c>
      <c r="T475" t="s">
        <v>27</v>
      </c>
      <c r="U4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6" spans="1:21" x14ac:dyDescent="0.2">
      <c r="A476">
        <v>2084</v>
      </c>
      <c r="B476" t="s">
        <v>14</v>
      </c>
      <c r="C476">
        <v>14</v>
      </c>
      <c r="D476" s="2">
        <f>BBDD_Usiarios_Netflix_jul[[#This Row],[Ingresos Mensuales]]*BBDD_Usiarios_Netflix_jul[[#This Row],[Meses Contratados]]</f>
        <v>154</v>
      </c>
      <c r="E476">
        <v>1</v>
      </c>
      <c r="F476">
        <v>9</v>
      </c>
      <c r="G476">
        <v>23</v>
      </c>
      <c r="H476" s="1">
        <f>DATEVALUE(_xlfn.CONCAT(BBDD_Usiarios_Netflix_jul[[#This Row],[Día Suscripción]],"/",BBDD_Usiarios_Netflix_jul[[#This Row],[Mes Suscripción]],"/",BBDD_Usiarios_Netflix_jul[[#This Row],[Año Suscripción]]))</f>
        <v>45170</v>
      </c>
      <c r="I476">
        <v>10</v>
      </c>
      <c r="J476">
        <v>7</v>
      </c>
      <c r="K476">
        <v>24</v>
      </c>
      <c r="L476" s="1">
        <f>DATEVALUE(_xlfn.CONCAT(BBDD_Usiarios_Netflix_jul[[#This Row],[Día Último Pago]],"/",BBDD_Usiarios_Netflix_jul[[#This Row],[Mes Último Pago]],"/",BBDD_Usiarios_Netflix_jul[[#This Row],[Año Último Pago]]))</f>
        <v>45483</v>
      </c>
      <c r="M476" s="1" t="str">
        <f>TEXT(BBDD_Usiarios_Netflix_jul[[#This Row],[Fh Suscripcion]],"dddd")</f>
        <v>viernes</v>
      </c>
      <c r="N476" s="2">
        <f>DATEDIF(BBDD_Usiarios_Netflix_jul[[#This Row],[Fh Suscripcion]],BBDD_Usiarios_Netflix_jul[[#This Row],[Fh Ultimo Pago]],"M")+1</f>
        <v>11</v>
      </c>
      <c r="O476" t="s">
        <v>24</v>
      </c>
      <c r="P476" t="str">
        <f>IF(BBDD_Usiarios_Netflix_jul[[#This Row],[País.OLD]]&lt;&gt;"",BBDD_Usiarios_Netflix_jul[[#This Row],[País.OLD]],"Desconocido")</f>
        <v>EEUU</v>
      </c>
      <c r="Q476">
        <v>27</v>
      </c>
      <c r="R476" t="s">
        <v>25</v>
      </c>
      <c r="S476" t="s">
        <v>21</v>
      </c>
      <c r="T476" t="s">
        <v>32</v>
      </c>
      <c r="U4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77" spans="1:21" x14ac:dyDescent="0.2">
      <c r="A477">
        <v>2086</v>
      </c>
      <c r="B477" t="s">
        <v>14</v>
      </c>
      <c r="C477">
        <v>14</v>
      </c>
      <c r="D477" s="2">
        <f>BBDD_Usiarios_Netflix_jul[[#This Row],[Ingresos Mensuales]]*BBDD_Usiarios_Netflix_jul[[#This Row],[Meses Contratados]]</f>
        <v>154</v>
      </c>
      <c r="E477">
        <v>4</v>
      </c>
      <c r="F477">
        <v>9</v>
      </c>
      <c r="G477">
        <v>23</v>
      </c>
      <c r="H477" s="1">
        <f>DATEVALUE(_xlfn.CONCAT(BBDD_Usiarios_Netflix_jul[[#This Row],[Día Suscripción]],"/",BBDD_Usiarios_Netflix_jul[[#This Row],[Mes Suscripción]],"/",BBDD_Usiarios_Netflix_jul[[#This Row],[Año Suscripción]]))</f>
        <v>45173</v>
      </c>
      <c r="I477">
        <v>12</v>
      </c>
      <c r="J477">
        <v>7</v>
      </c>
      <c r="K477">
        <v>24</v>
      </c>
      <c r="L477" s="1">
        <f>DATEVALUE(_xlfn.CONCAT(BBDD_Usiarios_Netflix_jul[[#This Row],[Día Último Pago]],"/",BBDD_Usiarios_Netflix_jul[[#This Row],[Mes Último Pago]],"/",BBDD_Usiarios_Netflix_jul[[#This Row],[Año Último Pago]]))</f>
        <v>45485</v>
      </c>
      <c r="M477" s="1" t="str">
        <f>TEXT(BBDD_Usiarios_Netflix_jul[[#This Row],[Fh Suscripcion]],"dddd")</f>
        <v>lunes</v>
      </c>
      <c r="N477" s="2">
        <f>DATEDIF(BBDD_Usiarios_Netflix_jul[[#This Row],[Fh Suscripcion]],BBDD_Usiarios_Netflix_jul[[#This Row],[Fh Ultimo Pago]],"M")+1</f>
        <v>11</v>
      </c>
      <c r="O477" t="s">
        <v>34</v>
      </c>
      <c r="P477" t="str">
        <f>IF(BBDD_Usiarios_Netflix_jul[[#This Row],[País.OLD]]&lt;&gt;"",BBDD_Usiarios_Netflix_jul[[#This Row],[País.OLD]],"Desconocido")</f>
        <v>Reino Unido</v>
      </c>
      <c r="Q477">
        <v>45</v>
      </c>
      <c r="R477" t="s">
        <v>25</v>
      </c>
      <c r="S477" t="s">
        <v>26</v>
      </c>
      <c r="T477" t="s">
        <v>27</v>
      </c>
      <c r="U4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8" spans="1:21" x14ac:dyDescent="0.2">
      <c r="A478">
        <v>2126</v>
      </c>
      <c r="B478" t="s">
        <v>14</v>
      </c>
      <c r="C478">
        <v>14</v>
      </c>
      <c r="D478" s="2">
        <f>BBDD_Usiarios_Netflix_jul[[#This Row],[Ingresos Mensuales]]*BBDD_Usiarios_Netflix_jul[[#This Row],[Meses Contratados]]</f>
        <v>154</v>
      </c>
      <c r="E478">
        <v>13</v>
      </c>
      <c r="F478">
        <v>8</v>
      </c>
      <c r="G478">
        <v>23</v>
      </c>
      <c r="H478" s="1">
        <f>DATEVALUE(_xlfn.CONCAT(BBDD_Usiarios_Netflix_jul[[#This Row],[Día Suscripción]],"/",BBDD_Usiarios_Netflix_jul[[#This Row],[Mes Suscripción]],"/",BBDD_Usiarios_Netflix_jul[[#This Row],[Año Suscripción]]))</f>
        <v>45151</v>
      </c>
      <c r="I478">
        <v>9</v>
      </c>
      <c r="J478">
        <v>7</v>
      </c>
      <c r="K478">
        <v>24</v>
      </c>
      <c r="L478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8" s="1" t="str">
        <f>TEXT(BBDD_Usiarios_Netflix_jul[[#This Row],[Fh Suscripcion]],"dddd")</f>
        <v>domingo</v>
      </c>
      <c r="N478" s="2">
        <f>DATEDIF(BBDD_Usiarios_Netflix_jul[[#This Row],[Fh Suscripcion]],BBDD_Usiarios_Netflix_jul[[#This Row],[Fh Ultimo Pago]],"M")+1</f>
        <v>11</v>
      </c>
      <c r="O478" t="s">
        <v>34</v>
      </c>
      <c r="P478" t="str">
        <f>IF(BBDD_Usiarios_Netflix_jul[[#This Row],[País.OLD]]&lt;&gt;"",BBDD_Usiarios_Netflix_jul[[#This Row],[País.OLD]],"Desconocido")</f>
        <v>Reino Unido</v>
      </c>
      <c r="Q478">
        <v>35</v>
      </c>
      <c r="R478" t="s">
        <v>25</v>
      </c>
      <c r="S478" t="s">
        <v>21</v>
      </c>
      <c r="T478" t="s">
        <v>18</v>
      </c>
      <c r="U4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79" spans="1:21" x14ac:dyDescent="0.2">
      <c r="A479">
        <v>2151</v>
      </c>
      <c r="B479" t="s">
        <v>14</v>
      </c>
      <c r="C479">
        <v>14</v>
      </c>
      <c r="D479" s="2">
        <f>BBDD_Usiarios_Netflix_jul[[#This Row],[Ingresos Mensuales]]*BBDD_Usiarios_Netflix_jul[[#This Row],[Meses Contratados]]</f>
        <v>154</v>
      </c>
      <c r="E479">
        <v>14</v>
      </c>
      <c r="F479">
        <v>8</v>
      </c>
      <c r="G479">
        <v>23</v>
      </c>
      <c r="H479" s="1">
        <f>DATEVALUE(_xlfn.CONCAT(BBDD_Usiarios_Netflix_jul[[#This Row],[Día Suscripción]],"/",BBDD_Usiarios_Netflix_jul[[#This Row],[Mes Suscripción]],"/",BBDD_Usiarios_Netflix_jul[[#This Row],[Año Suscripción]]))</f>
        <v>45152</v>
      </c>
      <c r="I479">
        <v>8</v>
      </c>
      <c r="J479">
        <v>7</v>
      </c>
      <c r="K479">
        <v>24</v>
      </c>
      <c r="L479" s="1">
        <f>DATEVALUE(_xlfn.CONCAT(BBDD_Usiarios_Netflix_jul[[#This Row],[Día Último Pago]],"/",BBDD_Usiarios_Netflix_jul[[#This Row],[Mes Último Pago]],"/",BBDD_Usiarios_Netflix_jul[[#This Row],[Año Último Pago]]))</f>
        <v>45481</v>
      </c>
      <c r="M479" s="1" t="str">
        <f>TEXT(BBDD_Usiarios_Netflix_jul[[#This Row],[Fh Suscripcion]],"dddd")</f>
        <v>lunes</v>
      </c>
      <c r="N479" s="2">
        <f>DATEDIF(BBDD_Usiarios_Netflix_jul[[#This Row],[Fh Suscripcion]],BBDD_Usiarios_Netflix_jul[[#This Row],[Fh Ultimo Pago]],"M")+1</f>
        <v>11</v>
      </c>
      <c r="O479" t="s">
        <v>37</v>
      </c>
      <c r="P479" t="str">
        <f>IF(BBDD_Usiarios_Netflix_jul[[#This Row],[País.OLD]]&lt;&gt;"",BBDD_Usiarios_Netflix_jul[[#This Row],[País.OLD]],"Desconocido")</f>
        <v>Brasil</v>
      </c>
      <c r="Q479">
        <v>34</v>
      </c>
      <c r="R479" t="s">
        <v>25</v>
      </c>
      <c r="S479" t="s">
        <v>26</v>
      </c>
      <c r="T479" t="s">
        <v>32</v>
      </c>
      <c r="U4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80" spans="1:21" x14ac:dyDescent="0.2">
      <c r="A480">
        <v>2156</v>
      </c>
      <c r="B480" t="s">
        <v>14</v>
      </c>
      <c r="C480">
        <v>14</v>
      </c>
      <c r="D480" s="2">
        <f>BBDD_Usiarios_Netflix_jul[[#This Row],[Ingresos Mensuales]]*BBDD_Usiarios_Netflix_jul[[#This Row],[Meses Contratados]]</f>
        <v>154</v>
      </c>
      <c r="E480">
        <v>7</v>
      </c>
      <c r="F480">
        <v>9</v>
      </c>
      <c r="G480">
        <v>23</v>
      </c>
      <c r="H480" s="1">
        <f>DATEVALUE(_xlfn.CONCAT(BBDD_Usiarios_Netflix_jul[[#This Row],[Día Suscripción]],"/",BBDD_Usiarios_Netflix_jul[[#This Row],[Mes Suscripción]],"/",BBDD_Usiarios_Netflix_jul[[#This Row],[Año Suscripción]]))</f>
        <v>45176</v>
      </c>
      <c r="I480">
        <v>13</v>
      </c>
      <c r="J480">
        <v>7</v>
      </c>
      <c r="K480">
        <v>24</v>
      </c>
      <c r="L480" s="1">
        <f>DATEVALUE(_xlfn.CONCAT(BBDD_Usiarios_Netflix_jul[[#This Row],[Día Último Pago]],"/",BBDD_Usiarios_Netflix_jul[[#This Row],[Mes Último Pago]],"/",BBDD_Usiarios_Netflix_jul[[#This Row],[Año Último Pago]]))</f>
        <v>45486</v>
      </c>
      <c r="M480" s="1" t="str">
        <f>TEXT(BBDD_Usiarios_Netflix_jul[[#This Row],[Fh Suscripcion]],"dddd")</f>
        <v>jueves</v>
      </c>
      <c r="N480" s="2">
        <f>DATEDIF(BBDD_Usiarios_Netflix_jul[[#This Row],[Fh Suscripcion]],BBDD_Usiarios_Netflix_jul[[#This Row],[Fh Ultimo Pago]],"M")+1</f>
        <v>11</v>
      </c>
      <c r="O480" t="s">
        <v>24</v>
      </c>
      <c r="P480" t="str">
        <f>IF(BBDD_Usiarios_Netflix_jul[[#This Row],[País.OLD]]&lt;&gt;"",BBDD_Usiarios_Netflix_jul[[#This Row],[País.OLD]],"Desconocido")</f>
        <v>EEUU</v>
      </c>
      <c r="Q480">
        <v>37</v>
      </c>
      <c r="R480" t="s">
        <v>16</v>
      </c>
      <c r="S480" t="s">
        <v>26</v>
      </c>
      <c r="T480" t="s">
        <v>27</v>
      </c>
      <c r="U4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1" spans="1:21" x14ac:dyDescent="0.2">
      <c r="A481">
        <v>2194</v>
      </c>
      <c r="B481" t="s">
        <v>14</v>
      </c>
      <c r="C481">
        <v>14</v>
      </c>
      <c r="D481" s="2">
        <f>BBDD_Usiarios_Netflix_jul[[#This Row],[Ingresos Mensuales]]*BBDD_Usiarios_Netflix_jul[[#This Row],[Meses Contratados]]</f>
        <v>154</v>
      </c>
      <c r="E481">
        <v>12</v>
      </c>
      <c r="F481">
        <v>9</v>
      </c>
      <c r="G481">
        <v>23</v>
      </c>
      <c r="H481" s="1">
        <f>DATEVALUE(_xlfn.CONCAT(BBDD_Usiarios_Netflix_jul[[#This Row],[Día Suscripción]],"/",BBDD_Usiarios_Netflix_jul[[#This Row],[Mes Suscripción]],"/",BBDD_Usiarios_Netflix_jul[[#This Row],[Año Suscripción]]))</f>
        <v>45181</v>
      </c>
      <c r="I481">
        <v>12</v>
      </c>
      <c r="J481">
        <v>7</v>
      </c>
      <c r="K481">
        <v>24</v>
      </c>
      <c r="L481" s="1">
        <f>DATEVALUE(_xlfn.CONCAT(BBDD_Usiarios_Netflix_jul[[#This Row],[Día Último Pago]],"/",BBDD_Usiarios_Netflix_jul[[#This Row],[Mes Último Pago]],"/",BBDD_Usiarios_Netflix_jul[[#This Row],[Año Último Pago]]))</f>
        <v>45485</v>
      </c>
      <c r="M481" s="1" t="str">
        <f>TEXT(BBDD_Usiarios_Netflix_jul[[#This Row],[Fh Suscripcion]],"dddd")</f>
        <v>martes</v>
      </c>
      <c r="N481" s="2">
        <f>DATEDIF(BBDD_Usiarios_Netflix_jul[[#This Row],[Fh Suscripcion]],BBDD_Usiarios_Netflix_jul[[#This Row],[Fh Ultimo Pago]],"M")+1</f>
        <v>11</v>
      </c>
      <c r="O481" t="s">
        <v>36</v>
      </c>
      <c r="P481" t="str">
        <f>IF(BBDD_Usiarios_Netflix_jul[[#This Row],[País.OLD]]&lt;&gt;"",BBDD_Usiarios_Netflix_jul[[#This Row],[País.OLD]],"Desconocido")</f>
        <v>Desconocido</v>
      </c>
      <c r="Q481">
        <v>36</v>
      </c>
      <c r="R481" t="s">
        <v>25</v>
      </c>
      <c r="S481" t="s">
        <v>26</v>
      </c>
      <c r="T481" t="s">
        <v>27</v>
      </c>
      <c r="U4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2" spans="1:21" x14ac:dyDescent="0.2">
      <c r="A482">
        <v>2196</v>
      </c>
      <c r="B482" t="s">
        <v>14</v>
      </c>
      <c r="C482">
        <v>14</v>
      </c>
      <c r="D482" s="2">
        <f>BBDD_Usiarios_Netflix_jul[[#This Row],[Ingresos Mensuales]]*BBDD_Usiarios_Netflix_jul[[#This Row],[Meses Contratados]]</f>
        <v>154</v>
      </c>
      <c r="E482">
        <v>16</v>
      </c>
      <c r="F482">
        <v>8</v>
      </c>
      <c r="G482">
        <v>23</v>
      </c>
      <c r="H482" s="1">
        <f>DATEVALUE(_xlfn.CONCAT(BBDD_Usiarios_Netflix_jul[[#This Row],[Día Suscripción]],"/",BBDD_Usiarios_Netflix_jul[[#This Row],[Mes Suscripción]],"/",BBDD_Usiarios_Netflix_jul[[#This Row],[Año Suscripción]]))</f>
        <v>45154</v>
      </c>
      <c r="I482">
        <v>9</v>
      </c>
      <c r="J482">
        <v>7</v>
      </c>
      <c r="K482">
        <v>24</v>
      </c>
      <c r="L4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482" s="1" t="str">
        <f>TEXT(BBDD_Usiarios_Netflix_jul[[#This Row],[Fh Suscripcion]],"dddd")</f>
        <v>miércoles</v>
      </c>
      <c r="N482" s="2">
        <f>DATEDIF(BBDD_Usiarios_Netflix_jul[[#This Row],[Fh Suscripcion]],BBDD_Usiarios_Netflix_jul[[#This Row],[Fh Ultimo Pago]],"M")+1</f>
        <v>11</v>
      </c>
      <c r="O482" t="s">
        <v>20</v>
      </c>
      <c r="P482" t="str">
        <f>IF(BBDD_Usiarios_Netflix_jul[[#This Row],[País.OLD]]&lt;&gt;"",BBDD_Usiarios_Netflix_jul[[#This Row],[País.OLD]],"Desconocido")</f>
        <v>Francia</v>
      </c>
      <c r="Q482">
        <v>39</v>
      </c>
      <c r="R482" t="s">
        <v>16</v>
      </c>
      <c r="S482" t="s">
        <v>21</v>
      </c>
      <c r="T482" t="s">
        <v>32</v>
      </c>
      <c r="U4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83" spans="1:21" x14ac:dyDescent="0.2">
      <c r="A483">
        <v>2221</v>
      </c>
      <c r="B483" t="s">
        <v>14</v>
      </c>
      <c r="C483">
        <v>14</v>
      </c>
      <c r="D483" s="2">
        <f>BBDD_Usiarios_Netflix_jul[[#This Row],[Ingresos Mensuales]]*BBDD_Usiarios_Netflix_jul[[#This Row],[Meses Contratados]]</f>
        <v>154</v>
      </c>
      <c r="E483">
        <v>16</v>
      </c>
      <c r="F483">
        <v>8</v>
      </c>
      <c r="G483">
        <v>23</v>
      </c>
      <c r="H483" s="1">
        <f>DATEVALUE(_xlfn.CONCAT(BBDD_Usiarios_Netflix_jul[[#This Row],[Día Suscripción]],"/",BBDD_Usiarios_Netflix_jul[[#This Row],[Mes Suscripción]],"/",BBDD_Usiarios_Netflix_jul[[#This Row],[Año Suscripción]]))</f>
        <v>45154</v>
      </c>
      <c r="I483">
        <v>9</v>
      </c>
      <c r="J483">
        <v>7</v>
      </c>
      <c r="K483">
        <v>24</v>
      </c>
      <c r="L483" s="1">
        <f>DATEVALUE(_xlfn.CONCAT(BBDD_Usiarios_Netflix_jul[[#This Row],[Día Último Pago]],"/",BBDD_Usiarios_Netflix_jul[[#This Row],[Mes Último Pago]],"/",BBDD_Usiarios_Netflix_jul[[#This Row],[Año Último Pago]]))</f>
        <v>45482</v>
      </c>
      <c r="M483" s="1" t="str">
        <f>TEXT(BBDD_Usiarios_Netflix_jul[[#This Row],[Fh Suscripcion]],"dddd")</f>
        <v>miércoles</v>
      </c>
      <c r="N483" s="2">
        <f>DATEDIF(BBDD_Usiarios_Netflix_jul[[#This Row],[Fh Suscripcion]],BBDD_Usiarios_Netflix_jul[[#This Row],[Fh Ultimo Pago]],"M")+1</f>
        <v>11</v>
      </c>
      <c r="O483" t="s">
        <v>34</v>
      </c>
      <c r="P483" t="str">
        <f>IF(BBDD_Usiarios_Netflix_jul[[#This Row],[País.OLD]]&lt;&gt;"",BBDD_Usiarios_Netflix_jul[[#This Row],[País.OLD]],"Desconocido")</f>
        <v>Reino Unido</v>
      </c>
      <c r="Q483">
        <v>47</v>
      </c>
      <c r="R483" t="s">
        <v>25</v>
      </c>
      <c r="S483" t="s">
        <v>26</v>
      </c>
      <c r="T483" t="s">
        <v>18</v>
      </c>
      <c r="U4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84" spans="1:21" x14ac:dyDescent="0.2">
      <c r="A484">
        <v>2224</v>
      </c>
      <c r="B484" t="s">
        <v>14</v>
      </c>
      <c r="C484">
        <v>14</v>
      </c>
      <c r="D484" s="2">
        <f>BBDD_Usiarios_Netflix_jul[[#This Row],[Ingresos Mensuales]]*BBDD_Usiarios_Netflix_jul[[#This Row],[Meses Contratados]]</f>
        <v>154</v>
      </c>
      <c r="E484">
        <v>24</v>
      </c>
      <c r="F484">
        <v>8</v>
      </c>
      <c r="G484">
        <v>23</v>
      </c>
      <c r="H484" s="1">
        <f>DATEVALUE(_xlfn.CONCAT(BBDD_Usiarios_Netflix_jul[[#This Row],[Día Suscripción]],"/",BBDD_Usiarios_Netflix_jul[[#This Row],[Mes Suscripción]],"/",BBDD_Usiarios_Netflix_jul[[#This Row],[Año Suscripción]]))</f>
        <v>45162</v>
      </c>
      <c r="I484">
        <v>10</v>
      </c>
      <c r="J484">
        <v>7</v>
      </c>
      <c r="K484">
        <v>24</v>
      </c>
      <c r="L484" s="1">
        <f>DATEVALUE(_xlfn.CONCAT(BBDD_Usiarios_Netflix_jul[[#This Row],[Día Último Pago]],"/",BBDD_Usiarios_Netflix_jul[[#This Row],[Mes Último Pago]],"/",BBDD_Usiarios_Netflix_jul[[#This Row],[Año Último Pago]]))</f>
        <v>45483</v>
      </c>
      <c r="M484" s="1" t="str">
        <f>TEXT(BBDD_Usiarios_Netflix_jul[[#This Row],[Fh Suscripcion]],"dddd")</f>
        <v>jueves</v>
      </c>
      <c r="N484" s="2">
        <f>DATEDIF(BBDD_Usiarios_Netflix_jul[[#This Row],[Fh Suscripcion]],BBDD_Usiarios_Netflix_jul[[#This Row],[Fh Ultimo Pago]],"M")+1</f>
        <v>11</v>
      </c>
      <c r="O484" t="s">
        <v>30</v>
      </c>
      <c r="P484" t="str">
        <f>IF(BBDD_Usiarios_Netflix_jul[[#This Row],[País.OLD]]&lt;&gt;"",BBDD_Usiarios_Netflix_jul[[#This Row],[País.OLD]],"Desconocido")</f>
        <v>Canadá</v>
      </c>
      <c r="Q484">
        <v>33</v>
      </c>
      <c r="R484" t="s">
        <v>16</v>
      </c>
      <c r="S484" t="s">
        <v>17</v>
      </c>
      <c r="T484" t="s">
        <v>27</v>
      </c>
      <c r="U4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5" spans="1:21" x14ac:dyDescent="0.2">
      <c r="A485">
        <v>2226</v>
      </c>
      <c r="B485" t="s">
        <v>14</v>
      </c>
      <c r="C485">
        <v>14</v>
      </c>
      <c r="D485" s="2">
        <f>BBDD_Usiarios_Netflix_jul[[#This Row],[Ingresos Mensuales]]*BBDD_Usiarios_Netflix_jul[[#This Row],[Meses Contratados]]</f>
        <v>154</v>
      </c>
      <c r="E485">
        <v>6</v>
      </c>
      <c r="F485">
        <v>9</v>
      </c>
      <c r="G485">
        <v>23</v>
      </c>
      <c r="H485" s="1">
        <f>DATEVALUE(_xlfn.CONCAT(BBDD_Usiarios_Netflix_jul[[#This Row],[Día Suscripción]],"/",BBDD_Usiarios_Netflix_jul[[#This Row],[Mes Suscripción]],"/",BBDD_Usiarios_Netflix_jul[[#This Row],[Año Suscripción]]))</f>
        <v>45175</v>
      </c>
      <c r="I485">
        <v>13</v>
      </c>
      <c r="J485">
        <v>7</v>
      </c>
      <c r="K485">
        <v>24</v>
      </c>
      <c r="L485" s="1">
        <f>DATEVALUE(_xlfn.CONCAT(BBDD_Usiarios_Netflix_jul[[#This Row],[Día Último Pago]],"/",BBDD_Usiarios_Netflix_jul[[#This Row],[Mes Último Pago]],"/",BBDD_Usiarios_Netflix_jul[[#This Row],[Año Último Pago]]))</f>
        <v>45486</v>
      </c>
      <c r="M485" s="1" t="str">
        <f>TEXT(BBDD_Usiarios_Netflix_jul[[#This Row],[Fh Suscripcion]],"dddd")</f>
        <v>miércoles</v>
      </c>
      <c r="N485" s="2">
        <f>DATEDIF(BBDD_Usiarios_Netflix_jul[[#This Row],[Fh Suscripcion]],BBDD_Usiarios_Netflix_jul[[#This Row],[Fh Ultimo Pago]],"M")+1</f>
        <v>11</v>
      </c>
      <c r="O485" t="s">
        <v>36</v>
      </c>
      <c r="P485" t="str">
        <f>IF(BBDD_Usiarios_Netflix_jul[[#This Row],[País.OLD]]&lt;&gt;"",BBDD_Usiarios_Netflix_jul[[#This Row],[País.OLD]],"Desconocido")</f>
        <v>Desconocido</v>
      </c>
      <c r="Q485">
        <v>41</v>
      </c>
      <c r="R485" t="s">
        <v>25</v>
      </c>
      <c r="S485" t="s">
        <v>29</v>
      </c>
      <c r="T485" t="s">
        <v>18</v>
      </c>
      <c r="U4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86" spans="1:21" x14ac:dyDescent="0.2">
      <c r="A486">
        <v>2266</v>
      </c>
      <c r="B486" t="s">
        <v>14</v>
      </c>
      <c r="C486">
        <v>14</v>
      </c>
      <c r="D486" s="2">
        <f>BBDD_Usiarios_Netflix_jul[[#This Row],[Ingresos Mensuales]]*BBDD_Usiarios_Netflix_jul[[#This Row],[Meses Contratados]]</f>
        <v>154</v>
      </c>
      <c r="E486">
        <v>16</v>
      </c>
      <c r="F486">
        <v>8</v>
      </c>
      <c r="G486">
        <v>23</v>
      </c>
      <c r="H486" s="1">
        <f>DATEVALUE(_xlfn.CONCAT(BBDD_Usiarios_Netflix_jul[[#This Row],[Día Suscripción]],"/",BBDD_Usiarios_Netflix_jul[[#This Row],[Mes Suscripción]],"/",BBDD_Usiarios_Netflix_jul[[#This Row],[Año Suscripción]]))</f>
        <v>45154</v>
      </c>
      <c r="I486">
        <v>9</v>
      </c>
      <c r="J486">
        <v>7</v>
      </c>
      <c r="K486">
        <v>24</v>
      </c>
      <c r="L4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486" s="1" t="str">
        <f>TEXT(BBDD_Usiarios_Netflix_jul[[#This Row],[Fh Suscripcion]],"dddd")</f>
        <v>miércoles</v>
      </c>
      <c r="N486" s="2">
        <f>DATEDIF(BBDD_Usiarios_Netflix_jul[[#This Row],[Fh Suscripcion]],BBDD_Usiarios_Netflix_jul[[#This Row],[Fh Ultimo Pago]],"M")+1</f>
        <v>11</v>
      </c>
      <c r="O486" t="s">
        <v>36</v>
      </c>
      <c r="P486" t="str">
        <f>IF(BBDD_Usiarios_Netflix_jul[[#This Row],[País.OLD]]&lt;&gt;"",BBDD_Usiarios_Netflix_jul[[#This Row],[País.OLD]],"Desconocido")</f>
        <v>Desconocido</v>
      </c>
      <c r="Q486">
        <v>43</v>
      </c>
      <c r="R486" t="s">
        <v>16</v>
      </c>
      <c r="S486" t="s">
        <v>17</v>
      </c>
      <c r="T486" t="s">
        <v>32</v>
      </c>
      <c r="U4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87" spans="1:21" x14ac:dyDescent="0.2">
      <c r="A487">
        <v>2291</v>
      </c>
      <c r="B487" t="s">
        <v>14</v>
      </c>
      <c r="C487">
        <v>14</v>
      </c>
      <c r="D487" s="2">
        <f>BBDD_Usiarios_Netflix_jul[[#This Row],[Ingresos Mensuales]]*BBDD_Usiarios_Netflix_jul[[#This Row],[Meses Contratados]]</f>
        <v>154</v>
      </c>
      <c r="E487">
        <v>18</v>
      </c>
      <c r="F487">
        <v>8</v>
      </c>
      <c r="G487">
        <v>23</v>
      </c>
      <c r="H487" s="1">
        <f>DATEVALUE(_xlfn.CONCAT(BBDD_Usiarios_Netflix_jul[[#This Row],[Día Suscripción]],"/",BBDD_Usiarios_Netflix_jul[[#This Row],[Mes Suscripción]],"/",BBDD_Usiarios_Netflix_jul[[#This Row],[Año Suscripción]]))</f>
        <v>45156</v>
      </c>
      <c r="I487">
        <v>11</v>
      </c>
      <c r="J487">
        <v>7</v>
      </c>
      <c r="K487">
        <v>24</v>
      </c>
      <c r="L4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487" s="1" t="str">
        <f>TEXT(BBDD_Usiarios_Netflix_jul[[#This Row],[Fh Suscripcion]],"dddd")</f>
        <v>viernes</v>
      </c>
      <c r="N487" s="2">
        <f>DATEDIF(BBDD_Usiarios_Netflix_jul[[#This Row],[Fh Suscripcion]],BBDD_Usiarios_Netflix_jul[[#This Row],[Fh Ultimo Pago]],"M")+1</f>
        <v>11</v>
      </c>
      <c r="O487" t="s">
        <v>24</v>
      </c>
      <c r="P487" t="str">
        <f>IF(BBDD_Usiarios_Netflix_jul[[#This Row],[País.OLD]]&lt;&gt;"",BBDD_Usiarios_Netflix_jul[[#This Row],[País.OLD]],"Desconocido")</f>
        <v>EEUU</v>
      </c>
      <c r="Q487">
        <v>31</v>
      </c>
      <c r="R487" t="s">
        <v>25</v>
      </c>
      <c r="S487" t="s">
        <v>29</v>
      </c>
      <c r="T487" t="s">
        <v>22</v>
      </c>
      <c r="U4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88" spans="1:21" x14ac:dyDescent="0.2">
      <c r="A488">
        <v>2296</v>
      </c>
      <c r="B488" t="s">
        <v>14</v>
      </c>
      <c r="C488">
        <v>14</v>
      </c>
      <c r="D488" s="2">
        <f>BBDD_Usiarios_Netflix_jul[[#This Row],[Ingresos Mensuales]]*BBDD_Usiarios_Netflix_jul[[#This Row],[Meses Contratados]]</f>
        <v>154</v>
      </c>
      <c r="E488">
        <v>6</v>
      </c>
      <c r="F488">
        <v>9</v>
      </c>
      <c r="G488">
        <v>23</v>
      </c>
      <c r="H488" s="1">
        <f>DATEVALUE(_xlfn.CONCAT(BBDD_Usiarios_Netflix_jul[[#This Row],[Día Suscripción]],"/",BBDD_Usiarios_Netflix_jul[[#This Row],[Mes Suscripción]],"/",BBDD_Usiarios_Netflix_jul[[#This Row],[Año Suscripción]]))</f>
        <v>45175</v>
      </c>
      <c r="I488">
        <v>13</v>
      </c>
      <c r="J488">
        <v>7</v>
      </c>
      <c r="K488">
        <v>24</v>
      </c>
      <c r="L488" s="1">
        <f>DATEVALUE(_xlfn.CONCAT(BBDD_Usiarios_Netflix_jul[[#This Row],[Día Último Pago]],"/",BBDD_Usiarios_Netflix_jul[[#This Row],[Mes Último Pago]],"/",BBDD_Usiarios_Netflix_jul[[#This Row],[Año Último Pago]]))</f>
        <v>45486</v>
      </c>
      <c r="M488" s="1" t="str">
        <f>TEXT(BBDD_Usiarios_Netflix_jul[[#This Row],[Fh Suscripcion]],"dddd")</f>
        <v>miércoles</v>
      </c>
      <c r="N488" s="2">
        <f>DATEDIF(BBDD_Usiarios_Netflix_jul[[#This Row],[Fh Suscripcion]],BBDD_Usiarios_Netflix_jul[[#This Row],[Fh Ultimo Pago]],"M")+1</f>
        <v>11</v>
      </c>
      <c r="O488" t="s">
        <v>36</v>
      </c>
      <c r="P488" t="str">
        <f>IF(BBDD_Usiarios_Netflix_jul[[#This Row],[País.OLD]]&lt;&gt;"",BBDD_Usiarios_Netflix_jul[[#This Row],[País.OLD]],"Desconocido")</f>
        <v>Desconocido</v>
      </c>
      <c r="Q488">
        <v>37</v>
      </c>
      <c r="R488" t="s">
        <v>16</v>
      </c>
      <c r="S488" t="s">
        <v>21</v>
      </c>
      <c r="T488" t="s">
        <v>27</v>
      </c>
      <c r="U4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9" spans="1:21" x14ac:dyDescent="0.2">
      <c r="A489">
        <v>2335</v>
      </c>
      <c r="B489" t="s">
        <v>14</v>
      </c>
      <c r="C489">
        <v>14</v>
      </c>
      <c r="D489" s="2">
        <f>BBDD_Usiarios_Netflix_jul[[#This Row],[Ingresos Mensuales]]*BBDD_Usiarios_Netflix_jul[[#This Row],[Meses Contratados]]</f>
        <v>154</v>
      </c>
      <c r="E489">
        <v>8</v>
      </c>
      <c r="F489">
        <v>9</v>
      </c>
      <c r="G489">
        <v>23</v>
      </c>
      <c r="H489" s="1">
        <f>DATEVALUE(_xlfn.CONCAT(BBDD_Usiarios_Netflix_jul[[#This Row],[Día Suscripción]],"/",BBDD_Usiarios_Netflix_jul[[#This Row],[Mes Suscripción]],"/",BBDD_Usiarios_Netflix_jul[[#This Row],[Año Suscripción]]))</f>
        <v>45177</v>
      </c>
      <c r="I489">
        <v>10</v>
      </c>
      <c r="J489">
        <v>7</v>
      </c>
      <c r="K489">
        <v>24</v>
      </c>
      <c r="L489" s="1">
        <f>DATEVALUE(_xlfn.CONCAT(BBDD_Usiarios_Netflix_jul[[#This Row],[Día Último Pago]],"/",BBDD_Usiarios_Netflix_jul[[#This Row],[Mes Último Pago]],"/",BBDD_Usiarios_Netflix_jul[[#This Row],[Año Último Pago]]))</f>
        <v>45483</v>
      </c>
      <c r="M489" s="1" t="str">
        <f>TEXT(BBDD_Usiarios_Netflix_jul[[#This Row],[Fh Suscripcion]],"dddd")</f>
        <v>viernes</v>
      </c>
      <c r="N489" s="2">
        <f>DATEDIF(BBDD_Usiarios_Netflix_jul[[#This Row],[Fh Suscripcion]],BBDD_Usiarios_Netflix_jul[[#This Row],[Fh Ultimo Pago]],"M")+1</f>
        <v>11</v>
      </c>
      <c r="O489" t="s">
        <v>20</v>
      </c>
      <c r="P489" t="str">
        <f>IF(BBDD_Usiarios_Netflix_jul[[#This Row],[País.OLD]]&lt;&gt;"",BBDD_Usiarios_Netflix_jul[[#This Row],[País.OLD]],"Desconocido")</f>
        <v>Francia</v>
      </c>
      <c r="Q489">
        <v>45</v>
      </c>
      <c r="R489" t="s">
        <v>16</v>
      </c>
      <c r="S489" t="s">
        <v>29</v>
      </c>
      <c r="T489" t="s">
        <v>27</v>
      </c>
      <c r="U4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0" spans="1:21" x14ac:dyDescent="0.2">
      <c r="A490">
        <v>2337</v>
      </c>
      <c r="B490" t="s">
        <v>14</v>
      </c>
      <c r="C490">
        <v>14</v>
      </c>
      <c r="D490" s="2">
        <f>BBDD_Usiarios_Netflix_jul[[#This Row],[Ingresos Mensuales]]*BBDD_Usiarios_Netflix_jul[[#This Row],[Meses Contratados]]</f>
        <v>154</v>
      </c>
      <c r="E490">
        <v>20</v>
      </c>
      <c r="F490">
        <v>8</v>
      </c>
      <c r="G490">
        <v>23</v>
      </c>
      <c r="H490" s="1">
        <f>DATEVALUE(_xlfn.CONCAT(BBDD_Usiarios_Netflix_jul[[#This Row],[Día Suscripción]],"/",BBDD_Usiarios_Netflix_jul[[#This Row],[Mes Suscripción]],"/",BBDD_Usiarios_Netflix_jul[[#This Row],[Año Suscripción]]))</f>
        <v>45158</v>
      </c>
      <c r="I490">
        <v>10</v>
      </c>
      <c r="J490">
        <v>7</v>
      </c>
      <c r="K490">
        <v>24</v>
      </c>
      <c r="L490" s="1">
        <f>DATEVALUE(_xlfn.CONCAT(BBDD_Usiarios_Netflix_jul[[#This Row],[Día Último Pago]],"/",BBDD_Usiarios_Netflix_jul[[#This Row],[Mes Último Pago]],"/",BBDD_Usiarios_Netflix_jul[[#This Row],[Año Último Pago]]))</f>
        <v>45483</v>
      </c>
      <c r="M490" s="1" t="str">
        <f>TEXT(BBDD_Usiarios_Netflix_jul[[#This Row],[Fh Suscripcion]],"dddd")</f>
        <v>domingo</v>
      </c>
      <c r="N490" s="2">
        <f>DATEDIF(BBDD_Usiarios_Netflix_jul[[#This Row],[Fh Suscripcion]],BBDD_Usiarios_Netflix_jul[[#This Row],[Fh Ultimo Pago]],"M")+1</f>
        <v>11</v>
      </c>
      <c r="O490" t="s">
        <v>35</v>
      </c>
      <c r="P490" t="str">
        <f>IF(BBDD_Usiarios_Netflix_jul[[#This Row],[País.OLD]]&lt;&gt;"",BBDD_Usiarios_Netflix_jul[[#This Row],[País.OLD]],"Desconocido")</f>
        <v>España</v>
      </c>
      <c r="Q490">
        <v>41</v>
      </c>
      <c r="R490" t="s">
        <v>16</v>
      </c>
      <c r="S490" t="s">
        <v>21</v>
      </c>
      <c r="T490" t="s">
        <v>22</v>
      </c>
      <c r="U4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91" spans="1:21" x14ac:dyDescent="0.2">
      <c r="A491">
        <v>2361</v>
      </c>
      <c r="B491" t="s">
        <v>14</v>
      </c>
      <c r="C491">
        <v>14</v>
      </c>
      <c r="D491" s="2">
        <f>BBDD_Usiarios_Netflix_jul[[#This Row],[Ingresos Mensuales]]*BBDD_Usiarios_Netflix_jul[[#This Row],[Meses Contratados]]</f>
        <v>154</v>
      </c>
      <c r="E491">
        <v>16</v>
      </c>
      <c r="F491">
        <v>8</v>
      </c>
      <c r="G491">
        <v>23</v>
      </c>
      <c r="H491" s="1">
        <f>DATEVALUE(_xlfn.CONCAT(BBDD_Usiarios_Netflix_jul[[#This Row],[Día Suscripción]],"/",BBDD_Usiarios_Netflix_jul[[#This Row],[Mes Suscripción]],"/",BBDD_Usiarios_Netflix_jul[[#This Row],[Año Suscripción]]))</f>
        <v>45154</v>
      </c>
      <c r="I491">
        <v>13</v>
      </c>
      <c r="J491">
        <v>7</v>
      </c>
      <c r="K491">
        <v>24</v>
      </c>
      <c r="L491" s="1">
        <f>DATEVALUE(_xlfn.CONCAT(BBDD_Usiarios_Netflix_jul[[#This Row],[Día Último Pago]],"/",BBDD_Usiarios_Netflix_jul[[#This Row],[Mes Último Pago]],"/",BBDD_Usiarios_Netflix_jul[[#This Row],[Año Último Pago]]))</f>
        <v>45486</v>
      </c>
      <c r="M491" s="1" t="str">
        <f>TEXT(BBDD_Usiarios_Netflix_jul[[#This Row],[Fh Suscripcion]],"dddd")</f>
        <v>miércoles</v>
      </c>
      <c r="N491" s="2">
        <f>DATEDIF(BBDD_Usiarios_Netflix_jul[[#This Row],[Fh Suscripcion]],BBDD_Usiarios_Netflix_jul[[#This Row],[Fh Ultimo Pago]],"M")+1</f>
        <v>11</v>
      </c>
      <c r="O491" t="s">
        <v>34</v>
      </c>
      <c r="P491" t="str">
        <f>IF(BBDD_Usiarios_Netflix_jul[[#This Row],[País.OLD]]&lt;&gt;"",BBDD_Usiarios_Netflix_jul[[#This Row],[País.OLD]],"Desconocido")</f>
        <v>Reino Unido</v>
      </c>
      <c r="Q491">
        <v>34</v>
      </c>
      <c r="R491" t="s">
        <v>25</v>
      </c>
      <c r="S491" t="s">
        <v>21</v>
      </c>
      <c r="T491" t="s">
        <v>32</v>
      </c>
      <c r="U4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92" spans="1:21" x14ac:dyDescent="0.2">
      <c r="A492">
        <v>2364</v>
      </c>
      <c r="B492" t="s">
        <v>14</v>
      </c>
      <c r="C492">
        <v>14</v>
      </c>
      <c r="D492" s="2">
        <f>BBDD_Usiarios_Netflix_jul[[#This Row],[Ingresos Mensuales]]*BBDD_Usiarios_Netflix_jul[[#This Row],[Meses Contratados]]</f>
        <v>154</v>
      </c>
      <c r="E492">
        <v>26</v>
      </c>
      <c r="F492">
        <v>8</v>
      </c>
      <c r="G492">
        <v>23</v>
      </c>
      <c r="H492" s="1">
        <f>DATEVALUE(_xlfn.CONCAT(BBDD_Usiarios_Netflix_jul[[#This Row],[Día Suscripción]],"/",BBDD_Usiarios_Netflix_jul[[#This Row],[Mes Suscripción]],"/",BBDD_Usiarios_Netflix_jul[[#This Row],[Año Suscripción]]))</f>
        <v>45164</v>
      </c>
      <c r="I492">
        <v>11</v>
      </c>
      <c r="J492">
        <v>7</v>
      </c>
      <c r="K492">
        <v>24</v>
      </c>
      <c r="L492" s="1">
        <f>DATEVALUE(_xlfn.CONCAT(BBDD_Usiarios_Netflix_jul[[#This Row],[Día Último Pago]],"/",BBDD_Usiarios_Netflix_jul[[#This Row],[Mes Último Pago]],"/",BBDD_Usiarios_Netflix_jul[[#This Row],[Año Último Pago]]))</f>
        <v>45484</v>
      </c>
      <c r="M492" s="1" t="str">
        <f>TEXT(BBDD_Usiarios_Netflix_jul[[#This Row],[Fh Suscripcion]],"dddd")</f>
        <v>sábado</v>
      </c>
      <c r="N492" s="2">
        <f>DATEDIF(BBDD_Usiarios_Netflix_jul[[#This Row],[Fh Suscripcion]],BBDD_Usiarios_Netflix_jul[[#This Row],[Fh Ultimo Pago]],"M")+1</f>
        <v>11</v>
      </c>
      <c r="O492" t="s">
        <v>20</v>
      </c>
      <c r="P492" t="str">
        <f>IF(BBDD_Usiarios_Netflix_jul[[#This Row],[País.OLD]]&lt;&gt;"",BBDD_Usiarios_Netflix_jul[[#This Row],[País.OLD]],"Desconocido")</f>
        <v>Francia</v>
      </c>
      <c r="Q492">
        <v>28</v>
      </c>
      <c r="R492" t="s">
        <v>25</v>
      </c>
      <c r="S492" t="s">
        <v>26</v>
      </c>
      <c r="T492" t="s">
        <v>22</v>
      </c>
      <c r="U4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93" spans="1:21" x14ac:dyDescent="0.2">
      <c r="A493">
        <v>2366</v>
      </c>
      <c r="B493" t="s">
        <v>14</v>
      </c>
      <c r="C493">
        <v>14</v>
      </c>
      <c r="D493" s="2">
        <f>BBDD_Usiarios_Netflix_jul[[#This Row],[Ingresos Mensuales]]*BBDD_Usiarios_Netflix_jul[[#This Row],[Meses Contratados]]</f>
        <v>154</v>
      </c>
      <c r="E493">
        <v>9</v>
      </c>
      <c r="F493">
        <v>9</v>
      </c>
      <c r="G493">
        <v>23</v>
      </c>
      <c r="H493" s="1">
        <f>DATEVALUE(_xlfn.CONCAT(BBDD_Usiarios_Netflix_jul[[#This Row],[Día Suscripción]],"/",BBDD_Usiarios_Netflix_jul[[#This Row],[Mes Suscripción]],"/",BBDD_Usiarios_Netflix_jul[[#This Row],[Año Suscripción]]))</f>
        <v>45178</v>
      </c>
      <c r="I493">
        <v>13</v>
      </c>
      <c r="J493">
        <v>7</v>
      </c>
      <c r="K493">
        <v>24</v>
      </c>
      <c r="L493" s="1">
        <f>DATEVALUE(_xlfn.CONCAT(BBDD_Usiarios_Netflix_jul[[#This Row],[Día Último Pago]],"/",BBDD_Usiarios_Netflix_jul[[#This Row],[Mes Último Pago]],"/",BBDD_Usiarios_Netflix_jul[[#This Row],[Año Último Pago]]))</f>
        <v>45486</v>
      </c>
      <c r="M493" s="1" t="str">
        <f>TEXT(BBDD_Usiarios_Netflix_jul[[#This Row],[Fh Suscripcion]],"dddd")</f>
        <v>sábado</v>
      </c>
      <c r="N493" s="2">
        <f>DATEDIF(BBDD_Usiarios_Netflix_jul[[#This Row],[Fh Suscripcion]],BBDD_Usiarios_Netflix_jul[[#This Row],[Fh Ultimo Pago]],"M")+1</f>
        <v>11</v>
      </c>
      <c r="O493" t="s">
        <v>34</v>
      </c>
      <c r="P493" t="str">
        <f>IF(BBDD_Usiarios_Netflix_jul[[#This Row],[País.OLD]]&lt;&gt;"",BBDD_Usiarios_Netflix_jul[[#This Row],[País.OLD]],"Desconocido")</f>
        <v>Reino Unido</v>
      </c>
      <c r="Q493">
        <v>43</v>
      </c>
      <c r="R493" t="s">
        <v>16</v>
      </c>
      <c r="S493" t="s">
        <v>26</v>
      </c>
      <c r="T493" t="s">
        <v>27</v>
      </c>
      <c r="U4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4" spans="1:21" x14ac:dyDescent="0.2">
      <c r="A494">
        <v>2406</v>
      </c>
      <c r="B494" t="s">
        <v>14</v>
      </c>
      <c r="C494">
        <v>14</v>
      </c>
      <c r="D494" s="2">
        <f>BBDD_Usiarios_Netflix_jul[[#This Row],[Ingresos Mensuales]]*BBDD_Usiarios_Netflix_jul[[#This Row],[Meses Contratados]]</f>
        <v>154</v>
      </c>
      <c r="E494">
        <v>30</v>
      </c>
      <c r="F494">
        <v>8</v>
      </c>
      <c r="G494">
        <v>23</v>
      </c>
      <c r="H494" s="1">
        <f>DATEVALUE(_xlfn.CONCAT(BBDD_Usiarios_Netflix_jul[[#This Row],[Día Suscripción]],"/",BBDD_Usiarios_Netflix_jul[[#This Row],[Mes Suscripción]],"/",BBDD_Usiarios_Netflix_jul[[#This Row],[Año Suscripción]]))</f>
        <v>45168</v>
      </c>
      <c r="I494">
        <v>15</v>
      </c>
      <c r="J494">
        <v>7</v>
      </c>
      <c r="K494">
        <v>24</v>
      </c>
      <c r="L494" s="1">
        <f>DATEVALUE(_xlfn.CONCAT(BBDD_Usiarios_Netflix_jul[[#This Row],[Día Último Pago]],"/",BBDD_Usiarios_Netflix_jul[[#This Row],[Mes Último Pago]],"/",BBDD_Usiarios_Netflix_jul[[#This Row],[Año Último Pago]]))</f>
        <v>45488</v>
      </c>
      <c r="M494" s="1" t="str">
        <f>TEXT(BBDD_Usiarios_Netflix_jul[[#This Row],[Fh Suscripcion]],"dddd")</f>
        <v>miércoles</v>
      </c>
      <c r="N494" s="2">
        <f>DATEDIF(BBDD_Usiarios_Netflix_jul[[#This Row],[Fh Suscripcion]],BBDD_Usiarios_Netflix_jul[[#This Row],[Fh Ultimo Pago]],"M")+1</f>
        <v>11</v>
      </c>
      <c r="O494" t="s">
        <v>20</v>
      </c>
      <c r="P494" t="str">
        <f>IF(BBDD_Usiarios_Netflix_jul[[#This Row],[País.OLD]]&lt;&gt;"",BBDD_Usiarios_Netflix_jul[[#This Row],[País.OLD]],"Desconocido")</f>
        <v>Francia</v>
      </c>
      <c r="Q494">
        <v>35</v>
      </c>
      <c r="R494" t="s">
        <v>25</v>
      </c>
      <c r="S494" t="s">
        <v>26</v>
      </c>
      <c r="T494" t="s">
        <v>27</v>
      </c>
      <c r="U4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5" spans="1:21" x14ac:dyDescent="0.2">
      <c r="A495">
        <v>2431</v>
      </c>
      <c r="B495" t="s">
        <v>14</v>
      </c>
      <c r="C495">
        <v>14</v>
      </c>
      <c r="D495" s="2">
        <f>BBDD_Usiarios_Netflix_jul[[#This Row],[Ingresos Mensuales]]*BBDD_Usiarios_Netflix_jul[[#This Row],[Meses Contratados]]</f>
        <v>154</v>
      </c>
      <c r="E495">
        <v>15</v>
      </c>
      <c r="F495">
        <v>8</v>
      </c>
      <c r="G495">
        <v>23</v>
      </c>
      <c r="H495" s="1">
        <f>DATEVALUE(_xlfn.CONCAT(BBDD_Usiarios_Netflix_jul[[#This Row],[Día Suscripción]],"/",BBDD_Usiarios_Netflix_jul[[#This Row],[Mes Suscripción]],"/",BBDD_Usiarios_Netflix_jul[[#This Row],[Año Suscripción]]))</f>
        <v>45153</v>
      </c>
      <c r="I495">
        <v>14</v>
      </c>
      <c r="J495">
        <v>7</v>
      </c>
      <c r="K495">
        <v>24</v>
      </c>
      <c r="L495" s="1">
        <f>DATEVALUE(_xlfn.CONCAT(BBDD_Usiarios_Netflix_jul[[#This Row],[Día Último Pago]],"/",BBDD_Usiarios_Netflix_jul[[#This Row],[Mes Último Pago]],"/",BBDD_Usiarios_Netflix_jul[[#This Row],[Año Último Pago]]))</f>
        <v>45487</v>
      </c>
      <c r="M495" s="1" t="str">
        <f>TEXT(BBDD_Usiarios_Netflix_jul[[#This Row],[Fh Suscripcion]],"dddd")</f>
        <v>martes</v>
      </c>
      <c r="N495" s="2">
        <f>DATEDIF(BBDD_Usiarios_Netflix_jul[[#This Row],[Fh Suscripcion]],BBDD_Usiarios_Netflix_jul[[#This Row],[Fh Ultimo Pago]],"M")+1</f>
        <v>11</v>
      </c>
      <c r="O495" t="s">
        <v>30</v>
      </c>
      <c r="P495" t="str">
        <f>IF(BBDD_Usiarios_Netflix_jul[[#This Row],[País.OLD]]&lt;&gt;"",BBDD_Usiarios_Netflix_jul[[#This Row],[País.OLD]],"Desconocido")</f>
        <v>Canadá</v>
      </c>
      <c r="Q495">
        <v>29</v>
      </c>
      <c r="R495" t="s">
        <v>25</v>
      </c>
      <c r="S495" t="s">
        <v>26</v>
      </c>
      <c r="T495" t="s">
        <v>27</v>
      </c>
      <c r="U4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6" spans="1:21" x14ac:dyDescent="0.2">
      <c r="A496">
        <v>2474</v>
      </c>
      <c r="B496" t="s">
        <v>14</v>
      </c>
      <c r="C496">
        <v>14</v>
      </c>
      <c r="D496" s="2">
        <f>BBDD_Usiarios_Netflix_jul[[#This Row],[Ingresos Mensuales]]*BBDD_Usiarios_Netflix_jul[[#This Row],[Meses Contratados]]</f>
        <v>154</v>
      </c>
      <c r="E496">
        <v>6</v>
      </c>
      <c r="F496">
        <v>9</v>
      </c>
      <c r="G496">
        <v>23</v>
      </c>
      <c r="H496" s="1">
        <f>DATEVALUE(_xlfn.CONCAT(BBDD_Usiarios_Netflix_jul[[#This Row],[Día Suscripción]],"/",BBDD_Usiarios_Netflix_jul[[#This Row],[Mes Suscripción]],"/",BBDD_Usiarios_Netflix_jul[[#This Row],[Año Suscripción]]))</f>
        <v>45175</v>
      </c>
      <c r="I496">
        <v>12</v>
      </c>
      <c r="J496">
        <v>7</v>
      </c>
      <c r="K496">
        <v>24</v>
      </c>
      <c r="L496" s="1">
        <f>DATEVALUE(_xlfn.CONCAT(BBDD_Usiarios_Netflix_jul[[#This Row],[Día Último Pago]],"/",BBDD_Usiarios_Netflix_jul[[#This Row],[Mes Último Pago]],"/",BBDD_Usiarios_Netflix_jul[[#This Row],[Año Último Pago]]))</f>
        <v>45485</v>
      </c>
      <c r="M496" s="1" t="str">
        <f>TEXT(BBDD_Usiarios_Netflix_jul[[#This Row],[Fh Suscripcion]],"dddd")</f>
        <v>miércoles</v>
      </c>
      <c r="N496" s="2">
        <f>DATEDIF(BBDD_Usiarios_Netflix_jul[[#This Row],[Fh Suscripcion]],BBDD_Usiarios_Netflix_jul[[#This Row],[Fh Ultimo Pago]],"M")+1</f>
        <v>11</v>
      </c>
      <c r="O496" t="s">
        <v>28</v>
      </c>
      <c r="P496" t="str">
        <f>IF(BBDD_Usiarios_Netflix_jul[[#This Row],[País.OLD]]&lt;&gt;"",BBDD_Usiarios_Netflix_jul[[#This Row],[País.OLD]],"Desconocido")</f>
        <v>Australia</v>
      </c>
      <c r="Q496">
        <v>49</v>
      </c>
      <c r="R496" t="s">
        <v>16</v>
      </c>
      <c r="S496" t="s">
        <v>26</v>
      </c>
      <c r="T496" t="s">
        <v>27</v>
      </c>
      <c r="U4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7" spans="1:21" x14ac:dyDescent="0.2">
      <c r="A497">
        <v>2477</v>
      </c>
      <c r="B497" t="s">
        <v>14</v>
      </c>
      <c r="C497">
        <v>14</v>
      </c>
      <c r="D497" s="2">
        <f>BBDD_Usiarios_Netflix_jul[[#This Row],[Ingresos Mensuales]]*BBDD_Usiarios_Netflix_jul[[#This Row],[Meses Contratados]]</f>
        <v>154</v>
      </c>
      <c r="E497">
        <v>30</v>
      </c>
      <c r="F497">
        <v>8</v>
      </c>
      <c r="G497">
        <v>23</v>
      </c>
      <c r="H497" s="1">
        <f>DATEVALUE(_xlfn.CONCAT(BBDD_Usiarios_Netflix_jul[[#This Row],[Día Suscripción]],"/",BBDD_Usiarios_Netflix_jul[[#This Row],[Mes Suscripción]],"/",BBDD_Usiarios_Netflix_jul[[#This Row],[Año Suscripción]]))</f>
        <v>45168</v>
      </c>
      <c r="I497">
        <v>12</v>
      </c>
      <c r="J497">
        <v>7</v>
      </c>
      <c r="K497">
        <v>24</v>
      </c>
      <c r="L497" s="1">
        <f>DATEVALUE(_xlfn.CONCAT(BBDD_Usiarios_Netflix_jul[[#This Row],[Día Último Pago]],"/",BBDD_Usiarios_Netflix_jul[[#This Row],[Mes Último Pago]],"/",BBDD_Usiarios_Netflix_jul[[#This Row],[Año Último Pago]]))</f>
        <v>45485</v>
      </c>
      <c r="M497" s="1" t="str">
        <f>TEXT(BBDD_Usiarios_Netflix_jul[[#This Row],[Fh Suscripcion]],"dddd")</f>
        <v>miércoles</v>
      </c>
      <c r="N497" s="2">
        <f>DATEDIF(BBDD_Usiarios_Netflix_jul[[#This Row],[Fh Suscripcion]],BBDD_Usiarios_Netflix_jul[[#This Row],[Fh Ultimo Pago]],"M")+1</f>
        <v>11</v>
      </c>
      <c r="O497" t="s">
        <v>30</v>
      </c>
      <c r="P497" t="str">
        <f>IF(BBDD_Usiarios_Netflix_jul[[#This Row],[País.OLD]]&lt;&gt;"",BBDD_Usiarios_Netflix_jul[[#This Row],[País.OLD]],"Desconocido")</f>
        <v>Canadá</v>
      </c>
      <c r="Q497">
        <v>40</v>
      </c>
      <c r="R497" t="s">
        <v>16</v>
      </c>
      <c r="S497" t="s">
        <v>29</v>
      </c>
      <c r="T497" t="s">
        <v>22</v>
      </c>
      <c r="U4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98" spans="1:21" x14ac:dyDescent="0.2">
      <c r="A498">
        <v>11</v>
      </c>
      <c r="B498" t="s">
        <v>23</v>
      </c>
      <c r="C498">
        <v>11</v>
      </c>
      <c r="D498" s="2">
        <f>BBDD_Usiarios_Netflix_jul[[#This Row],[Ingresos Mensuales]]*BBDD_Usiarios_Netflix_jul[[#This Row],[Meses Contratados]]</f>
        <v>154</v>
      </c>
      <c r="E498">
        <v>16</v>
      </c>
      <c r="F498">
        <v>5</v>
      </c>
      <c r="G498">
        <v>23</v>
      </c>
      <c r="H498" s="1">
        <f>DATEVALUE(_xlfn.CONCAT(BBDD_Usiarios_Netflix_jul[[#This Row],[Día Suscripción]],"/",BBDD_Usiarios_Netflix_jul[[#This Row],[Mes Suscripción]],"/",BBDD_Usiarios_Netflix_jul[[#This Row],[Año Suscripción]]))</f>
        <v>45062</v>
      </c>
      <c r="I498">
        <v>22</v>
      </c>
      <c r="J498">
        <v>6</v>
      </c>
      <c r="K498">
        <v>24</v>
      </c>
      <c r="L498" s="1">
        <f>DATEVALUE(_xlfn.CONCAT(BBDD_Usiarios_Netflix_jul[[#This Row],[Día Último Pago]],"/",BBDD_Usiarios_Netflix_jul[[#This Row],[Mes Último Pago]],"/",BBDD_Usiarios_Netflix_jul[[#This Row],[Año Último Pago]]))</f>
        <v>45465</v>
      </c>
      <c r="M498" s="1" t="str">
        <f>TEXT(BBDD_Usiarios_Netflix_jul[[#This Row],[Fh Suscripcion]],"dddd")</f>
        <v>martes</v>
      </c>
      <c r="N498" s="2">
        <f>DATEDIF(BBDD_Usiarios_Netflix_jul[[#This Row],[Fh Suscripcion]],BBDD_Usiarios_Netflix_jul[[#This Row],[Fh Ultimo Pago]],"M")+1</f>
        <v>14</v>
      </c>
      <c r="O498" t="s">
        <v>28</v>
      </c>
      <c r="P498" t="str">
        <f>IF(BBDD_Usiarios_Netflix_jul[[#This Row],[País.OLD]]&lt;&gt;"",BBDD_Usiarios_Netflix_jul[[#This Row],[País.OLD]],"Desconocido")</f>
        <v>Australia</v>
      </c>
      <c r="Q498">
        <v>31</v>
      </c>
      <c r="R498" t="s">
        <v>25</v>
      </c>
      <c r="S498" t="s">
        <v>21</v>
      </c>
      <c r="T498" t="s">
        <v>27</v>
      </c>
      <c r="U4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9" spans="1:21" x14ac:dyDescent="0.2">
      <c r="A499">
        <v>96</v>
      </c>
      <c r="B499" t="s">
        <v>14</v>
      </c>
      <c r="C499">
        <v>14</v>
      </c>
      <c r="D499" s="2">
        <f>BBDD_Usiarios_Netflix_jul[[#This Row],[Ingresos Mensuales]]*BBDD_Usiarios_Netflix_jul[[#This Row],[Meses Contratados]]</f>
        <v>154</v>
      </c>
      <c r="E499">
        <v>26</v>
      </c>
      <c r="F499">
        <v>7</v>
      </c>
      <c r="G499">
        <v>23</v>
      </c>
      <c r="H499" s="1">
        <f>DATEVALUE(_xlfn.CONCAT(BBDD_Usiarios_Netflix_jul[[#This Row],[Día Suscripción]],"/",BBDD_Usiarios_Netflix_jul[[#This Row],[Mes Suscripción]],"/",BBDD_Usiarios_Netflix_jul[[#This Row],[Año Suscripción]]))</f>
        <v>45133</v>
      </c>
      <c r="I499">
        <v>24</v>
      </c>
      <c r="J499">
        <v>6</v>
      </c>
      <c r="K499">
        <v>24</v>
      </c>
      <c r="L499" s="1">
        <f>DATEVALUE(_xlfn.CONCAT(BBDD_Usiarios_Netflix_jul[[#This Row],[Día Último Pago]],"/",BBDD_Usiarios_Netflix_jul[[#This Row],[Mes Último Pago]],"/",BBDD_Usiarios_Netflix_jul[[#This Row],[Año Último Pago]]))</f>
        <v>45467</v>
      </c>
      <c r="M499" s="1" t="str">
        <f>TEXT(BBDD_Usiarios_Netflix_jul[[#This Row],[Fh Suscripcion]],"dddd")</f>
        <v>miércoles</v>
      </c>
      <c r="N499" s="2">
        <f>DATEDIF(BBDD_Usiarios_Netflix_jul[[#This Row],[Fh Suscripcion]],BBDD_Usiarios_Netflix_jul[[#This Row],[Fh Ultimo Pago]],"M")+1</f>
        <v>11</v>
      </c>
      <c r="O499" t="s">
        <v>24</v>
      </c>
      <c r="P499" t="str">
        <f>IF(BBDD_Usiarios_Netflix_jul[[#This Row],[País.OLD]]&lt;&gt;"",BBDD_Usiarios_Netflix_jul[[#This Row],[País.OLD]],"Desconocido")</f>
        <v>EEUU</v>
      </c>
      <c r="Q499">
        <v>32</v>
      </c>
      <c r="R499" t="s">
        <v>16</v>
      </c>
      <c r="S499" t="s">
        <v>29</v>
      </c>
      <c r="T499" t="s">
        <v>18</v>
      </c>
      <c r="U4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00" spans="1:21" x14ac:dyDescent="0.2">
      <c r="A500">
        <v>122</v>
      </c>
      <c r="B500" t="s">
        <v>23</v>
      </c>
      <c r="C500">
        <v>11</v>
      </c>
      <c r="D500" s="2">
        <f>BBDD_Usiarios_Netflix_jul[[#This Row],[Ingresos Mensuales]]*BBDD_Usiarios_Netflix_jul[[#This Row],[Meses Contratados]]</f>
        <v>154</v>
      </c>
      <c r="E500">
        <v>3</v>
      </c>
      <c r="F500">
        <v>5</v>
      </c>
      <c r="G500">
        <v>23</v>
      </c>
      <c r="H500" s="1">
        <f>DATEVALUE(_xlfn.CONCAT(BBDD_Usiarios_Netflix_jul[[#This Row],[Día Suscripción]],"/",BBDD_Usiarios_Netflix_jul[[#This Row],[Mes Suscripción]],"/",BBDD_Usiarios_Netflix_jul[[#This Row],[Año Suscripción]]))</f>
        <v>45049</v>
      </c>
      <c r="I500">
        <v>28</v>
      </c>
      <c r="J500">
        <v>6</v>
      </c>
      <c r="K500">
        <v>24</v>
      </c>
      <c r="L5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500" s="1" t="str">
        <f>TEXT(BBDD_Usiarios_Netflix_jul[[#This Row],[Fh Suscripcion]],"dddd")</f>
        <v>miércoles</v>
      </c>
      <c r="N500" s="2">
        <f>DATEDIF(BBDD_Usiarios_Netflix_jul[[#This Row],[Fh Suscripcion]],BBDD_Usiarios_Netflix_jul[[#This Row],[Fh Ultimo Pago]],"M")+1</f>
        <v>14</v>
      </c>
      <c r="O500" t="s">
        <v>37</v>
      </c>
      <c r="P500" t="str">
        <f>IF(BBDD_Usiarios_Netflix_jul[[#This Row],[País.OLD]]&lt;&gt;"",BBDD_Usiarios_Netflix_jul[[#This Row],[País.OLD]],"Desconocido")</f>
        <v>Brasil</v>
      </c>
      <c r="Q500">
        <v>51</v>
      </c>
      <c r="R500" t="s">
        <v>16</v>
      </c>
      <c r="S500" t="s">
        <v>26</v>
      </c>
      <c r="T500" t="s">
        <v>22</v>
      </c>
      <c r="U5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01" spans="1:21" x14ac:dyDescent="0.2">
      <c r="A501">
        <v>140</v>
      </c>
      <c r="B501" t="s">
        <v>23</v>
      </c>
      <c r="C501">
        <v>11</v>
      </c>
      <c r="D501" s="2">
        <f>BBDD_Usiarios_Netflix_jul[[#This Row],[Ingresos Mensuales]]*BBDD_Usiarios_Netflix_jul[[#This Row],[Meses Contratados]]</f>
        <v>154</v>
      </c>
      <c r="E501">
        <v>2</v>
      </c>
      <c r="F501">
        <v>5</v>
      </c>
      <c r="G501">
        <v>23</v>
      </c>
      <c r="H501" s="1">
        <f>DATEVALUE(_xlfn.CONCAT(BBDD_Usiarios_Netflix_jul[[#This Row],[Día Suscripción]],"/",BBDD_Usiarios_Netflix_jul[[#This Row],[Mes Suscripción]],"/",BBDD_Usiarios_Netflix_jul[[#This Row],[Año Suscripción]]))</f>
        <v>45048</v>
      </c>
      <c r="I501">
        <v>23</v>
      </c>
      <c r="J501">
        <v>6</v>
      </c>
      <c r="K501">
        <v>24</v>
      </c>
      <c r="L501" s="1">
        <f>DATEVALUE(_xlfn.CONCAT(BBDD_Usiarios_Netflix_jul[[#This Row],[Día Último Pago]],"/",BBDD_Usiarios_Netflix_jul[[#This Row],[Mes Último Pago]],"/",BBDD_Usiarios_Netflix_jul[[#This Row],[Año Último Pago]]))</f>
        <v>45466</v>
      </c>
      <c r="M501" s="1" t="str">
        <f>TEXT(BBDD_Usiarios_Netflix_jul[[#This Row],[Fh Suscripcion]],"dddd")</f>
        <v>martes</v>
      </c>
      <c r="N501" s="2">
        <f>DATEDIF(BBDD_Usiarios_Netflix_jul[[#This Row],[Fh Suscripcion]],BBDD_Usiarios_Netflix_jul[[#This Row],[Fh Ultimo Pago]],"M")+1</f>
        <v>14</v>
      </c>
      <c r="O501" t="s">
        <v>15</v>
      </c>
      <c r="P501" t="str">
        <f>IF(BBDD_Usiarios_Netflix_jul[[#This Row],[País.OLD]]&lt;&gt;"",BBDD_Usiarios_Netflix_jul[[#This Row],[País.OLD]],"Desconocido")</f>
        <v>Alemania</v>
      </c>
      <c r="Q501">
        <v>43</v>
      </c>
      <c r="R501" t="s">
        <v>25</v>
      </c>
      <c r="S501" t="s">
        <v>21</v>
      </c>
      <c r="T501" t="s">
        <v>32</v>
      </c>
      <c r="U5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02" spans="1:21" x14ac:dyDescent="0.2">
      <c r="A502">
        <v>144</v>
      </c>
      <c r="B502" t="s">
        <v>14</v>
      </c>
      <c r="C502">
        <v>14</v>
      </c>
      <c r="D502" s="2">
        <f>BBDD_Usiarios_Netflix_jul[[#This Row],[Ingresos Mensuales]]*BBDD_Usiarios_Netflix_jul[[#This Row],[Meses Contratados]]</f>
        <v>154</v>
      </c>
      <c r="E502">
        <v>17</v>
      </c>
      <c r="F502">
        <v>8</v>
      </c>
      <c r="G502">
        <v>23</v>
      </c>
      <c r="H502" s="1">
        <f>DATEVALUE(_xlfn.CONCAT(BBDD_Usiarios_Netflix_jul[[#This Row],[Día Suscripción]],"/",BBDD_Usiarios_Netflix_jul[[#This Row],[Mes Suscripción]],"/",BBDD_Usiarios_Netflix_jul[[#This Row],[Año Suscripción]]))</f>
        <v>45155</v>
      </c>
      <c r="I502">
        <v>26</v>
      </c>
      <c r="J502">
        <v>6</v>
      </c>
      <c r="K502">
        <v>24</v>
      </c>
      <c r="L502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2" s="1" t="str">
        <f>TEXT(BBDD_Usiarios_Netflix_jul[[#This Row],[Fh Suscripcion]],"dddd")</f>
        <v>jueves</v>
      </c>
      <c r="N502" s="2">
        <f>DATEDIF(BBDD_Usiarios_Netflix_jul[[#This Row],[Fh Suscripcion]],BBDD_Usiarios_Netflix_jul[[#This Row],[Fh Ultimo Pago]],"M")+1</f>
        <v>11</v>
      </c>
      <c r="O502" t="s">
        <v>31</v>
      </c>
      <c r="P502" t="str">
        <f>IF(BBDD_Usiarios_Netflix_jul[[#This Row],[País.OLD]]&lt;&gt;"",BBDD_Usiarios_Netflix_jul[[#This Row],[País.OLD]],"Desconocido")</f>
        <v>Italia</v>
      </c>
      <c r="Q502">
        <v>33</v>
      </c>
      <c r="R502" t="s">
        <v>16</v>
      </c>
      <c r="S502" t="s">
        <v>26</v>
      </c>
      <c r="T502" t="s">
        <v>18</v>
      </c>
      <c r="U5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03" spans="1:21" x14ac:dyDescent="0.2">
      <c r="A503">
        <v>145</v>
      </c>
      <c r="B503" t="s">
        <v>23</v>
      </c>
      <c r="C503">
        <v>11</v>
      </c>
      <c r="D503" s="2">
        <f>BBDD_Usiarios_Netflix_jul[[#This Row],[Ingresos Mensuales]]*BBDD_Usiarios_Netflix_jul[[#This Row],[Meses Contratados]]</f>
        <v>154</v>
      </c>
      <c r="E503">
        <v>5</v>
      </c>
      <c r="F503">
        <v>5</v>
      </c>
      <c r="G503">
        <v>23</v>
      </c>
      <c r="H503" s="1">
        <f>DATEVALUE(_xlfn.CONCAT(BBDD_Usiarios_Netflix_jul[[#This Row],[Día Suscripción]],"/",BBDD_Usiarios_Netflix_jul[[#This Row],[Mes Suscripción]],"/",BBDD_Usiarios_Netflix_jul[[#This Row],[Año Suscripción]]))</f>
        <v>45051</v>
      </c>
      <c r="I503">
        <v>26</v>
      </c>
      <c r="J503">
        <v>6</v>
      </c>
      <c r="K503">
        <v>24</v>
      </c>
      <c r="L503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3" s="1" t="str">
        <f>TEXT(BBDD_Usiarios_Netflix_jul[[#This Row],[Fh Suscripcion]],"dddd")</f>
        <v>viernes</v>
      </c>
      <c r="N503" s="2">
        <f>DATEDIF(BBDD_Usiarios_Netflix_jul[[#This Row],[Fh Suscripcion]],BBDD_Usiarios_Netflix_jul[[#This Row],[Fh Ultimo Pago]],"M")+1</f>
        <v>14</v>
      </c>
      <c r="O503" t="s">
        <v>31</v>
      </c>
      <c r="P503" t="str">
        <f>IF(BBDD_Usiarios_Netflix_jul[[#This Row],[País.OLD]]&lt;&gt;"",BBDD_Usiarios_Netflix_jul[[#This Row],[País.OLD]],"Desconocido")</f>
        <v>Italia</v>
      </c>
      <c r="Q503">
        <v>35</v>
      </c>
      <c r="R503" t="s">
        <v>25</v>
      </c>
      <c r="S503" t="s">
        <v>29</v>
      </c>
      <c r="T503" t="s">
        <v>22</v>
      </c>
      <c r="U5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04" spans="1:21" x14ac:dyDescent="0.2">
      <c r="A504">
        <v>156</v>
      </c>
      <c r="B504" t="s">
        <v>14</v>
      </c>
      <c r="C504">
        <v>14</v>
      </c>
      <c r="D504" s="2">
        <f>BBDD_Usiarios_Netflix_jul[[#This Row],[Ingresos Mensuales]]*BBDD_Usiarios_Netflix_jul[[#This Row],[Meses Contratados]]</f>
        <v>154</v>
      </c>
      <c r="E504">
        <v>19</v>
      </c>
      <c r="F504">
        <v>8</v>
      </c>
      <c r="G504">
        <v>23</v>
      </c>
      <c r="H504" s="1">
        <f>DATEVALUE(_xlfn.CONCAT(BBDD_Usiarios_Netflix_jul[[#This Row],[Día Suscripción]],"/",BBDD_Usiarios_Netflix_jul[[#This Row],[Mes Suscripción]],"/",BBDD_Usiarios_Netflix_jul[[#This Row],[Año Suscripción]]))</f>
        <v>45157</v>
      </c>
      <c r="I504">
        <v>25</v>
      </c>
      <c r="J504">
        <v>6</v>
      </c>
      <c r="K504">
        <v>24</v>
      </c>
      <c r="L504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4" s="1" t="str">
        <f>TEXT(BBDD_Usiarios_Netflix_jul[[#This Row],[Fh Suscripcion]],"dddd")</f>
        <v>sábado</v>
      </c>
      <c r="N504" s="2">
        <f>DATEDIF(BBDD_Usiarios_Netflix_jul[[#This Row],[Fh Suscripcion]],BBDD_Usiarios_Netflix_jul[[#This Row],[Fh Ultimo Pago]],"M")+1</f>
        <v>11</v>
      </c>
      <c r="O504" t="s">
        <v>30</v>
      </c>
      <c r="P504" t="str">
        <f>IF(BBDD_Usiarios_Netflix_jul[[#This Row],[País.OLD]]&lt;&gt;"",BBDD_Usiarios_Netflix_jul[[#This Row],[País.OLD]],"Desconocido")</f>
        <v>Canadá</v>
      </c>
      <c r="Q504">
        <v>47</v>
      </c>
      <c r="R504" t="s">
        <v>16</v>
      </c>
      <c r="S504" t="s">
        <v>21</v>
      </c>
      <c r="T504" t="s">
        <v>27</v>
      </c>
      <c r="U5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5" spans="1:21" x14ac:dyDescent="0.2">
      <c r="A505">
        <v>172</v>
      </c>
      <c r="B505" t="s">
        <v>23</v>
      </c>
      <c r="C505">
        <v>11</v>
      </c>
      <c r="D505" s="2">
        <f>BBDD_Usiarios_Netflix_jul[[#This Row],[Ingresos Mensuales]]*BBDD_Usiarios_Netflix_jul[[#This Row],[Meses Contratados]]</f>
        <v>154</v>
      </c>
      <c r="E505">
        <v>27</v>
      </c>
      <c r="F505">
        <v>4</v>
      </c>
      <c r="G505">
        <v>23</v>
      </c>
      <c r="H505" s="1">
        <f>DATEVALUE(_xlfn.CONCAT(BBDD_Usiarios_Netflix_jul[[#This Row],[Día Suscripción]],"/",BBDD_Usiarios_Netflix_jul[[#This Row],[Mes Suscripción]],"/",BBDD_Usiarios_Netflix_jul[[#This Row],[Año Suscripción]]))</f>
        <v>45043</v>
      </c>
      <c r="I505">
        <v>26</v>
      </c>
      <c r="J505">
        <v>6</v>
      </c>
      <c r="K505">
        <v>24</v>
      </c>
      <c r="L505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5" s="1" t="str">
        <f>TEXT(BBDD_Usiarios_Netflix_jul[[#This Row],[Fh Suscripcion]],"dddd")</f>
        <v>jueves</v>
      </c>
      <c r="N505" s="2">
        <f>DATEDIF(BBDD_Usiarios_Netflix_jul[[#This Row],[Fh Suscripcion]],BBDD_Usiarios_Netflix_jul[[#This Row],[Fh Ultimo Pago]],"M")+1</f>
        <v>14</v>
      </c>
      <c r="O505" t="s">
        <v>35</v>
      </c>
      <c r="P505" t="str">
        <f>IF(BBDD_Usiarios_Netflix_jul[[#This Row],[País.OLD]]&lt;&gt;"",BBDD_Usiarios_Netflix_jul[[#This Row],[País.OLD]],"Desconocido")</f>
        <v>España</v>
      </c>
      <c r="Q505">
        <v>39</v>
      </c>
      <c r="R505" t="s">
        <v>25</v>
      </c>
      <c r="S505" t="s">
        <v>21</v>
      </c>
      <c r="T505" t="s">
        <v>32</v>
      </c>
      <c r="U5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06" spans="1:21" x14ac:dyDescent="0.2">
      <c r="A506">
        <v>177</v>
      </c>
      <c r="B506" t="s">
        <v>23</v>
      </c>
      <c r="C506">
        <v>11</v>
      </c>
      <c r="D506" s="2">
        <f>BBDD_Usiarios_Netflix_jul[[#This Row],[Ingresos Mensuales]]*BBDD_Usiarios_Netflix_jul[[#This Row],[Meses Contratados]]</f>
        <v>154</v>
      </c>
      <c r="E506">
        <v>23</v>
      </c>
      <c r="F506">
        <v>5</v>
      </c>
      <c r="G506">
        <v>23</v>
      </c>
      <c r="H506" s="1">
        <f>DATEVALUE(_xlfn.CONCAT(BBDD_Usiarios_Netflix_jul[[#This Row],[Día Suscripción]],"/",BBDD_Usiarios_Netflix_jul[[#This Row],[Mes Suscripción]],"/",BBDD_Usiarios_Netflix_jul[[#This Row],[Año Suscripción]]))</f>
        <v>45069</v>
      </c>
      <c r="I506">
        <v>26</v>
      </c>
      <c r="J506">
        <v>6</v>
      </c>
      <c r="K506">
        <v>24</v>
      </c>
      <c r="L506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6" s="1" t="str">
        <f>TEXT(BBDD_Usiarios_Netflix_jul[[#This Row],[Fh Suscripcion]],"dddd")</f>
        <v>martes</v>
      </c>
      <c r="N506" s="2">
        <f>DATEDIF(BBDD_Usiarios_Netflix_jul[[#This Row],[Fh Suscripcion]],BBDD_Usiarios_Netflix_jul[[#This Row],[Fh Ultimo Pago]],"M")+1</f>
        <v>14</v>
      </c>
      <c r="O506" t="s">
        <v>15</v>
      </c>
      <c r="P506" t="str">
        <f>IF(BBDD_Usiarios_Netflix_jul[[#This Row],[País.OLD]]&lt;&gt;"",BBDD_Usiarios_Netflix_jul[[#This Row],[País.OLD]],"Desconocido")</f>
        <v>Alemania</v>
      </c>
      <c r="Q506">
        <v>27</v>
      </c>
      <c r="R506" t="s">
        <v>25</v>
      </c>
      <c r="S506" t="s">
        <v>21</v>
      </c>
      <c r="T506" t="s">
        <v>27</v>
      </c>
      <c r="U5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7" spans="1:21" x14ac:dyDescent="0.2">
      <c r="A507">
        <v>182</v>
      </c>
      <c r="B507" t="s">
        <v>23</v>
      </c>
      <c r="C507">
        <v>11</v>
      </c>
      <c r="D507" s="2">
        <f>BBDD_Usiarios_Netflix_jul[[#This Row],[Ingresos Mensuales]]*BBDD_Usiarios_Netflix_jul[[#This Row],[Meses Contratados]]</f>
        <v>154</v>
      </c>
      <c r="E507">
        <v>16</v>
      </c>
      <c r="F507">
        <v>5</v>
      </c>
      <c r="G507">
        <v>23</v>
      </c>
      <c r="H507" s="1">
        <f>DATEVALUE(_xlfn.CONCAT(BBDD_Usiarios_Netflix_jul[[#This Row],[Día Suscripción]],"/",BBDD_Usiarios_Netflix_jul[[#This Row],[Mes Suscripción]],"/",BBDD_Usiarios_Netflix_jul[[#This Row],[Año Suscripción]]))</f>
        <v>45062</v>
      </c>
      <c r="I507">
        <v>25</v>
      </c>
      <c r="J507">
        <v>6</v>
      </c>
      <c r="K507">
        <v>24</v>
      </c>
      <c r="L507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7" s="1" t="str">
        <f>TEXT(BBDD_Usiarios_Netflix_jul[[#This Row],[Fh Suscripcion]],"dddd")</f>
        <v>martes</v>
      </c>
      <c r="N507" s="2">
        <f>DATEDIF(BBDD_Usiarios_Netflix_jul[[#This Row],[Fh Suscripcion]],BBDD_Usiarios_Netflix_jul[[#This Row],[Fh Ultimo Pago]],"M")+1</f>
        <v>14</v>
      </c>
      <c r="O507" t="s">
        <v>31</v>
      </c>
      <c r="P507" t="str">
        <f>IF(BBDD_Usiarios_Netflix_jul[[#This Row],[País.OLD]]&lt;&gt;"",BBDD_Usiarios_Netflix_jul[[#This Row],[País.OLD]],"Desconocido")</f>
        <v>Italia</v>
      </c>
      <c r="Q507">
        <v>30</v>
      </c>
      <c r="R507" t="s">
        <v>25</v>
      </c>
      <c r="S507" t="s">
        <v>29</v>
      </c>
      <c r="T507" t="s">
        <v>27</v>
      </c>
      <c r="U5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8" spans="1:21" x14ac:dyDescent="0.2">
      <c r="A508">
        <v>185</v>
      </c>
      <c r="B508" t="s">
        <v>23</v>
      </c>
      <c r="C508">
        <v>11</v>
      </c>
      <c r="D508" s="2">
        <f>BBDD_Usiarios_Netflix_jul[[#This Row],[Ingresos Mensuales]]*BBDD_Usiarios_Netflix_jul[[#This Row],[Meses Contratados]]</f>
        <v>154</v>
      </c>
      <c r="E508">
        <v>12</v>
      </c>
      <c r="F508">
        <v>5</v>
      </c>
      <c r="G508">
        <v>23</v>
      </c>
      <c r="H508" s="1">
        <f>DATEVALUE(_xlfn.CONCAT(BBDD_Usiarios_Netflix_jul[[#This Row],[Día Suscripción]],"/",BBDD_Usiarios_Netflix_jul[[#This Row],[Mes Suscripción]],"/",BBDD_Usiarios_Netflix_jul[[#This Row],[Año Suscripción]]))</f>
        <v>45058</v>
      </c>
      <c r="I508">
        <v>25</v>
      </c>
      <c r="J508">
        <v>6</v>
      </c>
      <c r="K508">
        <v>24</v>
      </c>
      <c r="L508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8" s="1" t="str">
        <f>TEXT(BBDD_Usiarios_Netflix_jul[[#This Row],[Fh Suscripcion]],"dddd")</f>
        <v>viernes</v>
      </c>
      <c r="N508" s="2">
        <f>DATEDIF(BBDD_Usiarios_Netflix_jul[[#This Row],[Fh Suscripcion]],BBDD_Usiarios_Netflix_jul[[#This Row],[Fh Ultimo Pago]],"M")+1</f>
        <v>14</v>
      </c>
      <c r="O508" t="s">
        <v>30</v>
      </c>
      <c r="P508" t="str">
        <f>IF(BBDD_Usiarios_Netflix_jul[[#This Row],[País.OLD]]&lt;&gt;"",BBDD_Usiarios_Netflix_jul[[#This Row],[País.OLD]],"Desconocido")</f>
        <v>Canadá</v>
      </c>
      <c r="Q508">
        <v>47</v>
      </c>
      <c r="R508" t="s">
        <v>25</v>
      </c>
      <c r="S508" t="s">
        <v>17</v>
      </c>
      <c r="T508" t="s">
        <v>27</v>
      </c>
      <c r="U5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9" spans="1:21" x14ac:dyDescent="0.2">
      <c r="A509">
        <v>206</v>
      </c>
      <c r="B509" t="s">
        <v>14</v>
      </c>
      <c r="C509">
        <v>14</v>
      </c>
      <c r="D509" s="2">
        <f>BBDD_Usiarios_Netflix_jul[[#This Row],[Ingresos Mensuales]]*BBDD_Usiarios_Netflix_jul[[#This Row],[Meses Contratados]]</f>
        <v>154</v>
      </c>
      <c r="E509">
        <v>6</v>
      </c>
      <c r="F509">
        <v>8</v>
      </c>
      <c r="G509">
        <v>23</v>
      </c>
      <c r="H509" s="1">
        <f>DATEVALUE(_xlfn.CONCAT(BBDD_Usiarios_Netflix_jul[[#This Row],[Día Suscripción]],"/",BBDD_Usiarios_Netflix_jul[[#This Row],[Mes Suscripción]],"/",BBDD_Usiarios_Netflix_jul[[#This Row],[Año Suscripción]]))</f>
        <v>45144</v>
      </c>
      <c r="I509">
        <v>25</v>
      </c>
      <c r="J509">
        <v>6</v>
      </c>
      <c r="K509">
        <v>24</v>
      </c>
      <c r="L509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9" s="1" t="str">
        <f>TEXT(BBDD_Usiarios_Netflix_jul[[#This Row],[Fh Suscripcion]],"dddd")</f>
        <v>domingo</v>
      </c>
      <c r="N509" s="2">
        <f>DATEDIF(BBDD_Usiarios_Netflix_jul[[#This Row],[Fh Suscripcion]],BBDD_Usiarios_Netflix_jul[[#This Row],[Fh Ultimo Pago]],"M")+1</f>
        <v>11</v>
      </c>
      <c r="O509" t="s">
        <v>15</v>
      </c>
      <c r="P509" t="str">
        <f>IF(BBDD_Usiarios_Netflix_jul[[#This Row],[País.OLD]]&lt;&gt;"",BBDD_Usiarios_Netflix_jul[[#This Row],[País.OLD]],"Desconocido")</f>
        <v>Alemania</v>
      </c>
      <c r="Q509">
        <v>40</v>
      </c>
      <c r="R509" t="s">
        <v>16</v>
      </c>
      <c r="S509" t="s">
        <v>21</v>
      </c>
      <c r="T509" t="s">
        <v>32</v>
      </c>
      <c r="U5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10" spans="1:21" x14ac:dyDescent="0.2">
      <c r="A510">
        <v>236</v>
      </c>
      <c r="B510" t="s">
        <v>23</v>
      </c>
      <c r="C510">
        <v>11</v>
      </c>
      <c r="D510" s="2">
        <f>BBDD_Usiarios_Netflix_jul[[#This Row],[Ingresos Mensuales]]*BBDD_Usiarios_Netflix_jul[[#This Row],[Meses Contratados]]</f>
        <v>154</v>
      </c>
      <c r="E510">
        <v>8</v>
      </c>
      <c r="F510">
        <v>5</v>
      </c>
      <c r="G510">
        <v>23</v>
      </c>
      <c r="H510" s="1">
        <f>DATEVALUE(_xlfn.CONCAT(BBDD_Usiarios_Netflix_jul[[#This Row],[Día Suscripción]],"/",BBDD_Usiarios_Netflix_jul[[#This Row],[Mes Suscripción]],"/",BBDD_Usiarios_Netflix_jul[[#This Row],[Año Suscripción]]))</f>
        <v>45054</v>
      </c>
      <c r="I510">
        <v>26</v>
      </c>
      <c r="J510">
        <v>6</v>
      </c>
      <c r="K510">
        <v>24</v>
      </c>
      <c r="L510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0" s="1" t="str">
        <f>TEXT(BBDD_Usiarios_Netflix_jul[[#This Row],[Fh Suscripcion]],"dddd")</f>
        <v>lunes</v>
      </c>
      <c r="N510" s="2">
        <f>DATEDIF(BBDD_Usiarios_Netflix_jul[[#This Row],[Fh Suscripcion]],BBDD_Usiarios_Netflix_jul[[#This Row],[Fh Ultimo Pago]],"M")+1</f>
        <v>14</v>
      </c>
      <c r="O510" t="s">
        <v>15</v>
      </c>
      <c r="P510" t="str">
        <f>IF(BBDD_Usiarios_Netflix_jul[[#This Row],[País.OLD]]&lt;&gt;"",BBDD_Usiarios_Netflix_jul[[#This Row],[País.OLD]],"Desconocido")</f>
        <v>Alemania</v>
      </c>
      <c r="Q510">
        <v>39</v>
      </c>
      <c r="R510" t="s">
        <v>25</v>
      </c>
      <c r="S510" t="s">
        <v>21</v>
      </c>
      <c r="T510" t="s">
        <v>18</v>
      </c>
      <c r="U5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11" spans="1:21" x14ac:dyDescent="0.2">
      <c r="A511">
        <v>255</v>
      </c>
      <c r="B511" t="s">
        <v>23</v>
      </c>
      <c r="C511">
        <v>11</v>
      </c>
      <c r="D511" s="2">
        <f>BBDD_Usiarios_Netflix_jul[[#This Row],[Ingresos Mensuales]]*BBDD_Usiarios_Netflix_jul[[#This Row],[Meses Contratados]]</f>
        <v>154</v>
      </c>
      <c r="E511">
        <v>20</v>
      </c>
      <c r="F511">
        <v>5</v>
      </c>
      <c r="G511">
        <v>23</v>
      </c>
      <c r="H511" s="1">
        <f>DATEVALUE(_xlfn.CONCAT(BBDD_Usiarios_Netflix_jul[[#This Row],[Día Suscripción]],"/",BBDD_Usiarios_Netflix_jul[[#This Row],[Mes Suscripción]],"/",BBDD_Usiarios_Netflix_jul[[#This Row],[Año Suscripción]]))</f>
        <v>45066</v>
      </c>
      <c r="I511">
        <v>26</v>
      </c>
      <c r="J511">
        <v>6</v>
      </c>
      <c r="K511">
        <v>24</v>
      </c>
      <c r="L511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1" s="1" t="str">
        <f>TEXT(BBDD_Usiarios_Netflix_jul[[#This Row],[Fh Suscripcion]],"dddd")</f>
        <v>sábado</v>
      </c>
      <c r="N511" s="2">
        <f>DATEDIF(BBDD_Usiarios_Netflix_jul[[#This Row],[Fh Suscripcion]],BBDD_Usiarios_Netflix_jul[[#This Row],[Fh Ultimo Pago]],"M")+1</f>
        <v>14</v>
      </c>
      <c r="O511" t="s">
        <v>24</v>
      </c>
      <c r="P511" t="str">
        <f>IF(BBDD_Usiarios_Netflix_jul[[#This Row],[País.OLD]]&lt;&gt;"",BBDD_Usiarios_Netflix_jul[[#This Row],[País.OLD]],"Desconocido")</f>
        <v>EEUU</v>
      </c>
      <c r="Q511">
        <v>46</v>
      </c>
      <c r="R511" t="s">
        <v>25</v>
      </c>
      <c r="S511" t="s">
        <v>26</v>
      </c>
      <c r="T511" t="s">
        <v>18</v>
      </c>
      <c r="U5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12" spans="1:21" x14ac:dyDescent="0.2">
      <c r="A512">
        <v>264</v>
      </c>
      <c r="B512" t="s">
        <v>14</v>
      </c>
      <c r="C512">
        <v>14</v>
      </c>
      <c r="D512" s="2">
        <f>BBDD_Usiarios_Netflix_jul[[#This Row],[Ingresos Mensuales]]*BBDD_Usiarios_Netflix_jul[[#This Row],[Meses Contratados]]</f>
        <v>154</v>
      </c>
      <c r="E512">
        <v>9</v>
      </c>
      <c r="F512">
        <v>8</v>
      </c>
      <c r="G512">
        <v>23</v>
      </c>
      <c r="H512" s="1">
        <f>DATEVALUE(_xlfn.CONCAT(BBDD_Usiarios_Netflix_jul[[#This Row],[Día Suscripción]],"/",BBDD_Usiarios_Netflix_jul[[#This Row],[Mes Suscripción]],"/",BBDD_Usiarios_Netflix_jul[[#This Row],[Año Suscripción]]))</f>
        <v>45147</v>
      </c>
      <c r="I512">
        <v>27</v>
      </c>
      <c r="J512">
        <v>6</v>
      </c>
      <c r="K512">
        <v>24</v>
      </c>
      <c r="L512" s="1">
        <f>DATEVALUE(_xlfn.CONCAT(BBDD_Usiarios_Netflix_jul[[#This Row],[Día Último Pago]],"/",BBDD_Usiarios_Netflix_jul[[#This Row],[Mes Último Pago]],"/",BBDD_Usiarios_Netflix_jul[[#This Row],[Año Último Pago]]))</f>
        <v>45470</v>
      </c>
      <c r="M512" s="1" t="str">
        <f>TEXT(BBDD_Usiarios_Netflix_jul[[#This Row],[Fh Suscripcion]],"dddd")</f>
        <v>miércoles</v>
      </c>
      <c r="N512" s="2">
        <f>DATEDIF(BBDD_Usiarios_Netflix_jul[[#This Row],[Fh Suscripcion]],BBDD_Usiarios_Netflix_jul[[#This Row],[Fh Ultimo Pago]],"M")+1</f>
        <v>11</v>
      </c>
      <c r="O512" t="s">
        <v>28</v>
      </c>
      <c r="P512" t="str">
        <f>IF(BBDD_Usiarios_Netflix_jul[[#This Row],[País.OLD]]&lt;&gt;"",BBDD_Usiarios_Netflix_jul[[#This Row],[País.OLD]],"Desconocido")</f>
        <v>Australia</v>
      </c>
      <c r="Q512">
        <v>51</v>
      </c>
      <c r="R512" t="s">
        <v>16</v>
      </c>
      <c r="S512" t="s">
        <v>21</v>
      </c>
      <c r="T512" t="s">
        <v>32</v>
      </c>
      <c r="U5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13" spans="1:21" x14ac:dyDescent="0.2">
      <c r="A513">
        <v>266</v>
      </c>
      <c r="B513" t="s">
        <v>14</v>
      </c>
      <c r="C513">
        <v>14</v>
      </c>
      <c r="D513" s="2">
        <f>BBDD_Usiarios_Netflix_jul[[#This Row],[Ingresos Mensuales]]*BBDD_Usiarios_Netflix_jul[[#This Row],[Meses Contratados]]</f>
        <v>154</v>
      </c>
      <c r="E513">
        <v>17</v>
      </c>
      <c r="F513">
        <v>8</v>
      </c>
      <c r="G513">
        <v>23</v>
      </c>
      <c r="H513" s="1">
        <f>DATEVALUE(_xlfn.CONCAT(BBDD_Usiarios_Netflix_jul[[#This Row],[Día Suscripción]],"/",BBDD_Usiarios_Netflix_jul[[#This Row],[Mes Suscripción]],"/",BBDD_Usiarios_Netflix_jul[[#This Row],[Año Suscripción]]))</f>
        <v>45155</v>
      </c>
      <c r="I513">
        <v>26</v>
      </c>
      <c r="J513">
        <v>6</v>
      </c>
      <c r="K513">
        <v>24</v>
      </c>
      <c r="L513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3" s="1" t="str">
        <f>TEXT(BBDD_Usiarios_Netflix_jul[[#This Row],[Fh Suscripcion]],"dddd")</f>
        <v>jueves</v>
      </c>
      <c r="N513" s="2">
        <f>DATEDIF(BBDD_Usiarios_Netflix_jul[[#This Row],[Fh Suscripcion]],BBDD_Usiarios_Netflix_jul[[#This Row],[Fh Ultimo Pago]],"M")+1</f>
        <v>11</v>
      </c>
      <c r="O513" t="s">
        <v>30</v>
      </c>
      <c r="P513" t="str">
        <f>IF(BBDD_Usiarios_Netflix_jul[[#This Row],[País.OLD]]&lt;&gt;"",BBDD_Usiarios_Netflix_jul[[#This Row],[País.OLD]],"Desconocido")</f>
        <v>Canadá</v>
      </c>
      <c r="Q513">
        <v>44</v>
      </c>
      <c r="R513" t="s">
        <v>16</v>
      </c>
      <c r="S513" t="s">
        <v>17</v>
      </c>
      <c r="T513" t="s">
        <v>27</v>
      </c>
      <c r="U5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4" spans="1:21" x14ac:dyDescent="0.2">
      <c r="A514">
        <v>271</v>
      </c>
      <c r="B514" t="s">
        <v>14</v>
      </c>
      <c r="C514">
        <v>14</v>
      </c>
      <c r="D514" s="2">
        <f>BBDD_Usiarios_Netflix_jul[[#This Row],[Ingresos Mensuales]]*BBDD_Usiarios_Netflix_jul[[#This Row],[Meses Contratados]]</f>
        <v>154</v>
      </c>
      <c r="E514">
        <v>20</v>
      </c>
      <c r="F514">
        <v>8</v>
      </c>
      <c r="G514">
        <v>23</v>
      </c>
      <c r="H514" s="1">
        <f>DATEVALUE(_xlfn.CONCAT(BBDD_Usiarios_Netflix_jul[[#This Row],[Día Suscripción]],"/",BBDD_Usiarios_Netflix_jul[[#This Row],[Mes Suscripción]],"/",BBDD_Usiarios_Netflix_jul[[#This Row],[Año Suscripción]]))</f>
        <v>45158</v>
      </c>
      <c r="I514">
        <v>26</v>
      </c>
      <c r="J514">
        <v>6</v>
      </c>
      <c r="K514">
        <v>24</v>
      </c>
      <c r="L514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4" s="1" t="str">
        <f>TEXT(BBDD_Usiarios_Netflix_jul[[#This Row],[Fh Suscripcion]],"dddd")</f>
        <v>domingo</v>
      </c>
      <c r="N514" s="2">
        <f>DATEDIF(BBDD_Usiarios_Netflix_jul[[#This Row],[Fh Suscripcion]],BBDD_Usiarios_Netflix_jul[[#This Row],[Fh Ultimo Pago]],"M")+1</f>
        <v>11</v>
      </c>
      <c r="O514" t="s">
        <v>30</v>
      </c>
      <c r="P514" t="str">
        <f>IF(BBDD_Usiarios_Netflix_jul[[#This Row],[País.OLD]]&lt;&gt;"",BBDD_Usiarios_Netflix_jul[[#This Row],[País.OLD]],"Desconocido")</f>
        <v>Canadá</v>
      </c>
      <c r="Q514">
        <v>41</v>
      </c>
      <c r="R514" t="s">
        <v>16</v>
      </c>
      <c r="S514" t="s">
        <v>29</v>
      </c>
      <c r="T514" t="s">
        <v>27</v>
      </c>
      <c r="U5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5" spans="1:21" x14ac:dyDescent="0.2">
      <c r="A515">
        <v>274</v>
      </c>
      <c r="B515" t="s">
        <v>14</v>
      </c>
      <c r="C515">
        <v>14</v>
      </c>
      <c r="D515" s="2">
        <f>BBDD_Usiarios_Netflix_jul[[#This Row],[Ingresos Mensuales]]*BBDD_Usiarios_Netflix_jul[[#This Row],[Meses Contratados]]</f>
        <v>154</v>
      </c>
      <c r="E515">
        <v>1</v>
      </c>
      <c r="F515">
        <v>8</v>
      </c>
      <c r="G515">
        <v>23</v>
      </c>
      <c r="H515" s="1">
        <f>DATEVALUE(_xlfn.CONCAT(BBDD_Usiarios_Netflix_jul[[#This Row],[Día Suscripción]],"/",BBDD_Usiarios_Netflix_jul[[#This Row],[Mes Suscripción]],"/",BBDD_Usiarios_Netflix_jul[[#This Row],[Año Suscripción]]))</f>
        <v>45139</v>
      </c>
      <c r="I515">
        <v>24</v>
      </c>
      <c r="J515">
        <v>6</v>
      </c>
      <c r="K515">
        <v>24</v>
      </c>
      <c r="L515" s="1">
        <f>DATEVALUE(_xlfn.CONCAT(BBDD_Usiarios_Netflix_jul[[#This Row],[Día Último Pago]],"/",BBDD_Usiarios_Netflix_jul[[#This Row],[Mes Último Pago]],"/",BBDD_Usiarios_Netflix_jul[[#This Row],[Año Último Pago]]))</f>
        <v>45467</v>
      </c>
      <c r="M515" s="1" t="str">
        <f>TEXT(BBDD_Usiarios_Netflix_jul[[#This Row],[Fh Suscripcion]],"dddd")</f>
        <v>martes</v>
      </c>
      <c r="N515" s="2">
        <f>DATEDIF(BBDD_Usiarios_Netflix_jul[[#This Row],[Fh Suscripcion]],BBDD_Usiarios_Netflix_jul[[#This Row],[Fh Ultimo Pago]],"M")+1</f>
        <v>11</v>
      </c>
      <c r="O515" t="s">
        <v>33</v>
      </c>
      <c r="P515" t="str">
        <f>IF(BBDD_Usiarios_Netflix_jul[[#This Row],[País.OLD]]&lt;&gt;"",BBDD_Usiarios_Netflix_jul[[#This Row],[País.OLD]],"Desconocido")</f>
        <v>Méjico</v>
      </c>
      <c r="Q515">
        <v>27</v>
      </c>
      <c r="R515" t="s">
        <v>25</v>
      </c>
      <c r="S515" t="s">
        <v>17</v>
      </c>
      <c r="T515" t="s">
        <v>32</v>
      </c>
      <c r="U5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16" spans="1:21" x14ac:dyDescent="0.2">
      <c r="A516">
        <v>276</v>
      </c>
      <c r="B516" t="s">
        <v>14</v>
      </c>
      <c r="C516">
        <v>14</v>
      </c>
      <c r="D516" s="2">
        <f>BBDD_Usiarios_Netflix_jul[[#This Row],[Ingresos Mensuales]]*BBDD_Usiarios_Netflix_jul[[#This Row],[Meses Contratados]]</f>
        <v>154</v>
      </c>
      <c r="E516">
        <v>9</v>
      </c>
      <c r="F516">
        <v>8</v>
      </c>
      <c r="G516">
        <v>23</v>
      </c>
      <c r="H516" s="1">
        <f>DATEVALUE(_xlfn.CONCAT(BBDD_Usiarios_Netflix_jul[[#This Row],[Día Suscripción]],"/",BBDD_Usiarios_Netflix_jul[[#This Row],[Mes Suscripción]],"/",BBDD_Usiarios_Netflix_jul[[#This Row],[Año Suscripción]]))</f>
        <v>45147</v>
      </c>
      <c r="I516">
        <v>25</v>
      </c>
      <c r="J516">
        <v>6</v>
      </c>
      <c r="K516">
        <v>24</v>
      </c>
      <c r="L516" s="1">
        <f>DATEVALUE(_xlfn.CONCAT(BBDD_Usiarios_Netflix_jul[[#This Row],[Día Último Pago]],"/",BBDD_Usiarios_Netflix_jul[[#This Row],[Mes Último Pago]],"/",BBDD_Usiarios_Netflix_jul[[#This Row],[Año Último Pago]]))</f>
        <v>45468</v>
      </c>
      <c r="M516" s="1" t="str">
        <f>TEXT(BBDD_Usiarios_Netflix_jul[[#This Row],[Fh Suscripcion]],"dddd")</f>
        <v>miércoles</v>
      </c>
      <c r="N516" s="2">
        <f>DATEDIF(BBDD_Usiarios_Netflix_jul[[#This Row],[Fh Suscripcion]],BBDD_Usiarios_Netflix_jul[[#This Row],[Fh Ultimo Pago]],"M")+1</f>
        <v>11</v>
      </c>
      <c r="O516" t="s">
        <v>28</v>
      </c>
      <c r="P516" t="str">
        <f>IF(BBDD_Usiarios_Netflix_jul[[#This Row],[País.OLD]]&lt;&gt;"",BBDD_Usiarios_Netflix_jul[[#This Row],[País.OLD]],"Desconocido")</f>
        <v>Australia</v>
      </c>
      <c r="Q516">
        <v>34</v>
      </c>
      <c r="R516" t="s">
        <v>25</v>
      </c>
      <c r="S516" t="s">
        <v>26</v>
      </c>
      <c r="T516" t="s">
        <v>22</v>
      </c>
      <c r="U5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17" spans="1:21" x14ac:dyDescent="0.2">
      <c r="A517">
        <v>284</v>
      </c>
      <c r="B517" t="s">
        <v>14</v>
      </c>
      <c r="C517">
        <v>14</v>
      </c>
      <c r="D517" s="2">
        <f>BBDD_Usiarios_Netflix_jul[[#This Row],[Ingresos Mensuales]]*BBDD_Usiarios_Netflix_jul[[#This Row],[Meses Contratados]]</f>
        <v>154</v>
      </c>
      <c r="E517">
        <v>4</v>
      </c>
      <c r="F517">
        <v>8</v>
      </c>
      <c r="G517">
        <v>23</v>
      </c>
      <c r="H517" s="1">
        <f>DATEVALUE(_xlfn.CONCAT(BBDD_Usiarios_Netflix_jul[[#This Row],[Día Suscripción]],"/",BBDD_Usiarios_Netflix_jul[[#This Row],[Mes Suscripción]],"/",BBDD_Usiarios_Netflix_jul[[#This Row],[Año Suscripción]]))</f>
        <v>45142</v>
      </c>
      <c r="I517">
        <v>28</v>
      </c>
      <c r="J517">
        <v>6</v>
      </c>
      <c r="K517">
        <v>24</v>
      </c>
      <c r="L5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517" s="1" t="str">
        <f>TEXT(BBDD_Usiarios_Netflix_jul[[#This Row],[Fh Suscripcion]],"dddd")</f>
        <v>viernes</v>
      </c>
      <c r="N517" s="2">
        <f>DATEDIF(BBDD_Usiarios_Netflix_jul[[#This Row],[Fh Suscripcion]],BBDD_Usiarios_Netflix_jul[[#This Row],[Fh Ultimo Pago]],"M")+1</f>
        <v>11</v>
      </c>
      <c r="O517" t="s">
        <v>35</v>
      </c>
      <c r="P517" t="str">
        <f>IF(BBDD_Usiarios_Netflix_jul[[#This Row],[País.OLD]]&lt;&gt;"",BBDD_Usiarios_Netflix_jul[[#This Row],[País.OLD]],"Desconocido")</f>
        <v>España</v>
      </c>
      <c r="Q517">
        <v>39</v>
      </c>
      <c r="R517" t="s">
        <v>25</v>
      </c>
      <c r="S517" t="s">
        <v>21</v>
      </c>
      <c r="T517" t="s">
        <v>22</v>
      </c>
      <c r="U5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18" spans="1:21" x14ac:dyDescent="0.2">
      <c r="A518">
        <v>305</v>
      </c>
      <c r="B518" t="s">
        <v>23</v>
      </c>
      <c r="C518">
        <v>11</v>
      </c>
      <c r="D518" s="2">
        <f>BBDD_Usiarios_Netflix_jul[[#This Row],[Ingresos Mensuales]]*BBDD_Usiarios_Netflix_jul[[#This Row],[Meses Contratados]]</f>
        <v>154</v>
      </c>
      <c r="E518">
        <v>24</v>
      </c>
      <c r="F518">
        <v>5</v>
      </c>
      <c r="G518">
        <v>23</v>
      </c>
      <c r="H518" s="1">
        <f>DATEVALUE(_xlfn.CONCAT(BBDD_Usiarios_Netflix_jul[[#This Row],[Día Suscripción]],"/",BBDD_Usiarios_Netflix_jul[[#This Row],[Mes Suscripción]],"/",BBDD_Usiarios_Netflix_jul[[#This Row],[Año Suscripción]]))</f>
        <v>45070</v>
      </c>
      <c r="I518">
        <v>26</v>
      </c>
      <c r="J518">
        <v>6</v>
      </c>
      <c r="K518">
        <v>24</v>
      </c>
      <c r="L518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8" s="1" t="str">
        <f>TEXT(BBDD_Usiarios_Netflix_jul[[#This Row],[Fh Suscripcion]],"dddd")</f>
        <v>miércoles</v>
      </c>
      <c r="N518" s="2">
        <f>DATEDIF(BBDD_Usiarios_Netflix_jul[[#This Row],[Fh Suscripcion]],BBDD_Usiarios_Netflix_jul[[#This Row],[Fh Ultimo Pago]],"M")+1</f>
        <v>14</v>
      </c>
      <c r="O518" t="s">
        <v>28</v>
      </c>
      <c r="P518" t="str">
        <f>IF(BBDD_Usiarios_Netflix_jul[[#This Row],[País.OLD]]&lt;&gt;"",BBDD_Usiarios_Netflix_jul[[#This Row],[País.OLD]],"Desconocido")</f>
        <v>Australia</v>
      </c>
      <c r="Q518">
        <v>47</v>
      </c>
      <c r="R518" t="s">
        <v>16</v>
      </c>
      <c r="S518" t="s">
        <v>26</v>
      </c>
      <c r="T518" t="s">
        <v>27</v>
      </c>
      <c r="U5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9" spans="1:21" x14ac:dyDescent="0.2">
      <c r="A519">
        <v>319</v>
      </c>
      <c r="B519" t="s">
        <v>14</v>
      </c>
      <c r="C519">
        <v>14</v>
      </c>
      <c r="D519" s="2">
        <f>BBDD_Usiarios_Netflix_jul[[#This Row],[Ingresos Mensuales]]*BBDD_Usiarios_Netflix_jul[[#This Row],[Meses Contratados]]</f>
        <v>154</v>
      </c>
      <c r="E519">
        <v>22</v>
      </c>
      <c r="F519">
        <v>8</v>
      </c>
      <c r="G519">
        <v>23</v>
      </c>
      <c r="H519" s="1">
        <f>DATEVALUE(_xlfn.CONCAT(BBDD_Usiarios_Netflix_jul[[#This Row],[Día Suscripción]],"/",BBDD_Usiarios_Netflix_jul[[#This Row],[Mes Suscripción]],"/",BBDD_Usiarios_Netflix_jul[[#This Row],[Año Suscripción]]))</f>
        <v>45160</v>
      </c>
      <c r="I519">
        <v>26</v>
      </c>
      <c r="J519">
        <v>6</v>
      </c>
      <c r="K519">
        <v>24</v>
      </c>
      <c r="L519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9" s="1" t="str">
        <f>TEXT(BBDD_Usiarios_Netflix_jul[[#This Row],[Fh Suscripcion]],"dddd")</f>
        <v>martes</v>
      </c>
      <c r="N519" s="2">
        <f>DATEDIF(BBDD_Usiarios_Netflix_jul[[#This Row],[Fh Suscripcion]],BBDD_Usiarios_Netflix_jul[[#This Row],[Fh Ultimo Pago]],"M")+1</f>
        <v>11</v>
      </c>
      <c r="O519" t="s">
        <v>36</v>
      </c>
      <c r="P519" t="str">
        <f>IF(BBDD_Usiarios_Netflix_jul[[#This Row],[País.OLD]]&lt;&gt;"",BBDD_Usiarios_Netflix_jul[[#This Row],[País.OLD]],"Desconocido")</f>
        <v>Desconocido</v>
      </c>
      <c r="Q519">
        <v>32</v>
      </c>
      <c r="R519" t="s">
        <v>25</v>
      </c>
      <c r="S519" t="s">
        <v>21</v>
      </c>
      <c r="T519" t="s">
        <v>27</v>
      </c>
      <c r="U5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0" spans="1:21" x14ac:dyDescent="0.2">
      <c r="A520">
        <v>341</v>
      </c>
      <c r="B520" t="s">
        <v>14</v>
      </c>
      <c r="C520">
        <v>14</v>
      </c>
      <c r="D520" s="2">
        <f>BBDD_Usiarios_Netflix_jul[[#This Row],[Ingresos Mensuales]]*BBDD_Usiarios_Netflix_jul[[#This Row],[Meses Contratados]]</f>
        <v>154</v>
      </c>
      <c r="E520">
        <v>24</v>
      </c>
      <c r="F520">
        <v>8</v>
      </c>
      <c r="G520">
        <v>23</v>
      </c>
      <c r="H520" s="1">
        <f>DATEVALUE(_xlfn.CONCAT(BBDD_Usiarios_Netflix_jul[[#This Row],[Día Suscripción]],"/",BBDD_Usiarios_Netflix_jul[[#This Row],[Mes Suscripción]],"/",BBDD_Usiarios_Netflix_jul[[#This Row],[Año Suscripción]]))</f>
        <v>45162</v>
      </c>
      <c r="I520">
        <v>26</v>
      </c>
      <c r="J520">
        <v>6</v>
      </c>
      <c r="K520">
        <v>24</v>
      </c>
      <c r="L520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0" s="1" t="str">
        <f>TEXT(BBDD_Usiarios_Netflix_jul[[#This Row],[Fh Suscripcion]],"dddd")</f>
        <v>jueves</v>
      </c>
      <c r="N520" s="2">
        <f>DATEDIF(BBDD_Usiarios_Netflix_jul[[#This Row],[Fh Suscripcion]],BBDD_Usiarios_Netflix_jul[[#This Row],[Fh Ultimo Pago]],"M")+1</f>
        <v>11</v>
      </c>
      <c r="O520" t="s">
        <v>20</v>
      </c>
      <c r="P520" t="str">
        <f>IF(BBDD_Usiarios_Netflix_jul[[#This Row],[País.OLD]]&lt;&gt;"",BBDD_Usiarios_Netflix_jul[[#This Row],[País.OLD]],"Desconocido")</f>
        <v>Francia</v>
      </c>
      <c r="Q520">
        <v>44</v>
      </c>
      <c r="R520" t="s">
        <v>25</v>
      </c>
      <c r="S520" t="s">
        <v>29</v>
      </c>
      <c r="T520" t="s">
        <v>18</v>
      </c>
      <c r="U5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21" spans="1:21" x14ac:dyDescent="0.2">
      <c r="A521">
        <v>377</v>
      </c>
      <c r="B521" t="s">
        <v>14</v>
      </c>
      <c r="C521">
        <v>14</v>
      </c>
      <c r="D521" s="2">
        <f>BBDD_Usiarios_Netflix_jul[[#This Row],[Ingresos Mensuales]]*BBDD_Usiarios_Netflix_jul[[#This Row],[Meses Contratados]]</f>
        <v>154</v>
      </c>
      <c r="E521">
        <v>27</v>
      </c>
      <c r="F521">
        <v>8</v>
      </c>
      <c r="G521">
        <v>23</v>
      </c>
      <c r="H521" s="1">
        <f>DATEVALUE(_xlfn.CONCAT(BBDD_Usiarios_Netflix_jul[[#This Row],[Día Suscripción]],"/",BBDD_Usiarios_Netflix_jul[[#This Row],[Mes Suscripción]],"/",BBDD_Usiarios_Netflix_jul[[#This Row],[Año Suscripción]]))</f>
        <v>45165</v>
      </c>
      <c r="I521">
        <v>28</v>
      </c>
      <c r="J521">
        <v>6</v>
      </c>
      <c r="K521">
        <v>24</v>
      </c>
      <c r="L521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1" s="1" t="str">
        <f>TEXT(BBDD_Usiarios_Netflix_jul[[#This Row],[Fh Suscripcion]],"dddd")</f>
        <v>domingo</v>
      </c>
      <c r="N521" s="2">
        <f>DATEDIF(BBDD_Usiarios_Netflix_jul[[#This Row],[Fh Suscripcion]],BBDD_Usiarios_Netflix_jul[[#This Row],[Fh Ultimo Pago]],"M")+1</f>
        <v>11</v>
      </c>
      <c r="O521" t="s">
        <v>24</v>
      </c>
      <c r="P521" t="str">
        <f>IF(BBDD_Usiarios_Netflix_jul[[#This Row],[País.OLD]]&lt;&gt;"",BBDD_Usiarios_Netflix_jul[[#This Row],[País.OLD]],"Desconocido")</f>
        <v>EEUU</v>
      </c>
      <c r="Q521">
        <v>37</v>
      </c>
      <c r="R521" t="s">
        <v>16</v>
      </c>
      <c r="S521" t="s">
        <v>29</v>
      </c>
      <c r="T521" t="s">
        <v>22</v>
      </c>
      <c r="U5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22" spans="1:21" x14ac:dyDescent="0.2">
      <c r="A522">
        <v>404</v>
      </c>
      <c r="B522" t="s">
        <v>14</v>
      </c>
      <c r="C522">
        <v>14</v>
      </c>
      <c r="D522" s="2">
        <f>BBDD_Usiarios_Netflix_jul[[#This Row],[Ingresos Mensuales]]*BBDD_Usiarios_Netflix_jul[[#This Row],[Meses Contratados]]</f>
        <v>154</v>
      </c>
      <c r="E522">
        <v>1</v>
      </c>
      <c r="F522">
        <v>8</v>
      </c>
      <c r="G522">
        <v>23</v>
      </c>
      <c r="H522" s="1">
        <f>DATEVALUE(_xlfn.CONCAT(BBDD_Usiarios_Netflix_jul[[#This Row],[Día Suscripción]],"/",BBDD_Usiarios_Netflix_jul[[#This Row],[Mes Suscripción]],"/",BBDD_Usiarios_Netflix_jul[[#This Row],[Año Suscripción]]))</f>
        <v>45139</v>
      </c>
      <c r="I522">
        <v>28</v>
      </c>
      <c r="J522">
        <v>6</v>
      </c>
      <c r="K522">
        <v>24</v>
      </c>
      <c r="L5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2" s="1" t="str">
        <f>TEXT(BBDD_Usiarios_Netflix_jul[[#This Row],[Fh Suscripcion]],"dddd")</f>
        <v>martes</v>
      </c>
      <c r="N522" s="2">
        <f>DATEDIF(BBDD_Usiarios_Netflix_jul[[#This Row],[Fh Suscripcion]],BBDD_Usiarios_Netflix_jul[[#This Row],[Fh Ultimo Pago]],"M")+1</f>
        <v>11</v>
      </c>
      <c r="O522" t="s">
        <v>28</v>
      </c>
      <c r="P522" t="str">
        <f>IF(BBDD_Usiarios_Netflix_jul[[#This Row],[País.OLD]]&lt;&gt;"",BBDD_Usiarios_Netflix_jul[[#This Row],[País.OLD]],"Desconocido")</f>
        <v>Australia</v>
      </c>
      <c r="Q522">
        <v>28</v>
      </c>
      <c r="R522" t="s">
        <v>16</v>
      </c>
      <c r="S522" t="s">
        <v>21</v>
      </c>
      <c r="T522" t="s">
        <v>27</v>
      </c>
      <c r="U5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3" spans="1:21" x14ac:dyDescent="0.2">
      <c r="A523">
        <v>406</v>
      </c>
      <c r="B523" t="s">
        <v>14</v>
      </c>
      <c r="C523">
        <v>14</v>
      </c>
      <c r="D523" s="2">
        <f>BBDD_Usiarios_Netflix_jul[[#This Row],[Ingresos Mensuales]]*BBDD_Usiarios_Netflix_jul[[#This Row],[Meses Contratados]]</f>
        <v>154</v>
      </c>
      <c r="E523">
        <v>19</v>
      </c>
      <c r="F523">
        <v>8</v>
      </c>
      <c r="G523">
        <v>23</v>
      </c>
      <c r="H523" s="1">
        <f>DATEVALUE(_xlfn.CONCAT(BBDD_Usiarios_Netflix_jul[[#This Row],[Día Suscripción]],"/",BBDD_Usiarios_Netflix_jul[[#This Row],[Mes Suscripción]],"/",BBDD_Usiarios_Netflix_jul[[#This Row],[Año Suscripción]]))</f>
        <v>45157</v>
      </c>
      <c r="I523">
        <v>26</v>
      </c>
      <c r="J523">
        <v>6</v>
      </c>
      <c r="K523">
        <v>24</v>
      </c>
      <c r="L523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3" s="1" t="str">
        <f>TEXT(BBDD_Usiarios_Netflix_jul[[#This Row],[Fh Suscripcion]],"dddd")</f>
        <v>sábado</v>
      </c>
      <c r="N523" s="2">
        <f>DATEDIF(BBDD_Usiarios_Netflix_jul[[#This Row],[Fh Suscripcion]],BBDD_Usiarios_Netflix_jul[[#This Row],[Fh Ultimo Pago]],"M")+1</f>
        <v>11</v>
      </c>
      <c r="O523" t="s">
        <v>28</v>
      </c>
      <c r="P523" t="str">
        <f>IF(BBDD_Usiarios_Netflix_jul[[#This Row],[País.OLD]]&lt;&gt;"",BBDD_Usiarios_Netflix_jul[[#This Row],[País.OLD]],"Desconocido")</f>
        <v>Australia</v>
      </c>
      <c r="Q523">
        <v>32</v>
      </c>
      <c r="R523" t="s">
        <v>25</v>
      </c>
      <c r="S523" t="s">
        <v>21</v>
      </c>
      <c r="T523" t="s">
        <v>32</v>
      </c>
      <c r="U5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24" spans="1:21" x14ac:dyDescent="0.2">
      <c r="A524">
        <v>414</v>
      </c>
      <c r="B524" t="s">
        <v>14</v>
      </c>
      <c r="C524">
        <v>14</v>
      </c>
      <c r="D524" s="2">
        <f>BBDD_Usiarios_Netflix_jul[[#This Row],[Ingresos Mensuales]]*BBDD_Usiarios_Netflix_jul[[#This Row],[Meses Contratados]]</f>
        <v>154</v>
      </c>
      <c r="E524">
        <v>21</v>
      </c>
      <c r="F524">
        <v>8</v>
      </c>
      <c r="G524">
        <v>23</v>
      </c>
      <c r="H524" s="1">
        <f>DATEVALUE(_xlfn.CONCAT(BBDD_Usiarios_Netflix_jul[[#This Row],[Día Suscripción]],"/",BBDD_Usiarios_Netflix_jul[[#This Row],[Mes Suscripción]],"/",BBDD_Usiarios_Netflix_jul[[#This Row],[Año Suscripción]]))</f>
        <v>45159</v>
      </c>
      <c r="I524">
        <v>27</v>
      </c>
      <c r="J524">
        <v>6</v>
      </c>
      <c r="K524">
        <v>24</v>
      </c>
      <c r="L524" s="1">
        <f>DATEVALUE(_xlfn.CONCAT(BBDD_Usiarios_Netflix_jul[[#This Row],[Día Último Pago]],"/",BBDD_Usiarios_Netflix_jul[[#This Row],[Mes Último Pago]],"/",BBDD_Usiarios_Netflix_jul[[#This Row],[Año Último Pago]]))</f>
        <v>45470</v>
      </c>
      <c r="M524" s="1" t="str">
        <f>TEXT(BBDD_Usiarios_Netflix_jul[[#This Row],[Fh Suscripcion]],"dddd")</f>
        <v>lunes</v>
      </c>
      <c r="N524" s="2">
        <f>DATEDIF(BBDD_Usiarios_Netflix_jul[[#This Row],[Fh Suscripcion]],BBDD_Usiarios_Netflix_jul[[#This Row],[Fh Ultimo Pago]],"M")+1</f>
        <v>11</v>
      </c>
      <c r="O524" t="s">
        <v>28</v>
      </c>
      <c r="P524" t="str">
        <f>IF(BBDD_Usiarios_Netflix_jul[[#This Row],[País.OLD]]&lt;&gt;"",BBDD_Usiarios_Netflix_jul[[#This Row],[País.OLD]],"Desconocido")</f>
        <v>Australia</v>
      </c>
      <c r="Q524">
        <v>47</v>
      </c>
      <c r="R524" t="s">
        <v>25</v>
      </c>
      <c r="S524" t="s">
        <v>29</v>
      </c>
      <c r="T524" t="s">
        <v>22</v>
      </c>
      <c r="U5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25" spans="1:21" x14ac:dyDescent="0.2">
      <c r="A525">
        <v>449</v>
      </c>
      <c r="B525" t="s">
        <v>14</v>
      </c>
      <c r="C525">
        <v>14</v>
      </c>
      <c r="D525" s="2">
        <f>BBDD_Usiarios_Netflix_jul[[#This Row],[Ingresos Mensuales]]*BBDD_Usiarios_Netflix_jul[[#This Row],[Meses Contratados]]</f>
        <v>154</v>
      </c>
      <c r="E525">
        <v>7</v>
      </c>
      <c r="F525">
        <v>8</v>
      </c>
      <c r="G525">
        <v>23</v>
      </c>
      <c r="H525" s="1">
        <f>DATEVALUE(_xlfn.CONCAT(BBDD_Usiarios_Netflix_jul[[#This Row],[Día Suscripción]],"/",BBDD_Usiarios_Netflix_jul[[#This Row],[Mes Suscripción]],"/",BBDD_Usiarios_Netflix_jul[[#This Row],[Año Suscripción]]))</f>
        <v>45145</v>
      </c>
      <c r="I525">
        <v>28</v>
      </c>
      <c r="J525">
        <v>6</v>
      </c>
      <c r="K525">
        <v>24</v>
      </c>
      <c r="L525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5" s="1" t="str">
        <f>TEXT(BBDD_Usiarios_Netflix_jul[[#This Row],[Fh Suscripcion]],"dddd")</f>
        <v>lunes</v>
      </c>
      <c r="N525" s="2">
        <f>DATEDIF(BBDD_Usiarios_Netflix_jul[[#This Row],[Fh Suscripcion]],BBDD_Usiarios_Netflix_jul[[#This Row],[Fh Ultimo Pago]],"M")+1</f>
        <v>11</v>
      </c>
      <c r="O525" t="s">
        <v>20</v>
      </c>
      <c r="P525" t="str">
        <f>IF(BBDD_Usiarios_Netflix_jul[[#This Row],[País.OLD]]&lt;&gt;"",BBDD_Usiarios_Netflix_jul[[#This Row],[País.OLD]],"Desconocido")</f>
        <v>Francia</v>
      </c>
      <c r="Q525">
        <v>37</v>
      </c>
      <c r="R525" t="s">
        <v>25</v>
      </c>
      <c r="S525" t="s">
        <v>29</v>
      </c>
      <c r="T525" t="s">
        <v>27</v>
      </c>
      <c r="U5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6" spans="1:21" x14ac:dyDescent="0.2">
      <c r="A526">
        <v>476</v>
      </c>
      <c r="B526" t="s">
        <v>14</v>
      </c>
      <c r="C526">
        <v>14</v>
      </c>
      <c r="D526" s="2">
        <f>BBDD_Usiarios_Netflix_jul[[#This Row],[Ingresos Mensuales]]*BBDD_Usiarios_Netflix_jul[[#This Row],[Meses Contratados]]</f>
        <v>154</v>
      </c>
      <c r="E526">
        <v>18</v>
      </c>
      <c r="F526">
        <v>8</v>
      </c>
      <c r="G526">
        <v>23</v>
      </c>
      <c r="H526" s="1">
        <f>DATEVALUE(_xlfn.CONCAT(BBDD_Usiarios_Netflix_jul[[#This Row],[Día Suscripción]],"/",BBDD_Usiarios_Netflix_jul[[#This Row],[Mes Suscripción]],"/",BBDD_Usiarios_Netflix_jul[[#This Row],[Año Suscripción]]))</f>
        <v>45156</v>
      </c>
      <c r="I526">
        <v>26</v>
      </c>
      <c r="J526">
        <v>6</v>
      </c>
      <c r="K526">
        <v>24</v>
      </c>
      <c r="L526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6" s="1" t="str">
        <f>TEXT(BBDD_Usiarios_Netflix_jul[[#This Row],[Fh Suscripcion]],"dddd")</f>
        <v>viernes</v>
      </c>
      <c r="N526" s="2">
        <f>DATEDIF(BBDD_Usiarios_Netflix_jul[[#This Row],[Fh Suscripcion]],BBDD_Usiarios_Netflix_jul[[#This Row],[Fh Ultimo Pago]],"M")+1</f>
        <v>11</v>
      </c>
      <c r="O526" t="s">
        <v>36</v>
      </c>
      <c r="P526" t="str">
        <f>IF(BBDD_Usiarios_Netflix_jul[[#This Row],[País.OLD]]&lt;&gt;"",BBDD_Usiarios_Netflix_jul[[#This Row],[País.OLD]],"Desconocido")</f>
        <v>Desconocido</v>
      </c>
      <c r="Q526">
        <v>31</v>
      </c>
      <c r="R526" t="s">
        <v>25</v>
      </c>
      <c r="S526" t="s">
        <v>29</v>
      </c>
      <c r="T526" t="s">
        <v>22</v>
      </c>
      <c r="U5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27" spans="1:21" x14ac:dyDescent="0.2">
      <c r="A527">
        <v>516</v>
      </c>
      <c r="B527" t="s">
        <v>14</v>
      </c>
      <c r="C527">
        <v>14</v>
      </c>
      <c r="D527" s="2">
        <f>BBDD_Usiarios_Netflix_jul[[#This Row],[Ingresos Mensuales]]*BBDD_Usiarios_Netflix_jul[[#This Row],[Meses Contratados]]</f>
        <v>154</v>
      </c>
      <c r="E527">
        <v>31</v>
      </c>
      <c r="F527">
        <v>7</v>
      </c>
      <c r="G527">
        <v>23</v>
      </c>
      <c r="H527" s="1">
        <f>DATEVALUE(_xlfn.CONCAT(BBDD_Usiarios_Netflix_jul[[#This Row],[Día Suscripción]],"/",BBDD_Usiarios_Netflix_jul[[#This Row],[Mes Suscripción]],"/",BBDD_Usiarios_Netflix_jul[[#This Row],[Año Suscripción]]))</f>
        <v>45138</v>
      </c>
      <c r="I527">
        <v>28</v>
      </c>
      <c r="J527">
        <v>6</v>
      </c>
      <c r="K527">
        <v>24</v>
      </c>
      <c r="L527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7" s="1" t="str">
        <f>TEXT(BBDD_Usiarios_Netflix_jul[[#This Row],[Fh Suscripcion]],"dddd")</f>
        <v>lunes</v>
      </c>
      <c r="N527" s="2">
        <f>DATEDIF(BBDD_Usiarios_Netflix_jul[[#This Row],[Fh Suscripcion]],BBDD_Usiarios_Netflix_jul[[#This Row],[Fh Ultimo Pago]],"M")+1</f>
        <v>11</v>
      </c>
      <c r="O527" t="s">
        <v>35</v>
      </c>
      <c r="P527" t="str">
        <f>IF(BBDD_Usiarios_Netflix_jul[[#This Row],[País.OLD]]&lt;&gt;"",BBDD_Usiarios_Netflix_jul[[#This Row],[País.OLD]],"Desconocido")</f>
        <v>España</v>
      </c>
      <c r="Q527">
        <v>42</v>
      </c>
      <c r="R527" t="s">
        <v>25</v>
      </c>
      <c r="S527" t="s">
        <v>26</v>
      </c>
      <c r="T527" t="s">
        <v>32</v>
      </c>
      <c r="U5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28" spans="1:21" x14ac:dyDescent="0.2">
      <c r="A528">
        <v>519</v>
      </c>
      <c r="B528" t="s">
        <v>14</v>
      </c>
      <c r="C528">
        <v>14</v>
      </c>
      <c r="D528" s="2">
        <f>BBDD_Usiarios_Netflix_jul[[#This Row],[Ingresos Mensuales]]*BBDD_Usiarios_Netflix_jul[[#This Row],[Meses Contratados]]</f>
        <v>154</v>
      </c>
      <c r="E528">
        <v>6</v>
      </c>
      <c r="F528">
        <v>8</v>
      </c>
      <c r="G528">
        <v>23</v>
      </c>
      <c r="H528" s="1">
        <f>DATEVALUE(_xlfn.CONCAT(BBDD_Usiarios_Netflix_jul[[#This Row],[Día Suscripción]],"/",BBDD_Usiarios_Netflix_jul[[#This Row],[Mes Suscripción]],"/",BBDD_Usiarios_Netflix_jul[[#This Row],[Año Suscripción]]))</f>
        <v>45144</v>
      </c>
      <c r="I528">
        <v>28</v>
      </c>
      <c r="J528">
        <v>6</v>
      </c>
      <c r="K528">
        <v>24</v>
      </c>
      <c r="L5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8" s="1" t="str">
        <f>TEXT(BBDD_Usiarios_Netflix_jul[[#This Row],[Fh Suscripcion]],"dddd")</f>
        <v>domingo</v>
      </c>
      <c r="N528" s="2">
        <f>DATEDIF(BBDD_Usiarios_Netflix_jul[[#This Row],[Fh Suscripcion]],BBDD_Usiarios_Netflix_jul[[#This Row],[Fh Ultimo Pago]],"M")+1</f>
        <v>11</v>
      </c>
      <c r="O528" t="s">
        <v>37</v>
      </c>
      <c r="P528" t="str">
        <f>IF(BBDD_Usiarios_Netflix_jul[[#This Row],[País.OLD]]&lt;&gt;"",BBDD_Usiarios_Netflix_jul[[#This Row],[País.OLD]],"Desconocido")</f>
        <v>Brasil</v>
      </c>
      <c r="Q528">
        <v>43</v>
      </c>
      <c r="R528" t="s">
        <v>16</v>
      </c>
      <c r="S528" t="s">
        <v>21</v>
      </c>
      <c r="T528" t="s">
        <v>27</v>
      </c>
      <c r="U5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9" spans="1:21" x14ac:dyDescent="0.2">
      <c r="A529">
        <v>544</v>
      </c>
      <c r="B529" t="s">
        <v>14</v>
      </c>
      <c r="C529">
        <v>14</v>
      </c>
      <c r="D529" s="2">
        <f>BBDD_Usiarios_Netflix_jul[[#This Row],[Ingresos Mensuales]]*BBDD_Usiarios_Netflix_jul[[#This Row],[Meses Contratados]]</f>
        <v>154</v>
      </c>
      <c r="E529">
        <v>8</v>
      </c>
      <c r="F529">
        <v>8</v>
      </c>
      <c r="G529">
        <v>23</v>
      </c>
      <c r="H529" s="1">
        <f>DATEVALUE(_xlfn.CONCAT(BBDD_Usiarios_Netflix_jul[[#This Row],[Día Suscripción]],"/",BBDD_Usiarios_Netflix_jul[[#This Row],[Mes Suscripción]],"/",BBDD_Usiarios_Netflix_jul[[#This Row],[Año Suscripción]]))</f>
        <v>45146</v>
      </c>
      <c r="I529">
        <v>28</v>
      </c>
      <c r="J529">
        <v>6</v>
      </c>
      <c r="K529">
        <v>24</v>
      </c>
      <c r="L529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9" s="1" t="str">
        <f>TEXT(BBDD_Usiarios_Netflix_jul[[#This Row],[Fh Suscripcion]],"dddd")</f>
        <v>martes</v>
      </c>
      <c r="N529" s="2">
        <f>DATEDIF(BBDD_Usiarios_Netflix_jul[[#This Row],[Fh Suscripcion]],BBDD_Usiarios_Netflix_jul[[#This Row],[Fh Ultimo Pago]],"M")+1</f>
        <v>11</v>
      </c>
      <c r="O529" t="s">
        <v>34</v>
      </c>
      <c r="P529" t="str">
        <f>IF(BBDD_Usiarios_Netflix_jul[[#This Row],[País.OLD]]&lt;&gt;"",BBDD_Usiarios_Netflix_jul[[#This Row],[País.OLD]],"Desconocido")</f>
        <v>Reino Unido</v>
      </c>
      <c r="Q529">
        <v>49</v>
      </c>
      <c r="R529" t="s">
        <v>16</v>
      </c>
      <c r="S529" t="s">
        <v>17</v>
      </c>
      <c r="T529" t="s">
        <v>22</v>
      </c>
      <c r="U5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30" spans="1:21" x14ac:dyDescent="0.2">
      <c r="A530">
        <v>546</v>
      </c>
      <c r="B530" t="s">
        <v>14</v>
      </c>
      <c r="C530">
        <v>14</v>
      </c>
      <c r="D530" s="2">
        <f>BBDD_Usiarios_Netflix_jul[[#This Row],[Ingresos Mensuales]]*BBDD_Usiarios_Netflix_jul[[#This Row],[Meses Contratados]]</f>
        <v>154</v>
      </c>
      <c r="E530">
        <v>20</v>
      </c>
      <c r="F530">
        <v>8</v>
      </c>
      <c r="G530">
        <v>23</v>
      </c>
      <c r="H530" s="1">
        <f>DATEVALUE(_xlfn.CONCAT(BBDD_Usiarios_Netflix_jul[[#This Row],[Día Suscripción]],"/",BBDD_Usiarios_Netflix_jul[[#This Row],[Mes Suscripción]],"/",BBDD_Usiarios_Netflix_jul[[#This Row],[Año Suscripción]]))</f>
        <v>45158</v>
      </c>
      <c r="I530">
        <v>26</v>
      </c>
      <c r="J530">
        <v>6</v>
      </c>
      <c r="K530">
        <v>24</v>
      </c>
      <c r="L530" s="1">
        <f>DATEVALUE(_xlfn.CONCAT(BBDD_Usiarios_Netflix_jul[[#This Row],[Día Último Pago]],"/",BBDD_Usiarios_Netflix_jul[[#This Row],[Mes Último Pago]],"/",BBDD_Usiarios_Netflix_jul[[#This Row],[Año Último Pago]]))</f>
        <v>45469</v>
      </c>
      <c r="M530" s="1" t="str">
        <f>TEXT(BBDD_Usiarios_Netflix_jul[[#This Row],[Fh Suscripcion]],"dddd")</f>
        <v>domingo</v>
      </c>
      <c r="N530" s="2">
        <f>DATEDIF(BBDD_Usiarios_Netflix_jul[[#This Row],[Fh Suscripcion]],BBDD_Usiarios_Netflix_jul[[#This Row],[Fh Ultimo Pago]],"M")+1</f>
        <v>11</v>
      </c>
      <c r="O530" t="s">
        <v>37</v>
      </c>
      <c r="P530" t="str">
        <f>IF(BBDD_Usiarios_Netflix_jul[[#This Row],[País.OLD]]&lt;&gt;"",BBDD_Usiarios_Netflix_jul[[#This Row],[País.OLD]],"Desconocido")</f>
        <v>Brasil</v>
      </c>
      <c r="Q530">
        <v>31</v>
      </c>
      <c r="R530" t="s">
        <v>16</v>
      </c>
      <c r="S530" t="s">
        <v>26</v>
      </c>
      <c r="T530" t="s">
        <v>22</v>
      </c>
      <c r="U5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31" spans="1:21" x14ac:dyDescent="0.2">
      <c r="A531">
        <v>554</v>
      </c>
      <c r="B531" t="s">
        <v>14</v>
      </c>
      <c r="C531">
        <v>14</v>
      </c>
      <c r="D531" s="2">
        <f>BBDD_Usiarios_Netflix_jul[[#This Row],[Ingresos Mensuales]]*BBDD_Usiarios_Netflix_jul[[#This Row],[Meses Contratados]]</f>
        <v>154</v>
      </c>
      <c r="E531">
        <v>29</v>
      </c>
      <c r="F531">
        <v>8</v>
      </c>
      <c r="G531">
        <v>23</v>
      </c>
      <c r="H531" s="1">
        <f>DATEVALUE(_xlfn.CONCAT(BBDD_Usiarios_Netflix_jul[[#This Row],[Día Suscripción]],"/",BBDD_Usiarios_Netflix_jul[[#This Row],[Mes Suscripción]],"/",BBDD_Usiarios_Netflix_jul[[#This Row],[Año Suscripción]]))</f>
        <v>45167</v>
      </c>
      <c r="I531">
        <v>29</v>
      </c>
      <c r="J531">
        <v>6</v>
      </c>
      <c r="K531">
        <v>24</v>
      </c>
      <c r="L531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1" s="1" t="str">
        <f>TEXT(BBDD_Usiarios_Netflix_jul[[#This Row],[Fh Suscripcion]],"dddd")</f>
        <v>martes</v>
      </c>
      <c r="N531" s="2">
        <f>DATEDIF(BBDD_Usiarios_Netflix_jul[[#This Row],[Fh Suscripcion]],BBDD_Usiarios_Netflix_jul[[#This Row],[Fh Ultimo Pago]],"M")+1</f>
        <v>11</v>
      </c>
      <c r="O531" t="s">
        <v>31</v>
      </c>
      <c r="P531" t="str">
        <f>IF(BBDD_Usiarios_Netflix_jul[[#This Row],[País.OLD]]&lt;&gt;"",BBDD_Usiarios_Netflix_jul[[#This Row],[País.OLD]],"Desconocido")</f>
        <v>Italia</v>
      </c>
      <c r="Q531">
        <v>37</v>
      </c>
      <c r="R531" t="s">
        <v>16</v>
      </c>
      <c r="S531" t="s">
        <v>21</v>
      </c>
      <c r="T531" t="s">
        <v>22</v>
      </c>
      <c r="U5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32" spans="1:21" x14ac:dyDescent="0.2">
      <c r="A532">
        <v>581</v>
      </c>
      <c r="B532" t="s">
        <v>14</v>
      </c>
      <c r="C532">
        <v>14</v>
      </c>
      <c r="D532" s="2">
        <f>BBDD_Usiarios_Netflix_jul[[#This Row],[Ingresos Mensuales]]*BBDD_Usiarios_Netflix_jul[[#This Row],[Meses Contratados]]</f>
        <v>154</v>
      </c>
      <c r="E532">
        <v>2</v>
      </c>
      <c r="F532">
        <v>8</v>
      </c>
      <c r="G532">
        <v>23</v>
      </c>
      <c r="H532" s="1">
        <f>DATEVALUE(_xlfn.CONCAT(BBDD_Usiarios_Netflix_jul[[#This Row],[Día Suscripción]],"/",BBDD_Usiarios_Netflix_jul[[#This Row],[Mes Suscripción]],"/",BBDD_Usiarios_Netflix_jul[[#This Row],[Año Suscripción]]))</f>
        <v>45140</v>
      </c>
      <c r="I532">
        <v>29</v>
      </c>
      <c r="J532">
        <v>6</v>
      </c>
      <c r="K532">
        <v>24</v>
      </c>
      <c r="L532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2" s="1" t="str">
        <f>TEXT(BBDD_Usiarios_Netflix_jul[[#This Row],[Fh Suscripcion]],"dddd")</f>
        <v>miércoles</v>
      </c>
      <c r="N532" s="2">
        <f>DATEDIF(BBDD_Usiarios_Netflix_jul[[#This Row],[Fh Suscripcion]],BBDD_Usiarios_Netflix_jul[[#This Row],[Fh Ultimo Pago]],"M")+1</f>
        <v>11</v>
      </c>
      <c r="O532" t="s">
        <v>15</v>
      </c>
      <c r="P532" t="str">
        <f>IF(BBDD_Usiarios_Netflix_jul[[#This Row],[País.OLD]]&lt;&gt;"",BBDD_Usiarios_Netflix_jul[[#This Row],[País.OLD]],"Desconocido")</f>
        <v>Alemania</v>
      </c>
      <c r="Q532">
        <v>29</v>
      </c>
      <c r="R532" t="s">
        <v>25</v>
      </c>
      <c r="S532" t="s">
        <v>29</v>
      </c>
      <c r="T532" t="s">
        <v>32</v>
      </c>
      <c r="U5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33" spans="1:21" x14ac:dyDescent="0.2">
      <c r="A533">
        <v>586</v>
      </c>
      <c r="B533" t="s">
        <v>14</v>
      </c>
      <c r="C533">
        <v>14</v>
      </c>
      <c r="D533" s="2">
        <f>BBDD_Usiarios_Netflix_jul[[#This Row],[Ingresos Mensuales]]*BBDD_Usiarios_Netflix_jul[[#This Row],[Meses Contratados]]</f>
        <v>154</v>
      </c>
      <c r="E533">
        <v>6</v>
      </c>
      <c r="F533">
        <v>8</v>
      </c>
      <c r="G533">
        <v>23</v>
      </c>
      <c r="H533" s="1">
        <f>DATEVALUE(_xlfn.CONCAT(BBDD_Usiarios_Netflix_jul[[#This Row],[Día Suscripción]],"/",BBDD_Usiarios_Netflix_jul[[#This Row],[Mes Suscripción]],"/",BBDD_Usiarios_Netflix_jul[[#This Row],[Año Suscripción]]))</f>
        <v>45144</v>
      </c>
      <c r="I533">
        <v>29</v>
      </c>
      <c r="J533">
        <v>6</v>
      </c>
      <c r="K533">
        <v>24</v>
      </c>
      <c r="L533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3" s="1" t="str">
        <f>TEXT(BBDD_Usiarios_Netflix_jul[[#This Row],[Fh Suscripcion]],"dddd")</f>
        <v>domingo</v>
      </c>
      <c r="N533" s="2">
        <f>DATEDIF(BBDD_Usiarios_Netflix_jul[[#This Row],[Fh Suscripcion]],BBDD_Usiarios_Netflix_jul[[#This Row],[Fh Ultimo Pago]],"M")+1</f>
        <v>11</v>
      </c>
      <c r="O533" t="s">
        <v>35</v>
      </c>
      <c r="P533" t="str">
        <f>IF(BBDD_Usiarios_Netflix_jul[[#This Row],[País.OLD]]&lt;&gt;"",BBDD_Usiarios_Netflix_jul[[#This Row],[País.OLD]],"Desconocido")</f>
        <v>España</v>
      </c>
      <c r="Q533">
        <v>51</v>
      </c>
      <c r="R533" t="s">
        <v>25</v>
      </c>
      <c r="S533" t="s">
        <v>29</v>
      </c>
      <c r="T533" t="s">
        <v>18</v>
      </c>
      <c r="U5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34" spans="1:21" x14ac:dyDescent="0.2">
      <c r="A534">
        <v>649</v>
      </c>
      <c r="B534" t="s">
        <v>14</v>
      </c>
      <c r="C534">
        <v>14</v>
      </c>
      <c r="D534" s="2">
        <f>BBDD_Usiarios_Netflix_jul[[#This Row],[Ingresos Mensuales]]*BBDD_Usiarios_Netflix_jul[[#This Row],[Meses Contratados]]</f>
        <v>154</v>
      </c>
      <c r="E534">
        <v>20</v>
      </c>
      <c r="F534">
        <v>8</v>
      </c>
      <c r="G534">
        <v>23</v>
      </c>
      <c r="H534" s="1">
        <f>DATEVALUE(_xlfn.CONCAT(BBDD_Usiarios_Netflix_jul[[#This Row],[Día Suscripción]],"/",BBDD_Usiarios_Netflix_jul[[#This Row],[Mes Suscripción]],"/",BBDD_Usiarios_Netflix_jul[[#This Row],[Año Suscripción]]))</f>
        <v>45158</v>
      </c>
      <c r="I534">
        <v>29</v>
      </c>
      <c r="J534">
        <v>6</v>
      </c>
      <c r="K534">
        <v>24</v>
      </c>
      <c r="L534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4" s="1" t="str">
        <f>TEXT(BBDD_Usiarios_Netflix_jul[[#This Row],[Fh Suscripcion]],"dddd")</f>
        <v>domingo</v>
      </c>
      <c r="N534" s="2">
        <f>DATEDIF(BBDD_Usiarios_Netflix_jul[[#This Row],[Fh Suscripcion]],BBDD_Usiarios_Netflix_jul[[#This Row],[Fh Ultimo Pago]],"M")+1</f>
        <v>11</v>
      </c>
      <c r="O534" t="s">
        <v>20</v>
      </c>
      <c r="P534" t="str">
        <f>IF(BBDD_Usiarios_Netflix_jul[[#This Row],[País.OLD]]&lt;&gt;"",BBDD_Usiarios_Netflix_jul[[#This Row],[País.OLD]],"Desconocido")</f>
        <v>Francia</v>
      </c>
      <c r="Q534">
        <v>38</v>
      </c>
      <c r="R534" t="s">
        <v>25</v>
      </c>
      <c r="S534" t="s">
        <v>21</v>
      </c>
      <c r="T534" t="s">
        <v>32</v>
      </c>
      <c r="U5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35" spans="1:21" x14ac:dyDescent="0.2">
      <c r="A535">
        <v>651</v>
      </c>
      <c r="B535" t="s">
        <v>14</v>
      </c>
      <c r="C535">
        <v>14</v>
      </c>
      <c r="D535" s="2">
        <f>BBDD_Usiarios_Netflix_jul[[#This Row],[Ingresos Mensuales]]*BBDD_Usiarios_Netflix_jul[[#This Row],[Meses Contratados]]</f>
        <v>154</v>
      </c>
      <c r="E535">
        <v>15</v>
      </c>
      <c r="F535">
        <v>8</v>
      </c>
      <c r="G535">
        <v>23</v>
      </c>
      <c r="H535" s="1">
        <f>DATEVALUE(_xlfn.CONCAT(BBDD_Usiarios_Netflix_jul[[#This Row],[Día Suscripción]],"/",BBDD_Usiarios_Netflix_jul[[#This Row],[Mes Suscripción]],"/",BBDD_Usiarios_Netflix_jul[[#This Row],[Año Suscripción]]))</f>
        <v>45153</v>
      </c>
      <c r="I535">
        <v>29</v>
      </c>
      <c r="J535">
        <v>6</v>
      </c>
      <c r="K535">
        <v>24</v>
      </c>
      <c r="L535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5" s="1" t="str">
        <f>TEXT(BBDD_Usiarios_Netflix_jul[[#This Row],[Fh Suscripcion]],"dddd")</f>
        <v>martes</v>
      </c>
      <c r="N535" s="2">
        <f>DATEDIF(BBDD_Usiarios_Netflix_jul[[#This Row],[Fh Suscripcion]],BBDD_Usiarios_Netflix_jul[[#This Row],[Fh Ultimo Pago]],"M")+1</f>
        <v>11</v>
      </c>
      <c r="O535" t="s">
        <v>37</v>
      </c>
      <c r="P535" t="str">
        <f>IF(BBDD_Usiarios_Netflix_jul[[#This Row],[País.OLD]]&lt;&gt;"",BBDD_Usiarios_Netflix_jul[[#This Row],[País.OLD]],"Desconocido")</f>
        <v>Brasil</v>
      </c>
      <c r="Q535">
        <v>31</v>
      </c>
      <c r="R535" t="s">
        <v>16</v>
      </c>
      <c r="S535" t="s">
        <v>17</v>
      </c>
      <c r="T535" t="s">
        <v>27</v>
      </c>
      <c r="U5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36" spans="1:21" x14ac:dyDescent="0.2">
      <c r="A536">
        <v>656</v>
      </c>
      <c r="B536" t="s">
        <v>14</v>
      </c>
      <c r="C536">
        <v>14</v>
      </c>
      <c r="D536" s="2">
        <f>BBDD_Usiarios_Netflix_jul[[#This Row],[Ingresos Mensuales]]*BBDD_Usiarios_Netflix_jul[[#This Row],[Meses Contratados]]</f>
        <v>154</v>
      </c>
      <c r="E536">
        <v>31</v>
      </c>
      <c r="F536">
        <v>7</v>
      </c>
      <c r="G536">
        <v>23</v>
      </c>
      <c r="H536" s="1">
        <f>DATEVALUE(_xlfn.CONCAT(BBDD_Usiarios_Netflix_jul[[#This Row],[Día Suscripción]],"/",BBDD_Usiarios_Netflix_jul[[#This Row],[Mes Suscripción]],"/",BBDD_Usiarios_Netflix_jul[[#This Row],[Año Suscripción]]))</f>
        <v>45138</v>
      </c>
      <c r="I536">
        <v>29</v>
      </c>
      <c r="J536">
        <v>6</v>
      </c>
      <c r="K536">
        <v>24</v>
      </c>
      <c r="L5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6" s="1" t="str">
        <f>TEXT(BBDD_Usiarios_Netflix_jul[[#This Row],[Fh Suscripcion]],"dddd")</f>
        <v>lunes</v>
      </c>
      <c r="N536" s="2">
        <f>DATEDIF(BBDD_Usiarios_Netflix_jul[[#This Row],[Fh Suscripcion]],BBDD_Usiarios_Netflix_jul[[#This Row],[Fh Ultimo Pago]],"M")+1</f>
        <v>11</v>
      </c>
      <c r="O536" t="s">
        <v>30</v>
      </c>
      <c r="P536" t="str">
        <f>IF(BBDD_Usiarios_Netflix_jul[[#This Row],[País.OLD]]&lt;&gt;"",BBDD_Usiarios_Netflix_jul[[#This Row],[País.OLD]],"Desconocido")</f>
        <v>Canadá</v>
      </c>
      <c r="Q536">
        <v>33</v>
      </c>
      <c r="R536" t="s">
        <v>25</v>
      </c>
      <c r="S536" t="s">
        <v>29</v>
      </c>
      <c r="T536" t="s">
        <v>27</v>
      </c>
      <c r="U5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37" spans="1:21" x14ac:dyDescent="0.2">
      <c r="A537">
        <v>659</v>
      </c>
      <c r="B537" t="s">
        <v>14</v>
      </c>
      <c r="C537">
        <v>14</v>
      </c>
      <c r="D537" s="2">
        <f>BBDD_Usiarios_Netflix_jul[[#This Row],[Ingresos Mensuales]]*BBDD_Usiarios_Netflix_jul[[#This Row],[Meses Contratados]]</f>
        <v>154</v>
      </c>
      <c r="E537">
        <v>3</v>
      </c>
      <c r="F537">
        <v>8</v>
      </c>
      <c r="G537">
        <v>23</v>
      </c>
      <c r="H537" s="1">
        <f>DATEVALUE(_xlfn.CONCAT(BBDD_Usiarios_Netflix_jul[[#This Row],[Día Suscripción]],"/",BBDD_Usiarios_Netflix_jul[[#This Row],[Mes Suscripción]],"/",BBDD_Usiarios_Netflix_jul[[#This Row],[Año Suscripción]]))</f>
        <v>45141</v>
      </c>
      <c r="I537">
        <v>29</v>
      </c>
      <c r="J537">
        <v>6</v>
      </c>
      <c r="K537">
        <v>24</v>
      </c>
      <c r="L537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7" s="1" t="str">
        <f>TEXT(BBDD_Usiarios_Netflix_jul[[#This Row],[Fh Suscripcion]],"dddd")</f>
        <v>jueves</v>
      </c>
      <c r="N537" s="2">
        <f>DATEDIF(BBDD_Usiarios_Netflix_jul[[#This Row],[Fh Suscripcion]],BBDD_Usiarios_Netflix_jul[[#This Row],[Fh Ultimo Pago]],"M")+1</f>
        <v>11</v>
      </c>
      <c r="O537" t="s">
        <v>34</v>
      </c>
      <c r="P537" t="str">
        <f>IF(BBDD_Usiarios_Netflix_jul[[#This Row],[País.OLD]]&lt;&gt;"",BBDD_Usiarios_Netflix_jul[[#This Row],[País.OLD]],"Desconocido")</f>
        <v>Reino Unido</v>
      </c>
      <c r="Q537">
        <v>41</v>
      </c>
      <c r="R537" t="s">
        <v>16</v>
      </c>
      <c r="S537" t="s">
        <v>29</v>
      </c>
      <c r="T537" t="s">
        <v>18</v>
      </c>
      <c r="U5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38" spans="1:21" x14ac:dyDescent="0.2">
      <c r="A538">
        <v>685</v>
      </c>
      <c r="B538" t="s">
        <v>14</v>
      </c>
      <c r="C538">
        <v>14</v>
      </c>
      <c r="D538" s="2">
        <f>BBDD_Usiarios_Netflix_jul[[#This Row],[Ingresos Mensuales]]*BBDD_Usiarios_Netflix_jul[[#This Row],[Meses Contratados]]</f>
        <v>154</v>
      </c>
      <c r="E538">
        <v>15</v>
      </c>
      <c r="F538">
        <v>8</v>
      </c>
      <c r="G538">
        <v>23</v>
      </c>
      <c r="H538" s="1">
        <f>DATEVALUE(_xlfn.CONCAT(BBDD_Usiarios_Netflix_jul[[#This Row],[Día Suscripción]],"/",BBDD_Usiarios_Netflix_jul[[#This Row],[Mes Suscripción]],"/",BBDD_Usiarios_Netflix_jul[[#This Row],[Año Suscripción]]))</f>
        <v>45153</v>
      </c>
      <c r="I538">
        <v>30</v>
      </c>
      <c r="J538">
        <v>6</v>
      </c>
      <c r="K538">
        <v>24</v>
      </c>
      <c r="L538" s="1">
        <f>DATEVALUE(_xlfn.CONCAT(BBDD_Usiarios_Netflix_jul[[#This Row],[Día Último Pago]],"/",BBDD_Usiarios_Netflix_jul[[#This Row],[Mes Último Pago]],"/",BBDD_Usiarios_Netflix_jul[[#This Row],[Año Último Pago]]))</f>
        <v>45473</v>
      </c>
      <c r="M538" s="1" t="str">
        <f>TEXT(BBDD_Usiarios_Netflix_jul[[#This Row],[Fh Suscripcion]],"dddd")</f>
        <v>martes</v>
      </c>
      <c r="N538" s="2">
        <f>DATEDIF(BBDD_Usiarios_Netflix_jul[[#This Row],[Fh Suscripcion]],BBDD_Usiarios_Netflix_jul[[#This Row],[Fh Ultimo Pago]],"M")+1</f>
        <v>11</v>
      </c>
      <c r="O538" t="s">
        <v>35</v>
      </c>
      <c r="P538" t="str">
        <f>IF(BBDD_Usiarios_Netflix_jul[[#This Row],[País.OLD]]&lt;&gt;"",BBDD_Usiarios_Netflix_jul[[#This Row],[País.OLD]],"Desconocido")</f>
        <v>España</v>
      </c>
      <c r="Q538">
        <v>31</v>
      </c>
      <c r="R538" t="s">
        <v>16</v>
      </c>
      <c r="S538" t="s">
        <v>21</v>
      </c>
      <c r="T538" t="s">
        <v>32</v>
      </c>
      <c r="U5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39" spans="1:21" x14ac:dyDescent="0.2">
      <c r="A539">
        <v>687</v>
      </c>
      <c r="B539" t="s">
        <v>14</v>
      </c>
      <c r="C539">
        <v>14</v>
      </c>
      <c r="D539" s="2">
        <f>BBDD_Usiarios_Netflix_jul[[#This Row],[Ingresos Mensuales]]*BBDD_Usiarios_Netflix_jul[[#This Row],[Meses Contratados]]</f>
        <v>154</v>
      </c>
      <c r="E539">
        <v>26</v>
      </c>
      <c r="F539">
        <v>8</v>
      </c>
      <c r="G539">
        <v>23</v>
      </c>
      <c r="H539" s="1">
        <f>DATEVALUE(_xlfn.CONCAT(BBDD_Usiarios_Netflix_jul[[#This Row],[Día Suscripción]],"/",BBDD_Usiarios_Netflix_jul[[#This Row],[Mes Suscripción]],"/",BBDD_Usiarios_Netflix_jul[[#This Row],[Año Suscripción]]))</f>
        <v>45164</v>
      </c>
      <c r="I539">
        <v>29</v>
      </c>
      <c r="J539">
        <v>6</v>
      </c>
      <c r="K539">
        <v>24</v>
      </c>
      <c r="L5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9" s="1" t="str">
        <f>TEXT(BBDD_Usiarios_Netflix_jul[[#This Row],[Fh Suscripcion]],"dddd")</f>
        <v>sábado</v>
      </c>
      <c r="N539" s="2">
        <f>DATEDIF(BBDD_Usiarios_Netflix_jul[[#This Row],[Fh Suscripcion]],BBDD_Usiarios_Netflix_jul[[#This Row],[Fh Ultimo Pago]],"M")+1</f>
        <v>11</v>
      </c>
      <c r="O539" t="s">
        <v>28</v>
      </c>
      <c r="P539" t="str">
        <f>IF(BBDD_Usiarios_Netflix_jul[[#This Row],[País.OLD]]&lt;&gt;"",BBDD_Usiarios_Netflix_jul[[#This Row],[País.OLD]],"Desconocido")</f>
        <v>Australia</v>
      </c>
      <c r="Q539">
        <v>30</v>
      </c>
      <c r="R539" t="s">
        <v>25</v>
      </c>
      <c r="S539" t="s">
        <v>17</v>
      </c>
      <c r="T539" t="s">
        <v>32</v>
      </c>
      <c r="U5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40" spans="1:21" x14ac:dyDescent="0.2">
      <c r="A540">
        <v>721</v>
      </c>
      <c r="B540" t="s">
        <v>14</v>
      </c>
      <c r="C540">
        <v>14</v>
      </c>
      <c r="D540" s="2">
        <f>BBDD_Usiarios_Netflix_jul[[#This Row],[Ingresos Mensuales]]*BBDD_Usiarios_Netflix_jul[[#This Row],[Meses Contratados]]</f>
        <v>154</v>
      </c>
      <c r="E540">
        <v>16</v>
      </c>
      <c r="F540">
        <v>8</v>
      </c>
      <c r="G540">
        <v>23</v>
      </c>
      <c r="H540" s="1">
        <f>DATEVALUE(_xlfn.CONCAT(BBDD_Usiarios_Netflix_jul[[#This Row],[Día Suscripción]],"/",BBDD_Usiarios_Netflix_jul[[#This Row],[Mes Suscripción]],"/",BBDD_Usiarios_Netflix_jul[[#This Row],[Año Suscripción]]))</f>
        <v>45154</v>
      </c>
      <c r="I540">
        <v>29</v>
      </c>
      <c r="J540">
        <v>6</v>
      </c>
      <c r="K540">
        <v>24</v>
      </c>
      <c r="L5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540" s="1" t="str">
        <f>TEXT(BBDD_Usiarios_Netflix_jul[[#This Row],[Fh Suscripcion]],"dddd")</f>
        <v>miércoles</v>
      </c>
      <c r="N540" s="2">
        <f>DATEDIF(BBDD_Usiarios_Netflix_jul[[#This Row],[Fh Suscripcion]],BBDD_Usiarios_Netflix_jul[[#This Row],[Fh Ultimo Pago]],"M")+1</f>
        <v>11</v>
      </c>
      <c r="O540" t="s">
        <v>34</v>
      </c>
      <c r="P540" t="str">
        <f>IF(BBDD_Usiarios_Netflix_jul[[#This Row],[País.OLD]]&lt;&gt;"",BBDD_Usiarios_Netflix_jul[[#This Row],[País.OLD]],"Desconocido")</f>
        <v>Reino Unido</v>
      </c>
      <c r="Q540">
        <v>37</v>
      </c>
      <c r="R540" t="s">
        <v>25</v>
      </c>
      <c r="S540" t="s">
        <v>17</v>
      </c>
      <c r="T540" t="s">
        <v>32</v>
      </c>
      <c r="U5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41" spans="1:21" x14ac:dyDescent="0.2">
      <c r="A541">
        <v>724</v>
      </c>
      <c r="B541" t="s">
        <v>14</v>
      </c>
      <c r="C541">
        <v>14</v>
      </c>
      <c r="D541" s="2">
        <f>BBDD_Usiarios_Netflix_jul[[#This Row],[Ingresos Mensuales]]*BBDD_Usiarios_Netflix_jul[[#This Row],[Meses Contratados]]</f>
        <v>154</v>
      </c>
      <c r="E541">
        <v>1</v>
      </c>
      <c r="F541">
        <v>8</v>
      </c>
      <c r="G541">
        <v>23</v>
      </c>
      <c r="H541" s="1">
        <f>DATEVALUE(_xlfn.CONCAT(BBDD_Usiarios_Netflix_jul[[#This Row],[Día Suscripción]],"/",BBDD_Usiarios_Netflix_jul[[#This Row],[Mes Suscripción]],"/",BBDD_Usiarios_Netflix_jul[[#This Row],[Año Suscripción]]))</f>
        <v>45139</v>
      </c>
      <c r="I541">
        <v>29</v>
      </c>
      <c r="J541">
        <v>6</v>
      </c>
      <c r="K541">
        <v>24</v>
      </c>
      <c r="L5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541" s="1" t="str">
        <f>TEXT(BBDD_Usiarios_Netflix_jul[[#This Row],[Fh Suscripcion]],"dddd")</f>
        <v>martes</v>
      </c>
      <c r="N541" s="2">
        <f>DATEDIF(BBDD_Usiarios_Netflix_jul[[#This Row],[Fh Suscripcion]],BBDD_Usiarios_Netflix_jul[[#This Row],[Fh Ultimo Pago]],"M")+1</f>
        <v>11</v>
      </c>
      <c r="O541" t="s">
        <v>36</v>
      </c>
      <c r="P541" t="str">
        <f>IF(BBDD_Usiarios_Netflix_jul[[#This Row],[País.OLD]]&lt;&gt;"",BBDD_Usiarios_Netflix_jul[[#This Row],[País.OLD]],"Desconocido")</f>
        <v>Desconocido</v>
      </c>
      <c r="Q541">
        <v>44</v>
      </c>
      <c r="R541" t="s">
        <v>16</v>
      </c>
      <c r="S541" t="s">
        <v>29</v>
      </c>
      <c r="T541" t="s">
        <v>27</v>
      </c>
      <c r="U5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2" spans="1:21" x14ac:dyDescent="0.2">
      <c r="A542">
        <v>726</v>
      </c>
      <c r="B542" t="s">
        <v>14</v>
      </c>
      <c r="C542">
        <v>14</v>
      </c>
      <c r="D542" s="2">
        <f>BBDD_Usiarios_Netflix_jul[[#This Row],[Ingresos Mensuales]]*BBDD_Usiarios_Netflix_jul[[#This Row],[Meses Contratados]]</f>
        <v>154</v>
      </c>
      <c r="E542">
        <v>2</v>
      </c>
      <c r="F542">
        <v>8</v>
      </c>
      <c r="G542">
        <v>23</v>
      </c>
      <c r="H542" s="1">
        <f>DATEVALUE(_xlfn.CONCAT(BBDD_Usiarios_Netflix_jul[[#This Row],[Día Suscripción]],"/",BBDD_Usiarios_Netflix_jul[[#This Row],[Mes Suscripción]],"/",BBDD_Usiarios_Netflix_jul[[#This Row],[Año Suscripción]]))</f>
        <v>45140</v>
      </c>
      <c r="I542">
        <v>30</v>
      </c>
      <c r="J542">
        <v>6</v>
      </c>
      <c r="K542">
        <v>24</v>
      </c>
      <c r="L5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2" s="1" t="str">
        <f>TEXT(BBDD_Usiarios_Netflix_jul[[#This Row],[Fh Suscripcion]],"dddd")</f>
        <v>miércoles</v>
      </c>
      <c r="N542" s="2">
        <f>DATEDIF(BBDD_Usiarios_Netflix_jul[[#This Row],[Fh Suscripcion]],BBDD_Usiarios_Netflix_jul[[#This Row],[Fh Ultimo Pago]],"M")+1</f>
        <v>11</v>
      </c>
      <c r="O542" t="s">
        <v>15</v>
      </c>
      <c r="P542" t="str">
        <f>IF(BBDD_Usiarios_Netflix_jul[[#This Row],[País.OLD]]&lt;&gt;"",BBDD_Usiarios_Netflix_jul[[#This Row],[País.OLD]],"Desconocido")</f>
        <v>Alemania</v>
      </c>
      <c r="Q542">
        <v>50</v>
      </c>
      <c r="R542" t="s">
        <v>16</v>
      </c>
      <c r="S542" t="s">
        <v>29</v>
      </c>
      <c r="T542" t="s">
        <v>22</v>
      </c>
      <c r="U5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43" spans="1:21" x14ac:dyDescent="0.2">
      <c r="A543">
        <v>756</v>
      </c>
      <c r="B543" t="s">
        <v>14</v>
      </c>
      <c r="C543">
        <v>14</v>
      </c>
      <c r="D543" s="2">
        <f>BBDD_Usiarios_Netflix_jul[[#This Row],[Ingresos Mensuales]]*BBDD_Usiarios_Netflix_jul[[#This Row],[Meses Contratados]]</f>
        <v>154</v>
      </c>
      <c r="E543">
        <v>23</v>
      </c>
      <c r="F543">
        <v>8</v>
      </c>
      <c r="G543">
        <v>23</v>
      </c>
      <c r="H543" s="1">
        <f>DATEVALUE(_xlfn.CONCAT(BBDD_Usiarios_Netflix_jul[[#This Row],[Día Suscripción]],"/",BBDD_Usiarios_Netflix_jul[[#This Row],[Mes Suscripción]],"/",BBDD_Usiarios_Netflix_jul[[#This Row],[Año Suscripción]]))</f>
        <v>45161</v>
      </c>
      <c r="I543">
        <v>29</v>
      </c>
      <c r="J543">
        <v>6</v>
      </c>
      <c r="K543">
        <v>24</v>
      </c>
      <c r="L543" s="1">
        <f>DATEVALUE(_xlfn.CONCAT(BBDD_Usiarios_Netflix_jul[[#This Row],[Día Último Pago]],"/",BBDD_Usiarios_Netflix_jul[[#This Row],[Mes Último Pago]],"/",BBDD_Usiarios_Netflix_jul[[#This Row],[Año Último Pago]]))</f>
        <v>45472</v>
      </c>
      <c r="M543" s="1" t="str">
        <f>TEXT(BBDD_Usiarios_Netflix_jul[[#This Row],[Fh Suscripcion]],"dddd")</f>
        <v>miércoles</v>
      </c>
      <c r="N543" s="2">
        <f>DATEDIF(BBDD_Usiarios_Netflix_jul[[#This Row],[Fh Suscripcion]],BBDD_Usiarios_Netflix_jul[[#This Row],[Fh Ultimo Pago]],"M")+1</f>
        <v>11</v>
      </c>
      <c r="O543" t="s">
        <v>36</v>
      </c>
      <c r="P543" t="str">
        <f>IF(BBDD_Usiarios_Netflix_jul[[#This Row],[País.OLD]]&lt;&gt;"",BBDD_Usiarios_Netflix_jul[[#This Row],[País.OLD]],"Desconocido")</f>
        <v>Desconocido</v>
      </c>
      <c r="Q543">
        <v>44</v>
      </c>
      <c r="R543" t="s">
        <v>25</v>
      </c>
      <c r="S543" t="s">
        <v>21</v>
      </c>
      <c r="T543" t="s">
        <v>18</v>
      </c>
      <c r="U5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44" spans="1:21" x14ac:dyDescent="0.2">
      <c r="A544">
        <v>791</v>
      </c>
      <c r="B544" t="s">
        <v>14</v>
      </c>
      <c r="C544">
        <v>14</v>
      </c>
      <c r="D544" s="2">
        <f>BBDD_Usiarios_Netflix_jul[[#This Row],[Ingresos Mensuales]]*BBDD_Usiarios_Netflix_jul[[#This Row],[Meses Contratados]]</f>
        <v>154</v>
      </c>
      <c r="E544">
        <v>25</v>
      </c>
      <c r="F544">
        <v>8</v>
      </c>
      <c r="G544">
        <v>23</v>
      </c>
      <c r="H544" s="1">
        <f>DATEVALUE(_xlfn.CONCAT(BBDD_Usiarios_Netflix_jul[[#This Row],[Día Suscripción]],"/",BBDD_Usiarios_Netflix_jul[[#This Row],[Mes Suscripción]],"/",BBDD_Usiarios_Netflix_jul[[#This Row],[Año Suscripción]]))</f>
        <v>45163</v>
      </c>
      <c r="I544">
        <v>30</v>
      </c>
      <c r="J544">
        <v>6</v>
      </c>
      <c r="K544">
        <v>24</v>
      </c>
      <c r="L544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4" s="1" t="str">
        <f>TEXT(BBDD_Usiarios_Netflix_jul[[#This Row],[Fh Suscripcion]],"dddd")</f>
        <v>viernes</v>
      </c>
      <c r="N544" s="2">
        <f>DATEDIF(BBDD_Usiarios_Netflix_jul[[#This Row],[Fh Suscripcion]],BBDD_Usiarios_Netflix_jul[[#This Row],[Fh Ultimo Pago]],"M")+1</f>
        <v>11</v>
      </c>
      <c r="O544" t="s">
        <v>28</v>
      </c>
      <c r="P544" t="str">
        <f>IF(BBDD_Usiarios_Netflix_jul[[#This Row],[País.OLD]]&lt;&gt;"",BBDD_Usiarios_Netflix_jul[[#This Row],[País.OLD]],"Desconocido")</f>
        <v>Australia</v>
      </c>
      <c r="Q544">
        <v>29</v>
      </c>
      <c r="R544" t="s">
        <v>16</v>
      </c>
      <c r="S544" t="s">
        <v>21</v>
      </c>
      <c r="T544" t="s">
        <v>27</v>
      </c>
      <c r="U5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5" spans="1:21" x14ac:dyDescent="0.2">
      <c r="A545">
        <v>824</v>
      </c>
      <c r="B545" t="s">
        <v>14</v>
      </c>
      <c r="C545">
        <v>14</v>
      </c>
      <c r="D545" s="2">
        <f>BBDD_Usiarios_Netflix_jul[[#This Row],[Ingresos Mensuales]]*BBDD_Usiarios_Netflix_jul[[#This Row],[Meses Contratados]]</f>
        <v>154</v>
      </c>
      <c r="E545">
        <v>31</v>
      </c>
      <c r="F545">
        <v>7</v>
      </c>
      <c r="G545">
        <v>23</v>
      </c>
      <c r="H545" s="1">
        <f>DATEVALUE(_xlfn.CONCAT(BBDD_Usiarios_Netflix_jul[[#This Row],[Día Suscripción]],"/",BBDD_Usiarios_Netflix_jul[[#This Row],[Mes Suscripción]],"/",BBDD_Usiarios_Netflix_jul[[#This Row],[Año Suscripción]]))</f>
        <v>45138</v>
      </c>
      <c r="I545">
        <v>30</v>
      </c>
      <c r="J545">
        <v>6</v>
      </c>
      <c r="K545">
        <v>24</v>
      </c>
      <c r="L545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5" s="1" t="str">
        <f>TEXT(BBDD_Usiarios_Netflix_jul[[#This Row],[Fh Suscripcion]],"dddd")</f>
        <v>lunes</v>
      </c>
      <c r="N545" s="2">
        <f>DATEDIF(BBDD_Usiarios_Netflix_jul[[#This Row],[Fh Suscripcion]],BBDD_Usiarios_Netflix_jul[[#This Row],[Fh Ultimo Pago]],"M")+1</f>
        <v>11</v>
      </c>
      <c r="O545" t="s">
        <v>28</v>
      </c>
      <c r="P545" t="str">
        <f>IF(BBDD_Usiarios_Netflix_jul[[#This Row],[País.OLD]]&lt;&gt;"",BBDD_Usiarios_Netflix_jul[[#This Row],[País.OLD]],"Desconocido")</f>
        <v>Australia</v>
      </c>
      <c r="Q545">
        <v>47</v>
      </c>
      <c r="R545" t="s">
        <v>25</v>
      </c>
      <c r="S545" t="s">
        <v>21</v>
      </c>
      <c r="T545" t="s">
        <v>32</v>
      </c>
      <c r="U5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46" spans="1:21" x14ac:dyDescent="0.2">
      <c r="A546">
        <v>827</v>
      </c>
      <c r="B546" t="s">
        <v>14</v>
      </c>
      <c r="C546">
        <v>14</v>
      </c>
      <c r="D546" s="2">
        <f>BBDD_Usiarios_Netflix_jul[[#This Row],[Ingresos Mensuales]]*BBDD_Usiarios_Netflix_jul[[#This Row],[Meses Contratados]]</f>
        <v>154</v>
      </c>
      <c r="E546">
        <v>20</v>
      </c>
      <c r="F546">
        <v>8</v>
      </c>
      <c r="G546">
        <v>23</v>
      </c>
      <c r="H546" s="1">
        <f>DATEVALUE(_xlfn.CONCAT(BBDD_Usiarios_Netflix_jul[[#This Row],[Día Suscripción]],"/",BBDD_Usiarios_Netflix_jul[[#This Row],[Mes Suscripción]],"/",BBDD_Usiarios_Netflix_jul[[#This Row],[Año Suscripción]]))</f>
        <v>45158</v>
      </c>
      <c r="I546">
        <v>30</v>
      </c>
      <c r="J546">
        <v>6</v>
      </c>
      <c r="K546">
        <v>24</v>
      </c>
      <c r="L5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6" s="1" t="str">
        <f>TEXT(BBDD_Usiarios_Netflix_jul[[#This Row],[Fh Suscripcion]],"dddd")</f>
        <v>domingo</v>
      </c>
      <c r="N546" s="2">
        <f>DATEDIF(BBDD_Usiarios_Netflix_jul[[#This Row],[Fh Suscripcion]],BBDD_Usiarios_Netflix_jul[[#This Row],[Fh Ultimo Pago]],"M")+1</f>
        <v>11</v>
      </c>
      <c r="O546" t="s">
        <v>24</v>
      </c>
      <c r="P546" t="str">
        <f>IF(BBDD_Usiarios_Netflix_jul[[#This Row],[País.OLD]]&lt;&gt;"",BBDD_Usiarios_Netflix_jul[[#This Row],[País.OLD]],"Desconocido")</f>
        <v>EEUU</v>
      </c>
      <c r="Q546">
        <v>34</v>
      </c>
      <c r="R546" t="s">
        <v>16</v>
      </c>
      <c r="S546" t="s">
        <v>21</v>
      </c>
      <c r="T546" t="s">
        <v>18</v>
      </c>
      <c r="U5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47" spans="1:21" x14ac:dyDescent="0.2">
      <c r="A547">
        <v>929</v>
      </c>
      <c r="B547" t="s">
        <v>14</v>
      </c>
      <c r="C547">
        <v>14</v>
      </c>
      <c r="D547" s="2">
        <f>BBDD_Usiarios_Netflix_jul[[#This Row],[Ingresos Mensuales]]*BBDD_Usiarios_Netflix_jul[[#This Row],[Meses Contratados]]</f>
        <v>154</v>
      </c>
      <c r="E547">
        <v>29</v>
      </c>
      <c r="F547">
        <v>8</v>
      </c>
      <c r="G547">
        <v>23</v>
      </c>
      <c r="H547" s="1">
        <f>DATEVALUE(_xlfn.CONCAT(BBDD_Usiarios_Netflix_jul[[#This Row],[Día Suscripción]],"/",BBDD_Usiarios_Netflix_jul[[#This Row],[Mes Suscripción]],"/",BBDD_Usiarios_Netflix_jul[[#This Row],[Año Suscripción]]))</f>
        <v>45167</v>
      </c>
      <c r="I547">
        <v>30</v>
      </c>
      <c r="J547">
        <v>6</v>
      </c>
      <c r="K547">
        <v>24</v>
      </c>
      <c r="L5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7" s="1" t="str">
        <f>TEXT(BBDD_Usiarios_Netflix_jul[[#This Row],[Fh Suscripcion]],"dddd")</f>
        <v>martes</v>
      </c>
      <c r="N547" s="2">
        <f>DATEDIF(BBDD_Usiarios_Netflix_jul[[#This Row],[Fh Suscripcion]],BBDD_Usiarios_Netflix_jul[[#This Row],[Fh Ultimo Pago]],"M")+1</f>
        <v>11</v>
      </c>
      <c r="O547" t="s">
        <v>34</v>
      </c>
      <c r="P547" t="str">
        <f>IF(BBDD_Usiarios_Netflix_jul[[#This Row],[País.OLD]]&lt;&gt;"",BBDD_Usiarios_Netflix_jul[[#This Row],[País.OLD]],"Desconocido")</f>
        <v>Reino Unido</v>
      </c>
      <c r="Q547">
        <v>44</v>
      </c>
      <c r="R547" t="s">
        <v>16</v>
      </c>
      <c r="S547" t="s">
        <v>26</v>
      </c>
      <c r="T547" t="s">
        <v>27</v>
      </c>
      <c r="U5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8" spans="1:21" x14ac:dyDescent="0.2">
      <c r="A548">
        <v>804</v>
      </c>
      <c r="B548" t="s">
        <v>19</v>
      </c>
      <c r="C548">
        <v>12</v>
      </c>
      <c r="D548" s="2">
        <f>BBDD_Usiarios_Netflix_jul[[#This Row],[Ingresos Mensuales]]*BBDD_Usiarios_Netflix_jul[[#This Row],[Meses Contratados]]</f>
        <v>144</v>
      </c>
      <c r="E548">
        <v>22</v>
      </c>
      <c r="F548">
        <v>7</v>
      </c>
      <c r="G548">
        <v>23</v>
      </c>
      <c r="H548" s="1">
        <f>DATEVALUE(_xlfn.CONCAT(BBDD_Usiarios_Netflix_jul[[#This Row],[Día Suscripción]],"/",BBDD_Usiarios_Netflix_jul[[#This Row],[Mes Suscripción]],"/",BBDD_Usiarios_Netflix_jul[[#This Row],[Año Suscripción]]))</f>
        <v>45129</v>
      </c>
      <c r="I548">
        <v>2</v>
      </c>
      <c r="J548">
        <v>7</v>
      </c>
      <c r="K548">
        <v>24</v>
      </c>
      <c r="L548" s="1">
        <f>DATEVALUE(_xlfn.CONCAT(BBDD_Usiarios_Netflix_jul[[#This Row],[Día Último Pago]],"/",BBDD_Usiarios_Netflix_jul[[#This Row],[Mes Último Pago]],"/",BBDD_Usiarios_Netflix_jul[[#This Row],[Año Último Pago]]))</f>
        <v>45475</v>
      </c>
      <c r="M548" s="1" t="str">
        <f>TEXT(BBDD_Usiarios_Netflix_jul[[#This Row],[Fh Suscripcion]],"dddd")</f>
        <v>sábado</v>
      </c>
      <c r="N548" s="2">
        <f>DATEDIF(BBDD_Usiarios_Netflix_jul[[#This Row],[Fh Suscripcion]],BBDD_Usiarios_Netflix_jul[[#This Row],[Fh Ultimo Pago]],"M")+1</f>
        <v>12</v>
      </c>
      <c r="O548" t="s">
        <v>30</v>
      </c>
      <c r="P548" t="str">
        <f>IF(BBDD_Usiarios_Netflix_jul[[#This Row],[País.OLD]]&lt;&gt;"",BBDD_Usiarios_Netflix_jul[[#This Row],[País.OLD]],"Desconocido")</f>
        <v>Canadá</v>
      </c>
      <c r="Q548">
        <v>47</v>
      </c>
      <c r="R548" t="s">
        <v>25</v>
      </c>
      <c r="S548" t="s">
        <v>21</v>
      </c>
      <c r="T548" t="s">
        <v>22</v>
      </c>
      <c r="U5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49" spans="1:21" x14ac:dyDescent="0.2">
      <c r="A549">
        <v>1168</v>
      </c>
      <c r="B549" t="s">
        <v>19</v>
      </c>
      <c r="C549">
        <v>12</v>
      </c>
      <c r="D549" s="2">
        <f>BBDD_Usiarios_Netflix_jul[[#This Row],[Ingresos Mensuales]]*BBDD_Usiarios_Netflix_jul[[#This Row],[Meses Contratados]]</f>
        <v>144</v>
      </c>
      <c r="E549">
        <v>5</v>
      </c>
      <c r="F549">
        <v>7</v>
      </c>
      <c r="G549">
        <v>23</v>
      </c>
      <c r="H549" s="1">
        <f>DATEVALUE(_xlfn.CONCAT(BBDD_Usiarios_Netflix_jul[[#This Row],[Día Suscripción]],"/",BBDD_Usiarios_Netflix_jul[[#This Row],[Mes Suscripción]],"/",BBDD_Usiarios_Netflix_jul[[#This Row],[Año Suscripción]]))</f>
        <v>45112</v>
      </c>
      <c r="I549">
        <v>2</v>
      </c>
      <c r="J549">
        <v>7</v>
      </c>
      <c r="K549">
        <v>24</v>
      </c>
      <c r="L549" s="1">
        <f>DATEVALUE(_xlfn.CONCAT(BBDD_Usiarios_Netflix_jul[[#This Row],[Día Último Pago]],"/",BBDD_Usiarios_Netflix_jul[[#This Row],[Mes Último Pago]],"/",BBDD_Usiarios_Netflix_jul[[#This Row],[Año Último Pago]]))</f>
        <v>45475</v>
      </c>
      <c r="M549" s="1" t="str">
        <f>TEXT(BBDD_Usiarios_Netflix_jul[[#This Row],[Fh Suscripcion]],"dddd")</f>
        <v>miércoles</v>
      </c>
      <c r="N549" s="2">
        <f>DATEDIF(BBDD_Usiarios_Netflix_jul[[#This Row],[Fh Suscripcion]],BBDD_Usiarios_Netflix_jul[[#This Row],[Fh Ultimo Pago]],"M")+1</f>
        <v>12</v>
      </c>
      <c r="O549" t="s">
        <v>31</v>
      </c>
      <c r="P549" t="str">
        <f>IF(BBDD_Usiarios_Netflix_jul[[#This Row],[País.OLD]]&lt;&gt;"",BBDD_Usiarios_Netflix_jul[[#This Row],[País.OLD]],"Desconocido")</f>
        <v>Italia</v>
      </c>
      <c r="Q549">
        <v>42</v>
      </c>
      <c r="R549" t="s">
        <v>16</v>
      </c>
      <c r="S549" t="s">
        <v>29</v>
      </c>
      <c r="T549" t="s">
        <v>27</v>
      </c>
      <c r="U5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0" spans="1:21" x14ac:dyDescent="0.2">
      <c r="A550">
        <v>1313</v>
      </c>
      <c r="B550" t="s">
        <v>19</v>
      </c>
      <c r="C550">
        <v>12</v>
      </c>
      <c r="D550" s="2">
        <f>BBDD_Usiarios_Netflix_jul[[#This Row],[Ingresos Mensuales]]*BBDD_Usiarios_Netflix_jul[[#This Row],[Meses Contratados]]</f>
        <v>144</v>
      </c>
      <c r="E550">
        <v>9</v>
      </c>
      <c r="F550">
        <v>7</v>
      </c>
      <c r="G550">
        <v>23</v>
      </c>
      <c r="H550" s="1">
        <f>DATEVALUE(_xlfn.CONCAT(BBDD_Usiarios_Netflix_jul[[#This Row],[Día Suscripción]],"/",BBDD_Usiarios_Netflix_jul[[#This Row],[Mes Suscripción]],"/",BBDD_Usiarios_Netflix_jul[[#This Row],[Año Suscripción]]))</f>
        <v>45116</v>
      </c>
      <c r="I550">
        <v>2</v>
      </c>
      <c r="J550">
        <v>7</v>
      </c>
      <c r="K550">
        <v>24</v>
      </c>
      <c r="L550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0" s="1" t="str">
        <f>TEXT(BBDD_Usiarios_Netflix_jul[[#This Row],[Fh Suscripcion]],"dddd")</f>
        <v>domingo</v>
      </c>
      <c r="N550" s="2">
        <f>DATEDIF(BBDD_Usiarios_Netflix_jul[[#This Row],[Fh Suscripcion]],BBDD_Usiarios_Netflix_jul[[#This Row],[Fh Ultimo Pago]],"M")+1</f>
        <v>12</v>
      </c>
      <c r="O550" t="s">
        <v>34</v>
      </c>
      <c r="P550" t="str">
        <f>IF(BBDD_Usiarios_Netflix_jul[[#This Row],[País.OLD]]&lt;&gt;"",BBDD_Usiarios_Netflix_jul[[#This Row],[País.OLD]],"Desconocido")</f>
        <v>Reino Unido</v>
      </c>
      <c r="Q550">
        <v>39</v>
      </c>
      <c r="R550" t="s">
        <v>16</v>
      </c>
      <c r="S550" t="s">
        <v>26</v>
      </c>
      <c r="T550" t="s">
        <v>18</v>
      </c>
      <c r="U5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51" spans="1:21" x14ac:dyDescent="0.2">
      <c r="A551">
        <v>868</v>
      </c>
      <c r="B551" t="s">
        <v>19</v>
      </c>
      <c r="C551">
        <v>12</v>
      </c>
      <c r="D551" s="2">
        <f>BBDD_Usiarios_Netflix_jul[[#This Row],[Ingresos Mensuales]]*BBDD_Usiarios_Netflix_jul[[#This Row],[Meses Contratados]]</f>
        <v>144</v>
      </c>
      <c r="E551">
        <v>16</v>
      </c>
      <c r="F551">
        <v>7</v>
      </c>
      <c r="G551">
        <v>23</v>
      </c>
      <c r="H551" s="1">
        <f>DATEVALUE(_xlfn.CONCAT(BBDD_Usiarios_Netflix_jul[[#This Row],[Día Suscripción]],"/",BBDD_Usiarios_Netflix_jul[[#This Row],[Mes Suscripción]],"/",BBDD_Usiarios_Netflix_jul[[#This Row],[Año Suscripción]]))</f>
        <v>45123</v>
      </c>
      <c r="I551">
        <v>1</v>
      </c>
      <c r="J551">
        <v>7</v>
      </c>
      <c r="K551">
        <v>24</v>
      </c>
      <c r="L551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1" s="1" t="str">
        <f>TEXT(BBDD_Usiarios_Netflix_jul[[#This Row],[Fh Suscripcion]],"dddd")</f>
        <v>domingo</v>
      </c>
      <c r="N551" s="2">
        <f>DATEDIF(BBDD_Usiarios_Netflix_jul[[#This Row],[Fh Suscripcion]],BBDD_Usiarios_Netflix_jul[[#This Row],[Fh Ultimo Pago]],"M")+1</f>
        <v>12</v>
      </c>
      <c r="O551" t="s">
        <v>35</v>
      </c>
      <c r="P551" t="str">
        <f>IF(BBDD_Usiarios_Netflix_jul[[#This Row],[País.OLD]]&lt;&gt;"",BBDD_Usiarios_Netflix_jul[[#This Row],[País.OLD]],"Desconocido")</f>
        <v>España</v>
      </c>
      <c r="Q551">
        <v>34</v>
      </c>
      <c r="R551" t="s">
        <v>25</v>
      </c>
      <c r="S551" t="s">
        <v>17</v>
      </c>
      <c r="T551" t="s">
        <v>22</v>
      </c>
      <c r="U5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52" spans="1:21" x14ac:dyDescent="0.2">
      <c r="A552">
        <v>869</v>
      </c>
      <c r="B552" t="s">
        <v>19</v>
      </c>
      <c r="C552">
        <v>12</v>
      </c>
      <c r="D552" s="2">
        <f>BBDD_Usiarios_Netflix_jul[[#This Row],[Ingresos Mensuales]]*BBDD_Usiarios_Netflix_jul[[#This Row],[Meses Contratados]]</f>
        <v>144</v>
      </c>
      <c r="E552">
        <v>13</v>
      </c>
      <c r="F552">
        <v>7</v>
      </c>
      <c r="G552">
        <v>23</v>
      </c>
      <c r="H552" s="1">
        <f>DATEVALUE(_xlfn.CONCAT(BBDD_Usiarios_Netflix_jul[[#This Row],[Día Suscripción]],"/",BBDD_Usiarios_Netflix_jul[[#This Row],[Mes Suscripción]],"/",BBDD_Usiarios_Netflix_jul[[#This Row],[Año Suscripción]]))</f>
        <v>45120</v>
      </c>
      <c r="I552">
        <v>1</v>
      </c>
      <c r="J552">
        <v>7</v>
      </c>
      <c r="K552">
        <v>24</v>
      </c>
      <c r="L552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2" s="1" t="str">
        <f>TEXT(BBDD_Usiarios_Netflix_jul[[#This Row],[Fh Suscripcion]],"dddd")</f>
        <v>jueves</v>
      </c>
      <c r="N552" s="2">
        <f>DATEDIF(BBDD_Usiarios_Netflix_jul[[#This Row],[Fh Suscripcion]],BBDD_Usiarios_Netflix_jul[[#This Row],[Fh Ultimo Pago]],"M")+1</f>
        <v>12</v>
      </c>
      <c r="O552" t="s">
        <v>24</v>
      </c>
      <c r="P552" t="str">
        <f>IF(BBDD_Usiarios_Netflix_jul[[#This Row],[País.OLD]]&lt;&gt;"",BBDD_Usiarios_Netflix_jul[[#This Row],[País.OLD]],"Desconocido")</f>
        <v>EEUU</v>
      </c>
      <c r="Q552">
        <v>30</v>
      </c>
      <c r="R552" t="s">
        <v>25</v>
      </c>
      <c r="S552" t="s">
        <v>17</v>
      </c>
      <c r="T552" t="s">
        <v>18</v>
      </c>
      <c r="U5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53" spans="1:21" x14ac:dyDescent="0.2">
      <c r="A553">
        <v>889</v>
      </c>
      <c r="B553" t="s">
        <v>19</v>
      </c>
      <c r="C553">
        <v>12</v>
      </c>
      <c r="D553" s="2">
        <f>BBDD_Usiarios_Netflix_jul[[#This Row],[Ingresos Mensuales]]*BBDD_Usiarios_Netflix_jul[[#This Row],[Meses Contratados]]</f>
        <v>144</v>
      </c>
      <c r="E553">
        <v>2</v>
      </c>
      <c r="F553">
        <v>7</v>
      </c>
      <c r="G553">
        <v>23</v>
      </c>
      <c r="H553" s="1">
        <f>DATEVALUE(_xlfn.CONCAT(BBDD_Usiarios_Netflix_jul[[#This Row],[Día Suscripción]],"/",BBDD_Usiarios_Netflix_jul[[#This Row],[Mes Suscripción]],"/",BBDD_Usiarios_Netflix_jul[[#This Row],[Año Suscripción]]))</f>
        <v>45109</v>
      </c>
      <c r="I553">
        <v>1</v>
      </c>
      <c r="J553">
        <v>7</v>
      </c>
      <c r="K553">
        <v>24</v>
      </c>
      <c r="L553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3" s="1" t="str">
        <f>TEXT(BBDD_Usiarios_Netflix_jul[[#This Row],[Fh Suscripcion]],"dddd")</f>
        <v>domingo</v>
      </c>
      <c r="N553" s="2">
        <f>DATEDIF(BBDD_Usiarios_Netflix_jul[[#This Row],[Fh Suscripcion]],BBDD_Usiarios_Netflix_jul[[#This Row],[Fh Ultimo Pago]],"M")+1</f>
        <v>12</v>
      </c>
      <c r="O553" t="s">
        <v>34</v>
      </c>
      <c r="P553" t="str">
        <f>IF(BBDD_Usiarios_Netflix_jul[[#This Row],[País.OLD]]&lt;&gt;"",BBDD_Usiarios_Netflix_jul[[#This Row],[País.OLD]],"Desconocido")</f>
        <v>Reino Unido</v>
      </c>
      <c r="Q553">
        <v>45</v>
      </c>
      <c r="R553" t="s">
        <v>25</v>
      </c>
      <c r="S553" t="s">
        <v>21</v>
      </c>
      <c r="T553" t="s">
        <v>27</v>
      </c>
      <c r="U5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4" spans="1:21" x14ac:dyDescent="0.2">
      <c r="A554">
        <v>893</v>
      </c>
      <c r="B554" t="s">
        <v>19</v>
      </c>
      <c r="C554">
        <v>12</v>
      </c>
      <c r="D554" s="2">
        <f>BBDD_Usiarios_Netflix_jul[[#This Row],[Ingresos Mensuales]]*BBDD_Usiarios_Netflix_jul[[#This Row],[Meses Contratados]]</f>
        <v>144</v>
      </c>
      <c r="E554">
        <v>30</v>
      </c>
      <c r="F554">
        <v>7</v>
      </c>
      <c r="G554">
        <v>23</v>
      </c>
      <c r="H554" s="1">
        <f>DATEVALUE(_xlfn.CONCAT(BBDD_Usiarios_Netflix_jul[[#This Row],[Día Suscripción]],"/",BBDD_Usiarios_Netflix_jul[[#This Row],[Mes Suscripción]],"/",BBDD_Usiarios_Netflix_jul[[#This Row],[Año Suscripción]]))</f>
        <v>45137</v>
      </c>
      <c r="I554">
        <v>1</v>
      </c>
      <c r="J554">
        <v>7</v>
      </c>
      <c r="K554">
        <v>24</v>
      </c>
      <c r="L554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4" s="1" t="str">
        <f>TEXT(BBDD_Usiarios_Netflix_jul[[#This Row],[Fh Suscripcion]],"dddd")</f>
        <v>domingo</v>
      </c>
      <c r="N554" s="2">
        <f>DATEDIF(BBDD_Usiarios_Netflix_jul[[#This Row],[Fh Suscripcion]],BBDD_Usiarios_Netflix_jul[[#This Row],[Fh Ultimo Pago]],"M")+1</f>
        <v>12</v>
      </c>
      <c r="O554" t="s">
        <v>34</v>
      </c>
      <c r="P554" t="str">
        <f>IF(BBDD_Usiarios_Netflix_jul[[#This Row],[País.OLD]]&lt;&gt;"",BBDD_Usiarios_Netflix_jul[[#This Row],[País.OLD]],"Desconocido")</f>
        <v>Reino Unido</v>
      </c>
      <c r="Q554">
        <v>42</v>
      </c>
      <c r="R554" t="s">
        <v>25</v>
      </c>
      <c r="S554" t="s">
        <v>26</v>
      </c>
      <c r="T554" t="s">
        <v>22</v>
      </c>
      <c r="U5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55" spans="1:21" x14ac:dyDescent="0.2">
      <c r="A555">
        <v>938</v>
      </c>
      <c r="B555" t="s">
        <v>19</v>
      </c>
      <c r="C555">
        <v>12</v>
      </c>
      <c r="D555" s="2">
        <f>BBDD_Usiarios_Netflix_jul[[#This Row],[Ingresos Mensuales]]*BBDD_Usiarios_Netflix_jul[[#This Row],[Meses Contratados]]</f>
        <v>144</v>
      </c>
      <c r="E555">
        <v>15</v>
      </c>
      <c r="F555">
        <v>7</v>
      </c>
      <c r="G555">
        <v>23</v>
      </c>
      <c r="H555" s="1">
        <f>DATEVALUE(_xlfn.CONCAT(BBDD_Usiarios_Netflix_jul[[#This Row],[Día Suscripción]],"/",BBDD_Usiarios_Netflix_jul[[#This Row],[Mes Suscripción]],"/",BBDD_Usiarios_Netflix_jul[[#This Row],[Año Suscripción]]))</f>
        <v>45122</v>
      </c>
      <c r="I555">
        <v>2</v>
      </c>
      <c r="J555">
        <v>7</v>
      </c>
      <c r="K555">
        <v>24</v>
      </c>
      <c r="L555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5" s="1" t="str">
        <f>TEXT(BBDD_Usiarios_Netflix_jul[[#This Row],[Fh Suscripcion]],"dddd")</f>
        <v>sábado</v>
      </c>
      <c r="N555" s="2">
        <f>DATEDIF(BBDD_Usiarios_Netflix_jul[[#This Row],[Fh Suscripcion]],BBDD_Usiarios_Netflix_jul[[#This Row],[Fh Ultimo Pago]],"M")+1</f>
        <v>12</v>
      </c>
      <c r="O555" t="s">
        <v>30</v>
      </c>
      <c r="P555" t="str">
        <f>IF(BBDD_Usiarios_Netflix_jul[[#This Row],[País.OLD]]&lt;&gt;"",BBDD_Usiarios_Netflix_jul[[#This Row],[País.OLD]],"Desconocido")</f>
        <v>Canadá</v>
      </c>
      <c r="Q555">
        <v>46</v>
      </c>
      <c r="R555" t="s">
        <v>16</v>
      </c>
      <c r="S555" t="s">
        <v>26</v>
      </c>
      <c r="T555" t="s">
        <v>27</v>
      </c>
      <c r="U5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6" spans="1:21" x14ac:dyDescent="0.2">
      <c r="A556">
        <v>958</v>
      </c>
      <c r="B556" t="s">
        <v>19</v>
      </c>
      <c r="C556">
        <v>12</v>
      </c>
      <c r="D556" s="2">
        <f>BBDD_Usiarios_Netflix_jul[[#This Row],[Ingresos Mensuales]]*BBDD_Usiarios_Netflix_jul[[#This Row],[Meses Contratados]]</f>
        <v>144</v>
      </c>
      <c r="E556">
        <v>2</v>
      </c>
      <c r="F556">
        <v>7</v>
      </c>
      <c r="G556">
        <v>23</v>
      </c>
      <c r="H556" s="1">
        <f>DATEVALUE(_xlfn.CONCAT(BBDD_Usiarios_Netflix_jul[[#This Row],[Día Suscripción]],"/",BBDD_Usiarios_Netflix_jul[[#This Row],[Mes Suscripción]],"/",BBDD_Usiarios_Netflix_jul[[#This Row],[Año Suscripción]]))</f>
        <v>45109</v>
      </c>
      <c r="I556">
        <v>1</v>
      </c>
      <c r="J556">
        <v>7</v>
      </c>
      <c r="K556">
        <v>24</v>
      </c>
      <c r="L556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6" s="1" t="str">
        <f>TEXT(BBDD_Usiarios_Netflix_jul[[#This Row],[Fh Suscripcion]],"dddd")</f>
        <v>domingo</v>
      </c>
      <c r="N556" s="2">
        <f>DATEDIF(BBDD_Usiarios_Netflix_jul[[#This Row],[Fh Suscripcion]],BBDD_Usiarios_Netflix_jul[[#This Row],[Fh Ultimo Pago]],"M")+1</f>
        <v>12</v>
      </c>
      <c r="O556" t="s">
        <v>24</v>
      </c>
      <c r="P556" t="str">
        <f>IF(BBDD_Usiarios_Netflix_jul[[#This Row],[País.OLD]]&lt;&gt;"",BBDD_Usiarios_Netflix_jul[[#This Row],[País.OLD]],"Desconocido")</f>
        <v>EEUU</v>
      </c>
      <c r="Q556">
        <v>42</v>
      </c>
      <c r="R556" t="s">
        <v>25</v>
      </c>
      <c r="S556" t="s">
        <v>29</v>
      </c>
      <c r="T556" t="s">
        <v>27</v>
      </c>
      <c r="U5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7" spans="1:21" x14ac:dyDescent="0.2">
      <c r="A557">
        <v>963</v>
      </c>
      <c r="B557" t="s">
        <v>19</v>
      </c>
      <c r="C557">
        <v>12</v>
      </c>
      <c r="D557" s="2">
        <f>BBDD_Usiarios_Netflix_jul[[#This Row],[Ingresos Mensuales]]*BBDD_Usiarios_Netflix_jul[[#This Row],[Meses Contratados]]</f>
        <v>144</v>
      </c>
      <c r="E557">
        <v>1</v>
      </c>
      <c r="F557">
        <v>8</v>
      </c>
      <c r="G557">
        <v>23</v>
      </c>
      <c r="H557" s="1">
        <f>DATEVALUE(_xlfn.CONCAT(BBDD_Usiarios_Netflix_jul[[#This Row],[Día Suscripción]],"/",BBDD_Usiarios_Netflix_jul[[#This Row],[Mes Suscripción]],"/",BBDD_Usiarios_Netflix_jul[[#This Row],[Año Suscripción]]))</f>
        <v>45139</v>
      </c>
      <c r="I557">
        <v>1</v>
      </c>
      <c r="J557">
        <v>7</v>
      </c>
      <c r="K557">
        <v>24</v>
      </c>
      <c r="L5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7" s="1" t="str">
        <f>TEXT(BBDD_Usiarios_Netflix_jul[[#This Row],[Fh Suscripcion]],"dddd")</f>
        <v>martes</v>
      </c>
      <c r="N557" s="2">
        <f>DATEDIF(BBDD_Usiarios_Netflix_jul[[#This Row],[Fh Suscripcion]],BBDD_Usiarios_Netflix_jul[[#This Row],[Fh Ultimo Pago]],"M")+1</f>
        <v>12</v>
      </c>
      <c r="O557" t="s">
        <v>30</v>
      </c>
      <c r="P557" t="str">
        <f>IF(BBDD_Usiarios_Netflix_jul[[#This Row],[País.OLD]]&lt;&gt;"",BBDD_Usiarios_Netflix_jul[[#This Row],[País.OLD]],"Desconocido")</f>
        <v>Canadá</v>
      </c>
      <c r="Q557">
        <v>51</v>
      </c>
      <c r="R557" t="s">
        <v>25</v>
      </c>
      <c r="S557" t="s">
        <v>17</v>
      </c>
      <c r="T557" t="s">
        <v>27</v>
      </c>
      <c r="U5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8" spans="1:21" x14ac:dyDescent="0.2">
      <c r="A558">
        <v>1008</v>
      </c>
      <c r="B558" t="s">
        <v>19</v>
      </c>
      <c r="C558">
        <v>12</v>
      </c>
      <c r="D558" s="2">
        <f>BBDD_Usiarios_Netflix_jul[[#This Row],[Ingresos Mensuales]]*BBDD_Usiarios_Netflix_jul[[#This Row],[Meses Contratados]]</f>
        <v>144</v>
      </c>
      <c r="E558">
        <v>15</v>
      </c>
      <c r="F558">
        <v>7</v>
      </c>
      <c r="G558">
        <v>23</v>
      </c>
      <c r="H558" s="1">
        <f>DATEVALUE(_xlfn.CONCAT(BBDD_Usiarios_Netflix_jul[[#This Row],[Día Suscripción]],"/",BBDD_Usiarios_Netflix_jul[[#This Row],[Mes Suscripción]],"/",BBDD_Usiarios_Netflix_jul[[#This Row],[Año Suscripción]]))</f>
        <v>45122</v>
      </c>
      <c r="I558">
        <v>2</v>
      </c>
      <c r="J558">
        <v>7</v>
      </c>
      <c r="K558">
        <v>24</v>
      </c>
      <c r="L5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8" s="1" t="str">
        <f>TEXT(BBDD_Usiarios_Netflix_jul[[#This Row],[Fh Suscripcion]],"dddd")</f>
        <v>sábado</v>
      </c>
      <c r="N558" s="2">
        <f>DATEDIF(BBDD_Usiarios_Netflix_jul[[#This Row],[Fh Suscripcion]],BBDD_Usiarios_Netflix_jul[[#This Row],[Fh Ultimo Pago]],"M")+1</f>
        <v>12</v>
      </c>
      <c r="O558" t="s">
        <v>30</v>
      </c>
      <c r="P558" t="str">
        <f>IF(BBDD_Usiarios_Netflix_jul[[#This Row],[País.OLD]]&lt;&gt;"",BBDD_Usiarios_Netflix_jul[[#This Row],[País.OLD]],"Desconocido")</f>
        <v>Canadá</v>
      </c>
      <c r="Q558">
        <v>34</v>
      </c>
      <c r="R558" t="s">
        <v>25</v>
      </c>
      <c r="S558" t="s">
        <v>21</v>
      </c>
      <c r="T558" t="s">
        <v>18</v>
      </c>
      <c r="U5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59" spans="1:21" x14ac:dyDescent="0.2">
      <c r="A559">
        <v>1009</v>
      </c>
      <c r="B559" t="s">
        <v>19</v>
      </c>
      <c r="C559">
        <v>12</v>
      </c>
      <c r="D559" s="2">
        <f>BBDD_Usiarios_Netflix_jul[[#This Row],[Ingresos Mensuales]]*BBDD_Usiarios_Netflix_jul[[#This Row],[Meses Contratados]]</f>
        <v>144</v>
      </c>
      <c r="E559">
        <v>5</v>
      </c>
      <c r="F559">
        <v>7</v>
      </c>
      <c r="G559">
        <v>23</v>
      </c>
      <c r="H559" s="1">
        <f>DATEVALUE(_xlfn.CONCAT(BBDD_Usiarios_Netflix_jul[[#This Row],[Día Suscripción]],"/",BBDD_Usiarios_Netflix_jul[[#This Row],[Mes Suscripción]],"/",BBDD_Usiarios_Netflix_jul[[#This Row],[Año Suscripción]]))</f>
        <v>45112</v>
      </c>
      <c r="I559">
        <v>2</v>
      </c>
      <c r="J559">
        <v>7</v>
      </c>
      <c r="K559">
        <v>24</v>
      </c>
      <c r="L5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9" s="1" t="str">
        <f>TEXT(BBDD_Usiarios_Netflix_jul[[#This Row],[Fh Suscripcion]],"dddd")</f>
        <v>miércoles</v>
      </c>
      <c r="N559" s="2">
        <f>DATEDIF(BBDD_Usiarios_Netflix_jul[[#This Row],[Fh Suscripcion]],BBDD_Usiarios_Netflix_jul[[#This Row],[Fh Ultimo Pago]],"M")+1</f>
        <v>12</v>
      </c>
      <c r="O559" t="s">
        <v>24</v>
      </c>
      <c r="P559" t="str">
        <f>IF(BBDD_Usiarios_Netflix_jul[[#This Row],[País.OLD]]&lt;&gt;"",BBDD_Usiarios_Netflix_jul[[#This Row],[País.OLD]],"Desconocido")</f>
        <v>EEUU</v>
      </c>
      <c r="Q559">
        <v>31</v>
      </c>
      <c r="R559" t="s">
        <v>25</v>
      </c>
      <c r="S559" t="s">
        <v>29</v>
      </c>
      <c r="T559" t="s">
        <v>22</v>
      </c>
      <c r="U5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60" spans="1:21" x14ac:dyDescent="0.2">
      <c r="A560">
        <v>1028</v>
      </c>
      <c r="B560" t="s">
        <v>19</v>
      </c>
      <c r="C560">
        <v>12</v>
      </c>
      <c r="D560" s="2">
        <f>BBDD_Usiarios_Netflix_jul[[#This Row],[Ingresos Mensuales]]*BBDD_Usiarios_Netflix_jul[[#This Row],[Meses Contratados]]</f>
        <v>144</v>
      </c>
      <c r="E560">
        <v>4</v>
      </c>
      <c r="F560">
        <v>7</v>
      </c>
      <c r="G560">
        <v>23</v>
      </c>
      <c r="H560" s="1">
        <f>DATEVALUE(_xlfn.CONCAT(BBDD_Usiarios_Netflix_jul[[#This Row],[Día Suscripción]],"/",BBDD_Usiarios_Netflix_jul[[#This Row],[Mes Suscripción]],"/",BBDD_Usiarios_Netflix_jul[[#This Row],[Año Suscripción]]))</f>
        <v>45111</v>
      </c>
      <c r="I560">
        <v>1</v>
      </c>
      <c r="J560">
        <v>7</v>
      </c>
      <c r="K560">
        <v>24</v>
      </c>
      <c r="L560" s="1">
        <f>DATEVALUE(_xlfn.CONCAT(BBDD_Usiarios_Netflix_jul[[#This Row],[Día Último Pago]],"/",BBDD_Usiarios_Netflix_jul[[#This Row],[Mes Último Pago]],"/",BBDD_Usiarios_Netflix_jul[[#This Row],[Año Último Pago]]))</f>
        <v>45474</v>
      </c>
      <c r="M560" s="1" t="str">
        <f>TEXT(BBDD_Usiarios_Netflix_jul[[#This Row],[Fh Suscripcion]],"dddd")</f>
        <v>martes</v>
      </c>
      <c r="N560" s="2">
        <f>DATEDIF(BBDD_Usiarios_Netflix_jul[[#This Row],[Fh Suscripcion]],BBDD_Usiarios_Netflix_jul[[#This Row],[Fh Ultimo Pago]],"M")+1</f>
        <v>12</v>
      </c>
      <c r="O560" t="s">
        <v>15</v>
      </c>
      <c r="P560" t="str">
        <f>IF(BBDD_Usiarios_Netflix_jul[[#This Row],[País.OLD]]&lt;&gt;"",BBDD_Usiarios_Netflix_jul[[#This Row],[País.OLD]],"Desconocido")</f>
        <v>Alemania</v>
      </c>
      <c r="Q560">
        <v>47</v>
      </c>
      <c r="R560" t="s">
        <v>16</v>
      </c>
      <c r="S560" t="s">
        <v>17</v>
      </c>
      <c r="T560" t="s">
        <v>18</v>
      </c>
      <c r="U5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61" spans="1:21" x14ac:dyDescent="0.2">
      <c r="A561">
        <v>1029</v>
      </c>
      <c r="B561" t="s">
        <v>19</v>
      </c>
      <c r="C561">
        <v>12</v>
      </c>
      <c r="D561" s="2">
        <f>BBDD_Usiarios_Netflix_jul[[#This Row],[Ingresos Mensuales]]*BBDD_Usiarios_Netflix_jul[[#This Row],[Meses Contratados]]</f>
        <v>144</v>
      </c>
      <c r="E561">
        <v>7</v>
      </c>
      <c r="F561">
        <v>7</v>
      </c>
      <c r="G561">
        <v>23</v>
      </c>
      <c r="H561" s="1">
        <f>DATEVALUE(_xlfn.CONCAT(BBDD_Usiarios_Netflix_jul[[#This Row],[Día Suscripción]],"/",BBDD_Usiarios_Netflix_jul[[#This Row],[Mes Suscripción]],"/",BBDD_Usiarios_Netflix_jul[[#This Row],[Año Suscripción]]))</f>
        <v>45114</v>
      </c>
      <c r="I561">
        <v>2</v>
      </c>
      <c r="J561">
        <v>7</v>
      </c>
      <c r="K561">
        <v>24</v>
      </c>
      <c r="L561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1" s="1" t="str">
        <f>TEXT(BBDD_Usiarios_Netflix_jul[[#This Row],[Fh Suscripcion]],"dddd")</f>
        <v>viernes</v>
      </c>
      <c r="N561" s="2">
        <f>DATEDIF(BBDD_Usiarios_Netflix_jul[[#This Row],[Fh Suscripcion]],BBDD_Usiarios_Netflix_jul[[#This Row],[Fh Ultimo Pago]],"M")+1</f>
        <v>12</v>
      </c>
      <c r="O561" t="s">
        <v>30</v>
      </c>
      <c r="P561" t="str">
        <f>IF(BBDD_Usiarios_Netflix_jul[[#This Row],[País.OLD]]&lt;&gt;"",BBDD_Usiarios_Netflix_jul[[#This Row],[País.OLD]],"Desconocido")</f>
        <v>Canadá</v>
      </c>
      <c r="Q561">
        <v>47</v>
      </c>
      <c r="R561" t="s">
        <v>16</v>
      </c>
      <c r="S561" t="s">
        <v>21</v>
      </c>
      <c r="T561" t="s">
        <v>27</v>
      </c>
      <c r="U5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2" spans="1:21" x14ac:dyDescent="0.2">
      <c r="A562">
        <v>1033</v>
      </c>
      <c r="B562" t="s">
        <v>19</v>
      </c>
      <c r="C562">
        <v>12</v>
      </c>
      <c r="D562" s="2">
        <f>BBDD_Usiarios_Netflix_jul[[#This Row],[Ingresos Mensuales]]*BBDD_Usiarios_Netflix_jul[[#This Row],[Meses Contratados]]</f>
        <v>144</v>
      </c>
      <c r="E562">
        <v>30</v>
      </c>
      <c r="F562">
        <v>7</v>
      </c>
      <c r="G562">
        <v>23</v>
      </c>
      <c r="H562" s="1">
        <f>DATEVALUE(_xlfn.CONCAT(BBDD_Usiarios_Netflix_jul[[#This Row],[Día Suscripción]],"/",BBDD_Usiarios_Netflix_jul[[#This Row],[Mes Suscripción]],"/",BBDD_Usiarios_Netflix_jul[[#This Row],[Año Suscripción]]))</f>
        <v>45137</v>
      </c>
      <c r="I562">
        <v>1</v>
      </c>
      <c r="J562">
        <v>7</v>
      </c>
      <c r="K562">
        <v>24</v>
      </c>
      <c r="L562" s="1">
        <f>DATEVALUE(_xlfn.CONCAT(BBDD_Usiarios_Netflix_jul[[#This Row],[Día Último Pago]],"/",BBDD_Usiarios_Netflix_jul[[#This Row],[Mes Último Pago]],"/",BBDD_Usiarios_Netflix_jul[[#This Row],[Año Último Pago]]))</f>
        <v>45474</v>
      </c>
      <c r="M562" s="1" t="str">
        <f>TEXT(BBDD_Usiarios_Netflix_jul[[#This Row],[Fh Suscripcion]],"dddd")</f>
        <v>domingo</v>
      </c>
      <c r="N562" s="2">
        <f>DATEDIF(BBDD_Usiarios_Netflix_jul[[#This Row],[Fh Suscripcion]],BBDD_Usiarios_Netflix_jul[[#This Row],[Fh Ultimo Pago]],"M")+1</f>
        <v>12</v>
      </c>
      <c r="O562" t="s">
        <v>24</v>
      </c>
      <c r="P562" t="str">
        <f>IF(BBDD_Usiarios_Netflix_jul[[#This Row],[País.OLD]]&lt;&gt;"",BBDD_Usiarios_Netflix_jul[[#This Row],[País.OLD]],"Desconocido")</f>
        <v>EEUU</v>
      </c>
      <c r="Q562">
        <v>38</v>
      </c>
      <c r="R562" t="s">
        <v>16</v>
      </c>
      <c r="S562" t="s">
        <v>17</v>
      </c>
      <c r="T562" t="s">
        <v>27</v>
      </c>
      <c r="U5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3" spans="1:21" x14ac:dyDescent="0.2">
      <c r="A563">
        <v>1078</v>
      </c>
      <c r="B563" t="s">
        <v>19</v>
      </c>
      <c r="C563">
        <v>12</v>
      </c>
      <c r="D563" s="2">
        <f>BBDD_Usiarios_Netflix_jul[[#This Row],[Ingresos Mensuales]]*BBDD_Usiarios_Netflix_jul[[#This Row],[Meses Contratados]]</f>
        <v>144</v>
      </c>
      <c r="E563">
        <v>17</v>
      </c>
      <c r="F563">
        <v>7</v>
      </c>
      <c r="G563">
        <v>23</v>
      </c>
      <c r="H563" s="1">
        <f>DATEVALUE(_xlfn.CONCAT(BBDD_Usiarios_Netflix_jul[[#This Row],[Día Suscripción]],"/",BBDD_Usiarios_Netflix_jul[[#This Row],[Mes Suscripción]],"/",BBDD_Usiarios_Netflix_jul[[#This Row],[Año Suscripción]]))</f>
        <v>45124</v>
      </c>
      <c r="I563">
        <v>2</v>
      </c>
      <c r="J563">
        <v>7</v>
      </c>
      <c r="K563">
        <v>24</v>
      </c>
      <c r="L5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3" s="1" t="str">
        <f>TEXT(BBDD_Usiarios_Netflix_jul[[#This Row],[Fh Suscripcion]],"dddd")</f>
        <v>lunes</v>
      </c>
      <c r="N563" s="2">
        <f>DATEDIF(BBDD_Usiarios_Netflix_jul[[#This Row],[Fh Suscripcion]],BBDD_Usiarios_Netflix_jul[[#This Row],[Fh Ultimo Pago]],"M")+1</f>
        <v>12</v>
      </c>
      <c r="O563" t="s">
        <v>34</v>
      </c>
      <c r="P563" t="str">
        <f>IF(BBDD_Usiarios_Netflix_jul[[#This Row],[País.OLD]]&lt;&gt;"",BBDD_Usiarios_Netflix_jul[[#This Row],[País.OLD]],"Desconocido")</f>
        <v>Reino Unido</v>
      </c>
      <c r="Q563">
        <v>27</v>
      </c>
      <c r="R563" t="s">
        <v>16</v>
      </c>
      <c r="S563" t="s">
        <v>29</v>
      </c>
      <c r="T563" t="s">
        <v>18</v>
      </c>
      <c r="U5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64" spans="1:21" x14ac:dyDescent="0.2">
      <c r="A564">
        <v>1098</v>
      </c>
      <c r="B564" t="s">
        <v>19</v>
      </c>
      <c r="C564">
        <v>12</v>
      </c>
      <c r="D564" s="2">
        <f>BBDD_Usiarios_Netflix_jul[[#This Row],[Ingresos Mensuales]]*BBDD_Usiarios_Netflix_jul[[#This Row],[Meses Contratados]]</f>
        <v>144</v>
      </c>
      <c r="E564">
        <v>4</v>
      </c>
      <c r="F564">
        <v>7</v>
      </c>
      <c r="G564">
        <v>23</v>
      </c>
      <c r="H564" s="1">
        <f>DATEVALUE(_xlfn.CONCAT(BBDD_Usiarios_Netflix_jul[[#This Row],[Día Suscripción]],"/",BBDD_Usiarios_Netflix_jul[[#This Row],[Mes Suscripción]],"/",BBDD_Usiarios_Netflix_jul[[#This Row],[Año Suscripción]]))</f>
        <v>45111</v>
      </c>
      <c r="I564">
        <v>2</v>
      </c>
      <c r="J564">
        <v>7</v>
      </c>
      <c r="K564">
        <v>24</v>
      </c>
      <c r="L564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4" s="1" t="str">
        <f>TEXT(BBDD_Usiarios_Netflix_jul[[#This Row],[Fh Suscripcion]],"dddd")</f>
        <v>martes</v>
      </c>
      <c r="N564" s="2">
        <f>DATEDIF(BBDD_Usiarios_Netflix_jul[[#This Row],[Fh Suscripcion]],BBDD_Usiarios_Netflix_jul[[#This Row],[Fh Ultimo Pago]],"M")+1</f>
        <v>12</v>
      </c>
      <c r="O564" t="s">
        <v>28</v>
      </c>
      <c r="P564" t="str">
        <f>IF(BBDD_Usiarios_Netflix_jul[[#This Row],[País.OLD]]&lt;&gt;"",BBDD_Usiarios_Netflix_jul[[#This Row],[País.OLD]],"Desconocido")</f>
        <v>Australia</v>
      </c>
      <c r="Q564">
        <v>39</v>
      </c>
      <c r="R564" t="s">
        <v>25</v>
      </c>
      <c r="S564" t="s">
        <v>21</v>
      </c>
      <c r="T564" t="s">
        <v>22</v>
      </c>
      <c r="U5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65" spans="1:21" x14ac:dyDescent="0.2">
      <c r="A565">
        <v>1148</v>
      </c>
      <c r="B565" t="s">
        <v>19</v>
      </c>
      <c r="C565">
        <v>12</v>
      </c>
      <c r="D565" s="2">
        <f>BBDD_Usiarios_Netflix_jul[[#This Row],[Ingresos Mensuales]]*BBDD_Usiarios_Netflix_jul[[#This Row],[Meses Contratados]]</f>
        <v>144</v>
      </c>
      <c r="E565">
        <v>11</v>
      </c>
      <c r="F565">
        <v>7</v>
      </c>
      <c r="G565">
        <v>23</v>
      </c>
      <c r="H565" s="1">
        <f>DATEVALUE(_xlfn.CONCAT(BBDD_Usiarios_Netflix_jul[[#This Row],[Día Suscripción]],"/",BBDD_Usiarios_Netflix_jul[[#This Row],[Mes Suscripción]],"/",BBDD_Usiarios_Netflix_jul[[#This Row],[Año Suscripción]]))</f>
        <v>45118</v>
      </c>
      <c r="I565">
        <v>2</v>
      </c>
      <c r="J565">
        <v>7</v>
      </c>
      <c r="K565">
        <v>24</v>
      </c>
      <c r="L5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5" s="1" t="str">
        <f>TEXT(BBDD_Usiarios_Netflix_jul[[#This Row],[Fh Suscripcion]],"dddd")</f>
        <v>martes</v>
      </c>
      <c r="N565" s="2">
        <f>DATEDIF(BBDD_Usiarios_Netflix_jul[[#This Row],[Fh Suscripcion]],BBDD_Usiarios_Netflix_jul[[#This Row],[Fh Ultimo Pago]],"M")+1</f>
        <v>12</v>
      </c>
      <c r="O565" t="s">
        <v>37</v>
      </c>
      <c r="P565" t="str">
        <f>IF(BBDD_Usiarios_Netflix_jul[[#This Row],[País.OLD]]&lt;&gt;"",BBDD_Usiarios_Netflix_jul[[#This Row],[País.OLD]],"Desconocido")</f>
        <v>Brasil</v>
      </c>
      <c r="Q565">
        <v>38</v>
      </c>
      <c r="R565" t="s">
        <v>16</v>
      </c>
      <c r="S565" t="s">
        <v>21</v>
      </c>
      <c r="T565" t="s">
        <v>18</v>
      </c>
      <c r="U5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66" spans="1:21" x14ac:dyDescent="0.2">
      <c r="A566">
        <v>1149</v>
      </c>
      <c r="B566" t="s">
        <v>19</v>
      </c>
      <c r="C566">
        <v>12</v>
      </c>
      <c r="D566" s="2">
        <f>BBDD_Usiarios_Netflix_jul[[#This Row],[Ingresos Mensuales]]*BBDD_Usiarios_Netflix_jul[[#This Row],[Meses Contratados]]</f>
        <v>144</v>
      </c>
      <c r="E566">
        <v>9</v>
      </c>
      <c r="F566">
        <v>7</v>
      </c>
      <c r="G566">
        <v>23</v>
      </c>
      <c r="H566" s="1">
        <f>DATEVALUE(_xlfn.CONCAT(BBDD_Usiarios_Netflix_jul[[#This Row],[Día Suscripción]],"/",BBDD_Usiarios_Netflix_jul[[#This Row],[Mes Suscripción]],"/",BBDD_Usiarios_Netflix_jul[[#This Row],[Año Suscripción]]))</f>
        <v>45116</v>
      </c>
      <c r="I566">
        <v>3</v>
      </c>
      <c r="J566">
        <v>7</v>
      </c>
      <c r="K566">
        <v>24</v>
      </c>
      <c r="L566" s="1">
        <f>DATEVALUE(_xlfn.CONCAT(BBDD_Usiarios_Netflix_jul[[#This Row],[Día Último Pago]],"/",BBDD_Usiarios_Netflix_jul[[#This Row],[Mes Último Pago]],"/",BBDD_Usiarios_Netflix_jul[[#This Row],[Año Último Pago]]))</f>
        <v>45476</v>
      </c>
      <c r="M566" s="1" t="str">
        <f>TEXT(BBDD_Usiarios_Netflix_jul[[#This Row],[Fh Suscripcion]],"dddd")</f>
        <v>domingo</v>
      </c>
      <c r="N566" s="2">
        <f>DATEDIF(BBDD_Usiarios_Netflix_jul[[#This Row],[Fh Suscripcion]],BBDD_Usiarios_Netflix_jul[[#This Row],[Fh Ultimo Pago]],"M")+1</f>
        <v>12</v>
      </c>
      <c r="O566" t="s">
        <v>35</v>
      </c>
      <c r="P566" t="str">
        <f>IF(BBDD_Usiarios_Netflix_jul[[#This Row],[País.OLD]]&lt;&gt;"",BBDD_Usiarios_Netflix_jul[[#This Row],[País.OLD]],"Desconocido")</f>
        <v>España</v>
      </c>
      <c r="Q566">
        <v>48</v>
      </c>
      <c r="R566" t="s">
        <v>25</v>
      </c>
      <c r="S566" t="s">
        <v>17</v>
      </c>
      <c r="T566" t="s">
        <v>32</v>
      </c>
      <c r="U5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67" spans="1:21" x14ac:dyDescent="0.2">
      <c r="A567">
        <v>1169</v>
      </c>
      <c r="B567" t="s">
        <v>19</v>
      </c>
      <c r="C567">
        <v>12</v>
      </c>
      <c r="D567" s="2">
        <f>BBDD_Usiarios_Netflix_jul[[#This Row],[Ingresos Mensuales]]*BBDD_Usiarios_Netflix_jul[[#This Row],[Meses Contratados]]</f>
        <v>144</v>
      </c>
      <c r="E567">
        <v>15</v>
      </c>
      <c r="F567">
        <v>7</v>
      </c>
      <c r="G567">
        <v>23</v>
      </c>
      <c r="H567" s="1">
        <f>DATEVALUE(_xlfn.CONCAT(BBDD_Usiarios_Netflix_jul[[#This Row],[Día Suscripción]],"/",BBDD_Usiarios_Netflix_jul[[#This Row],[Mes Suscripción]],"/",BBDD_Usiarios_Netflix_jul[[#This Row],[Año Suscripción]]))</f>
        <v>45122</v>
      </c>
      <c r="I567">
        <v>2</v>
      </c>
      <c r="J567">
        <v>7</v>
      </c>
      <c r="K567">
        <v>24</v>
      </c>
      <c r="L567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7" s="1" t="str">
        <f>TEXT(BBDD_Usiarios_Netflix_jul[[#This Row],[Fh Suscripcion]],"dddd")</f>
        <v>sábado</v>
      </c>
      <c r="N567" s="2">
        <f>DATEDIF(BBDD_Usiarios_Netflix_jul[[#This Row],[Fh Suscripcion]],BBDD_Usiarios_Netflix_jul[[#This Row],[Fh Ultimo Pago]],"M")+1</f>
        <v>12</v>
      </c>
      <c r="O567" t="s">
        <v>15</v>
      </c>
      <c r="P567" t="str">
        <f>IF(BBDD_Usiarios_Netflix_jul[[#This Row],[País.OLD]]&lt;&gt;"",BBDD_Usiarios_Netflix_jul[[#This Row],[País.OLD]],"Desconocido")</f>
        <v>Alemania</v>
      </c>
      <c r="Q567">
        <v>48</v>
      </c>
      <c r="R567" t="s">
        <v>16</v>
      </c>
      <c r="S567" t="s">
        <v>21</v>
      </c>
      <c r="T567" t="s">
        <v>27</v>
      </c>
      <c r="U5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8" spans="1:21" x14ac:dyDescent="0.2">
      <c r="A568">
        <v>1218</v>
      </c>
      <c r="B568" t="s">
        <v>19</v>
      </c>
      <c r="C568">
        <v>12</v>
      </c>
      <c r="D568" s="2">
        <f>BBDD_Usiarios_Netflix_jul[[#This Row],[Ingresos Mensuales]]*BBDD_Usiarios_Netflix_jul[[#This Row],[Meses Contratados]]</f>
        <v>144</v>
      </c>
      <c r="E568">
        <v>11</v>
      </c>
      <c r="F568">
        <v>7</v>
      </c>
      <c r="G568">
        <v>23</v>
      </c>
      <c r="H568" s="1">
        <f>DATEVALUE(_xlfn.CONCAT(BBDD_Usiarios_Netflix_jul[[#This Row],[Día Suscripción]],"/",BBDD_Usiarios_Netflix_jul[[#This Row],[Mes Suscripción]],"/",BBDD_Usiarios_Netflix_jul[[#This Row],[Año Suscripción]]))</f>
        <v>45118</v>
      </c>
      <c r="I568">
        <v>3</v>
      </c>
      <c r="J568">
        <v>7</v>
      </c>
      <c r="K568">
        <v>24</v>
      </c>
      <c r="L568" s="1">
        <f>DATEVALUE(_xlfn.CONCAT(BBDD_Usiarios_Netflix_jul[[#This Row],[Día Último Pago]],"/",BBDD_Usiarios_Netflix_jul[[#This Row],[Mes Último Pago]],"/",BBDD_Usiarios_Netflix_jul[[#This Row],[Año Último Pago]]))</f>
        <v>45476</v>
      </c>
      <c r="M568" s="1" t="str">
        <f>TEXT(BBDD_Usiarios_Netflix_jul[[#This Row],[Fh Suscripcion]],"dddd")</f>
        <v>martes</v>
      </c>
      <c r="N568" s="2">
        <f>DATEDIF(BBDD_Usiarios_Netflix_jul[[#This Row],[Fh Suscripcion]],BBDD_Usiarios_Netflix_jul[[#This Row],[Fh Ultimo Pago]],"M")+1</f>
        <v>12</v>
      </c>
      <c r="O568" t="s">
        <v>28</v>
      </c>
      <c r="P568" t="str">
        <f>IF(BBDD_Usiarios_Netflix_jul[[#This Row],[País.OLD]]&lt;&gt;"",BBDD_Usiarios_Netflix_jul[[#This Row],[País.OLD]],"Desconocido")</f>
        <v>Australia</v>
      </c>
      <c r="Q568">
        <v>40</v>
      </c>
      <c r="R568" t="s">
        <v>16</v>
      </c>
      <c r="S568" t="s">
        <v>29</v>
      </c>
      <c r="T568" t="s">
        <v>22</v>
      </c>
      <c r="U5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69" spans="1:21" x14ac:dyDescent="0.2">
      <c r="A569">
        <v>1238</v>
      </c>
      <c r="B569" t="s">
        <v>19</v>
      </c>
      <c r="C569">
        <v>12</v>
      </c>
      <c r="D569" s="2">
        <f>BBDD_Usiarios_Netflix_jul[[#This Row],[Ingresos Mensuales]]*BBDD_Usiarios_Netflix_jul[[#This Row],[Meses Contratados]]</f>
        <v>144</v>
      </c>
      <c r="E569">
        <v>12</v>
      </c>
      <c r="F569">
        <v>7</v>
      </c>
      <c r="G569">
        <v>23</v>
      </c>
      <c r="H569" s="1">
        <f>DATEVALUE(_xlfn.CONCAT(BBDD_Usiarios_Netflix_jul[[#This Row],[Día Suscripción]],"/",BBDD_Usiarios_Netflix_jul[[#This Row],[Mes Suscripción]],"/",BBDD_Usiarios_Netflix_jul[[#This Row],[Año Suscripción]]))</f>
        <v>45119</v>
      </c>
      <c r="I569">
        <v>4</v>
      </c>
      <c r="J569">
        <v>7</v>
      </c>
      <c r="K569">
        <v>24</v>
      </c>
      <c r="L5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569" s="1" t="str">
        <f>TEXT(BBDD_Usiarios_Netflix_jul[[#This Row],[Fh Suscripcion]],"dddd")</f>
        <v>miércoles</v>
      </c>
      <c r="N569" s="2">
        <f>DATEDIF(BBDD_Usiarios_Netflix_jul[[#This Row],[Fh Suscripcion]],BBDD_Usiarios_Netflix_jul[[#This Row],[Fh Ultimo Pago]],"M")+1</f>
        <v>12</v>
      </c>
      <c r="O569" t="s">
        <v>30</v>
      </c>
      <c r="P569" t="str">
        <f>IF(BBDD_Usiarios_Netflix_jul[[#This Row],[País.OLD]]&lt;&gt;"",BBDD_Usiarios_Netflix_jul[[#This Row],[País.OLD]],"Desconocido")</f>
        <v>Canadá</v>
      </c>
      <c r="Q569">
        <v>28</v>
      </c>
      <c r="R569" t="s">
        <v>25</v>
      </c>
      <c r="S569" t="s">
        <v>21</v>
      </c>
      <c r="T569" t="s">
        <v>32</v>
      </c>
      <c r="U5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70" spans="1:21" x14ac:dyDescent="0.2">
      <c r="A570">
        <v>1288</v>
      </c>
      <c r="B570" t="s">
        <v>19</v>
      </c>
      <c r="C570">
        <v>12</v>
      </c>
      <c r="D570" s="2">
        <f>BBDD_Usiarios_Netflix_jul[[#This Row],[Ingresos Mensuales]]*BBDD_Usiarios_Netflix_jul[[#This Row],[Meses Contratados]]</f>
        <v>144</v>
      </c>
      <c r="E570">
        <v>12</v>
      </c>
      <c r="F570">
        <v>7</v>
      </c>
      <c r="G570">
        <v>23</v>
      </c>
      <c r="H570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0">
        <v>3</v>
      </c>
      <c r="J570">
        <v>7</v>
      </c>
      <c r="K570">
        <v>24</v>
      </c>
      <c r="L570" s="1">
        <f>DATEVALUE(_xlfn.CONCAT(BBDD_Usiarios_Netflix_jul[[#This Row],[Día Último Pago]],"/",BBDD_Usiarios_Netflix_jul[[#This Row],[Mes Último Pago]],"/",BBDD_Usiarios_Netflix_jul[[#This Row],[Año Último Pago]]))</f>
        <v>45476</v>
      </c>
      <c r="M570" s="1" t="str">
        <f>TEXT(BBDD_Usiarios_Netflix_jul[[#This Row],[Fh Suscripcion]],"dddd")</f>
        <v>miércoles</v>
      </c>
      <c r="N570" s="2">
        <f>DATEDIF(BBDD_Usiarios_Netflix_jul[[#This Row],[Fh Suscripcion]],BBDD_Usiarios_Netflix_jul[[#This Row],[Fh Ultimo Pago]],"M")+1</f>
        <v>12</v>
      </c>
      <c r="O570" t="s">
        <v>28</v>
      </c>
      <c r="P570" t="str">
        <f>IF(BBDD_Usiarios_Netflix_jul[[#This Row],[País.OLD]]&lt;&gt;"",BBDD_Usiarios_Netflix_jul[[#This Row],[País.OLD]],"Desconocido")</f>
        <v>Australia</v>
      </c>
      <c r="Q570">
        <v>39</v>
      </c>
      <c r="R570" t="s">
        <v>16</v>
      </c>
      <c r="S570" t="s">
        <v>21</v>
      </c>
      <c r="T570" t="s">
        <v>27</v>
      </c>
      <c r="U5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1" spans="1:21" x14ac:dyDescent="0.2">
      <c r="A571">
        <v>1308</v>
      </c>
      <c r="B571" t="s">
        <v>19</v>
      </c>
      <c r="C571">
        <v>12</v>
      </c>
      <c r="D571" s="2">
        <f>BBDD_Usiarios_Netflix_jul[[#This Row],[Ingresos Mensuales]]*BBDD_Usiarios_Netflix_jul[[#This Row],[Meses Contratados]]</f>
        <v>144</v>
      </c>
      <c r="E571">
        <v>12</v>
      </c>
      <c r="F571">
        <v>7</v>
      </c>
      <c r="G571">
        <v>23</v>
      </c>
      <c r="H571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1">
        <v>6</v>
      </c>
      <c r="J571">
        <v>7</v>
      </c>
      <c r="K571">
        <v>24</v>
      </c>
      <c r="L571" s="1">
        <f>DATEVALUE(_xlfn.CONCAT(BBDD_Usiarios_Netflix_jul[[#This Row],[Día Último Pago]],"/",BBDD_Usiarios_Netflix_jul[[#This Row],[Mes Último Pago]],"/",BBDD_Usiarios_Netflix_jul[[#This Row],[Año Último Pago]]))</f>
        <v>45479</v>
      </c>
      <c r="M571" s="1" t="str">
        <f>TEXT(BBDD_Usiarios_Netflix_jul[[#This Row],[Fh Suscripcion]],"dddd")</f>
        <v>miércoles</v>
      </c>
      <c r="N571" s="2">
        <f>DATEDIF(BBDD_Usiarios_Netflix_jul[[#This Row],[Fh Suscripcion]],BBDD_Usiarios_Netflix_jul[[#This Row],[Fh Ultimo Pago]],"M")+1</f>
        <v>12</v>
      </c>
      <c r="O571" t="s">
        <v>24</v>
      </c>
      <c r="P571" t="str">
        <f>IF(BBDD_Usiarios_Netflix_jul[[#This Row],[País.OLD]]&lt;&gt;"",BBDD_Usiarios_Netflix_jul[[#This Row],[País.OLD]],"Desconocido")</f>
        <v>EEUU</v>
      </c>
      <c r="Q571">
        <v>39</v>
      </c>
      <c r="R571" t="s">
        <v>16</v>
      </c>
      <c r="S571" t="s">
        <v>17</v>
      </c>
      <c r="T571" t="s">
        <v>27</v>
      </c>
      <c r="U5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2" spans="1:21" x14ac:dyDescent="0.2">
      <c r="A572">
        <v>1309</v>
      </c>
      <c r="B572" t="s">
        <v>19</v>
      </c>
      <c r="C572">
        <v>12</v>
      </c>
      <c r="D572" s="2">
        <f>BBDD_Usiarios_Netflix_jul[[#This Row],[Ingresos Mensuales]]*BBDD_Usiarios_Netflix_jul[[#This Row],[Meses Contratados]]</f>
        <v>144</v>
      </c>
      <c r="E572">
        <v>17</v>
      </c>
      <c r="F572">
        <v>7</v>
      </c>
      <c r="G572">
        <v>23</v>
      </c>
      <c r="H572" s="1">
        <f>DATEVALUE(_xlfn.CONCAT(BBDD_Usiarios_Netflix_jul[[#This Row],[Día Suscripción]],"/",BBDD_Usiarios_Netflix_jul[[#This Row],[Mes Suscripción]],"/",BBDD_Usiarios_Netflix_jul[[#This Row],[Año Suscripción]]))</f>
        <v>45124</v>
      </c>
      <c r="I572">
        <v>2</v>
      </c>
      <c r="J572">
        <v>7</v>
      </c>
      <c r="K572">
        <v>24</v>
      </c>
      <c r="L572" s="1">
        <f>DATEVALUE(_xlfn.CONCAT(BBDD_Usiarios_Netflix_jul[[#This Row],[Día Último Pago]],"/",BBDD_Usiarios_Netflix_jul[[#This Row],[Mes Último Pago]],"/",BBDD_Usiarios_Netflix_jul[[#This Row],[Año Último Pago]]))</f>
        <v>45475</v>
      </c>
      <c r="M572" s="1" t="str">
        <f>TEXT(BBDD_Usiarios_Netflix_jul[[#This Row],[Fh Suscripcion]],"dddd")</f>
        <v>lunes</v>
      </c>
      <c r="N572" s="2">
        <f>DATEDIF(BBDD_Usiarios_Netflix_jul[[#This Row],[Fh Suscripcion]],BBDD_Usiarios_Netflix_jul[[#This Row],[Fh Ultimo Pago]],"M")+1</f>
        <v>12</v>
      </c>
      <c r="O572" t="s">
        <v>36</v>
      </c>
      <c r="P572" t="str">
        <f>IF(BBDD_Usiarios_Netflix_jul[[#This Row],[País.OLD]]&lt;&gt;"",BBDD_Usiarios_Netflix_jul[[#This Row],[País.OLD]],"Desconocido")</f>
        <v>Desconocido</v>
      </c>
      <c r="Q572">
        <v>37</v>
      </c>
      <c r="R572" t="s">
        <v>25</v>
      </c>
      <c r="S572" t="s">
        <v>17</v>
      </c>
      <c r="T572" t="s">
        <v>32</v>
      </c>
      <c r="U5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73" spans="1:21" x14ac:dyDescent="0.2">
      <c r="A573">
        <v>1357</v>
      </c>
      <c r="B573" t="s">
        <v>19</v>
      </c>
      <c r="C573">
        <v>12</v>
      </c>
      <c r="D573" s="2">
        <f>BBDD_Usiarios_Netflix_jul[[#This Row],[Ingresos Mensuales]]*BBDD_Usiarios_Netflix_jul[[#This Row],[Meses Contratados]]</f>
        <v>144</v>
      </c>
      <c r="E573">
        <v>12</v>
      </c>
      <c r="F573">
        <v>7</v>
      </c>
      <c r="G573">
        <v>23</v>
      </c>
      <c r="H573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3">
        <v>2</v>
      </c>
      <c r="J573">
        <v>7</v>
      </c>
      <c r="K573">
        <v>24</v>
      </c>
      <c r="L573" s="1">
        <f>DATEVALUE(_xlfn.CONCAT(BBDD_Usiarios_Netflix_jul[[#This Row],[Día Último Pago]],"/",BBDD_Usiarios_Netflix_jul[[#This Row],[Mes Último Pago]],"/",BBDD_Usiarios_Netflix_jul[[#This Row],[Año Último Pago]]))</f>
        <v>45475</v>
      </c>
      <c r="M573" s="1" t="str">
        <f>TEXT(BBDD_Usiarios_Netflix_jul[[#This Row],[Fh Suscripcion]],"dddd")</f>
        <v>miércoles</v>
      </c>
      <c r="N573" s="2">
        <f>DATEDIF(BBDD_Usiarios_Netflix_jul[[#This Row],[Fh Suscripcion]],BBDD_Usiarios_Netflix_jul[[#This Row],[Fh Ultimo Pago]],"M")+1</f>
        <v>12</v>
      </c>
      <c r="O573" t="s">
        <v>28</v>
      </c>
      <c r="P573" t="str">
        <f>IF(BBDD_Usiarios_Netflix_jul[[#This Row],[País.OLD]]&lt;&gt;"",BBDD_Usiarios_Netflix_jul[[#This Row],[País.OLD]],"Desconocido")</f>
        <v>Australia</v>
      </c>
      <c r="Q573">
        <v>51</v>
      </c>
      <c r="R573" t="s">
        <v>16</v>
      </c>
      <c r="S573" t="s">
        <v>26</v>
      </c>
      <c r="T573" t="s">
        <v>22</v>
      </c>
      <c r="U5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74" spans="1:21" x14ac:dyDescent="0.2">
      <c r="A574">
        <v>1359</v>
      </c>
      <c r="B574" t="s">
        <v>19</v>
      </c>
      <c r="C574">
        <v>12</v>
      </c>
      <c r="D574" s="2">
        <f>BBDD_Usiarios_Netflix_jul[[#This Row],[Ingresos Mensuales]]*BBDD_Usiarios_Netflix_jul[[#This Row],[Meses Contratados]]</f>
        <v>144</v>
      </c>
      <c r="E574">
        <v>9</v>
      </c>
      <c r="F574">
        <v>7</v>
      </c>
      <c r="G574">
        <v>23</v>
      </c>
      <c r="H574" s="1">
        <f>DATEVALUE(_xlfn.CONCAT(BBDD_Usiarios_Netflix_jul[[#This Row],[Día Suscripción]],"/",BBDD_Usiarios_Netflix_jul[[#This Row],[Mes Suscripción]],"/",BBDD_Usiarios_Netflix_jul[[#This Row],[Año Suscripción]]))</f>
        <v>45116</v>
      </c>
      <c r="I574">
        <v>5</v>
      </c>
      <c r="J574">
        <v>7</v>
      </c>
      <c r="K574">
        <v>24</v>
      </c>
      <c r="L574" s="1">
        <f>DATEVALUE(_xlfn.CONCAT(BBDD_Usiarios_Netflix_jul[[#This Row],[Día Último Pago]],"/",BBDD_Usiarios_Netflix_jul[[#This Row],[Mes Último Pago]],"/",BBDD_Usiarios_Netflix_jul[[#This Row],[Año Último Pago]]))</f>
        <v>45478</v>
      </c>
      <c r="M574" s="1" t="str">
        <f>TEXT(BBDD_Usiarios_Netflix_jul[[#This Row],[Fh Suscripcion]],"dddd")</f>
        <v>domingo</v>
      </c>
      <c r="N574" s="2">
        <f>DATEDIF(BBDD_Usiarios_Netflix_jul[[#This Row],[Fh Suscripcion]],BBDD_Usiarios_Netflix_jul[[#This Row],[Fh Ultimo Pago]],"M")+1</f>
        <v>12</v>
      </c>
      <c r="O574" t="s">
        <v>30</v>
      </c>
      <c r="P574" t="str">
        <f>IF(BBDD_Usiarios_Netflix_jul[[#This Row],[País.OLD]]&lt;&gt;"",BBDD_Usiarios_Netflix_jul[[#This Row],[País.OLD]],"Desconocido")</f>
        <v>Canadá</v>
      </c>
      <c r="Q574">
        <v>35</v>
      </c>
      <c r="R574" t="s">
        <v>16</v>
      </c>
      <c r="S574" t="s">
        <v>29</v>
      </c>
      <c r="T574" t="s">
        <v>18</v>
      </c>
      <c r="U5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75" spans="1:21" x14ac:dyDescent="0.2">
      <c r="A575">
        <v>1378</v>
      </c>
      <c r="B575" t="s">
        <v>19</v>
      </c>
      <c r="C575">
        <v>12</v>
      </c>
      <c r="D575" s="2">
        <f>BBDD_Usiarios_Netflix_jul[[#This Row],[Ingresos Mensuales]]*BBDD_Usiarios_Netflix_jul[[#This Row],[Meses Contratados]]</f>
        <v>144</v>
      </c>
      <c r="E575">
        <v>17</v>
      </c>
      <c r="F575">
        <v>7</v>
      </c>
      <c r="G575">
        <v>23</v>
      </c>
      <c r="H575" s="1">
        <f>DATEVALUE(_xlfn.CONCAT(BBDD_Usiarios_Netflix_jul[[#This Row],[Día Suscripción]],"/",BBDD_Usiarios_Netflix_jul[[#This Row],[Mes Suscripción]],"/",BBDD_Usiarios_Netflix_jul[[#This Row],[Año Suscripción]]))</f>
        <v>45124</v>
      </c>
      <c r="I575">
        <v>6</v>
      </c>
      <c r="J575">
        <v>7</v>
      </c>
      <c r="K575">
        <v>24</v>
      </c>
      <c r="L575" s="1">
        <f>DATEVALUE(_xlfn.CONCAT(BBDD_Usiarios_Netflix_jul[[#This Row],[Día Último Pago]],"/",BBDD_Usiarios_Netflix_jul[[#This Row],[Mes Último Pago]],"/",BBDD_Usiarios_Netflix_jul[[#This Row],[Año Último Pago]]))</f>
        <v>45479</v>
      </c>
      <c r="M575" s="1" t="str">
        <f>TEXT(BBDD_Usiarios_Netflix_jul[[#This Row],[Fh Suscripcion]],"dddd")</f>
        <v>lunes</v>
      </c>
      <c r="N575" s="2">
        <f>DATEDIF(BBDD_Usiarios_Netflix_jul[[#This Row],[Fh Suscripcion]],BBDD_Usiarios_Netflix_jul[[#This Row],[Fh Ultimo Pago]],"M")+1</f>
        <v>12</v>
      </c>
      <c r="O575" t="s">
        <v>35</v>
      </c>
      <c r="P575" t="str">
        <f>IF(BBDD_Usiarios_Netflix_jul[[#This Row],[País.OLD]]&lt;&gt;"",BBDD_Usiarios_Netflix_jul[[#This Row],[País.OLD]],"Desconocido")</f>
        <v>España</v>
      </c>
      <c r="Q575">
        <v>46</v>
      </c>
      <c r="R575" t="s">
        <v>25</v>
      </c>
      <c r="S575" t="s">
        <v>26</v>
      </c>
      <c r="T575" t="s">
        <v>22</v>
      </c>
      <c r="U5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76" spans="1:21" x14ac:dyDescent="0.2">
      <c r="A576">
        <v>1428</v>
      </c>
      <c r="B576" t="s">
        <v>19</v>
      </c>
      <c r="C576">
        <v>12</v>
      </c>
      <c r="D576" s="2">
        <f>BBDD_Usiarios_Netflix_jul[[#This Row],[Ingresos Mensuales]]*BBDD_Usiarios_Netflix_jul[[#This Row],[Meses Contratados]]</f>
        <v>144</v>
      </c>
      <c r="E576">
        <v>12</v>
      </c>
      <c r="F576">
        <v>7</v>
      </c>
      <c r="G576">
        <v>23</v>
      </c>
      <c r="H576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6">
        <v>5</v>
      </c>
      <c r="J576">
        <v>7</v>
      </c>
      <c r="K576">
        <v>24</v>
      </c>
      <c r="L576" s="1">
        <f>DATEVALUE(_xlfn.CONCAT(BBDD_Usiarios_Netflix_jul[[#This Row],[Día Último Pago]],"/",BBDD_Usiarios_Netflix_jul[[#This Row],[Mes Último Pago]],"/",BBDD_Usiarios_Netflix_jul[[#This Row],[Año Último Pago]]))</f>
        <v>45478</v>
      </c>
      <c r="M576" s="1" t="str">
        <f>TEXT(BBDD_Usiarios_Netflix_jul[[#This Row],[Fh Suscripcion]],"dddd")</f>
        <v>miércoles</v>
      </c>
      <c r="N576" s="2">
        <f>DATEDIF(BBDD_Usiarios_Netflix_jul[[#This Row],[Fh Suscripcion]],BBDD_Usiarios_Netflix_jul[[#This Row],[Fh Ultimo Pago]],"M")+1</f>
        <v>12</v>
      </c>
      <c r="O576" t="s">
        <v>36</v>
      </c>
      <c r="P576" t="str">
        <f>IF(BBDD_Usiarios_Netflix_jul[[#This Row],[País.OLD]]&lt;&gt;"",BBDD_Usiarios_Netflix_jul[[#This Row],[País.OLD]],"Desconocido")</f>
        <v>Desconocido</v>
      </c>
      <c r="Q576">
        <v>40</v>
      </c>
      <c r="R576" t="s">
        <v>16</v>
      </c>
      <c r="S576" t="s">
        <v>26</v>
      </c>
      <c r="T576" t="s">
        <v>18</v>
      </c>
      <c r="U5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77" spans="1:21" x14ac:dyDescent="0.2">
      <c r="A577">
        <v>1429</v>
      </c>
      <c r="B577" t="s">
        <v>19</v>
      </c>
      <c r="C577">
        <v>12</v>
      </c>
      <c r="D577" s="2">
        <f>BBDD_Usiarios_Netflix_jul[[#This Row],[Ingresos Mensuales]]*BBDD_Usiarios_Netflix_jul[[#This Row],[Meses Contratados]]</f>
        <v>144</v>
      </c>
      <c r="E577">
        <v>12</v>
      </c>
      <c r="F577">
        <v>7</v>
      </c>
      <c r="G577">
        <v>23</v>
      </c>
      <c r="H577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7">
        <v>6</v>
      </c>
      <c r="J577">
        <v>7</v>
      </c>
      <c r="K577">
        <v>24</v>
      </c>
      <c r="L5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577" s="1" t="str">
        <f>TEXT(BBDD_Usiarios_Netflix_jul[[#This Row],[Fh Suscripcion]],"dddd")</f>
        <v>miércoles</v>
      </c>
      <c r="N577" s="2">
        <f>DATEDIF(BBDD_Usiarios_Netflix_jul[[#This Row],[Fh Suscripcion]],BBDD_Usiarios_Netflix_jul[[#This Row],[Fh Ultimo Pago]],"M")+1</f>
        <v>12</v>
      </c>
      <c r="O577" t="s">
        <v>37</v>
      </c>
      <c r="P577" t="str">
        <f>IF(BBDD_Usiarios_Netflix_jul[[#This Row],[País.OLD]]&lt;&gt;"",BBDD_Usiarios_Netflix_jul[[#This Row],[País.OLD]],"Desconocido")</f>
        <v>Brasil</v>
      </c>
      <c r="Q577">
        <v>48</v>
      </c>
      <c r="R577" t="s">
        <v>16</v>
      </c>
      <c r="S577" t="s">
        <v>29</v>
      </c>
      <c r="T577" t="s">
        <v>27</v>
      </c>
      <c r="U5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8" spans="1:21" x14ac:dyDescent="0.2">
      <c r="A578">
        <v>1448</v>
      </c>
      <c r="B578" t="s">
        <v>19</v>
      </c>
      <c r="C578">
        <v>12</v>
      </c>
      <c r="D578" s="2">
        <f>BBDD_Usiarios_Netflix_jul[[#This Row],[Ingresos Mensuales]]*BBDD_Usiarios_Netflix_jul[[#This Row],[Meses Contratados]]</f>
        <v>144</v>
      </c>
      <c r="E578">
        <v>18</v>
      </c>
      <c r="F578">
        <v>7</v>
      </c>
      <c r="G578">
        <v>23</v>
      </c>
      <c r="H578" s="1">
        <f>DATEVALUE(_xlfn.CONCAT(BBDD_Usiarios_Netflix_jul[[#This Row],[Día Suscripción]],"/",BBDD_Usiarios_Netflix_jul[[#This Row],[Mes Suscripción]],"/",BBDD_Usiarios_Netflix_jul[[#This Row],[Año Suscripción]]))</f>
        <v>45125</v>
      </c>
      <c r="I578">
        <v>7</v>
      </c>
      <c r="J578">
        <v>7</v>
      </c>
      <c r="K578">
        <v>24</v>
      </c>
      <c r="L5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578" s="1" t="str">
        <f>TEXT(BBDD_Usiarios_Netflix_jul[[#This Row],[Fh Suscripcion]],"dddd")</f>
        <v>martes</v>
      </c>
      <c r="N578" s="2">
        <f>DATEDIF(BBDD_Usiarios_Netflix_jul[[#This Row],[Fh Suscripcion]],BBDD_Usiarios_Netflix_jul[[#This Row],[Fh Ultimo Pago]],"M")+1</f>
        <v>12</v>
      </c>
      <c r="O578" t="s">
        <v>28</v>
      </c>
      <c r="P578" t="str">
        <f>IF(BBDD_Usiarios_Netflix_jul[[#This Row],[País.OLD]]&lt;&gt;"",BBDD_Usiarios_Netflix_jul[[#This Row],[País.OLD]],"Desconocido")</f>
        <v>Australia</v>
      </c>
      <c r="Q578">
        <v>33</v>
      </c>
      <c r="R578" t="s">
        <v>25</v>
      </c>
      <c r="S578" t="s">
        <v>29</v>
      </c>
      <c r="T578" t="s">
        <v>27</v>
      </c>
      <c r="U5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9" spans="1:21" x14ac:dyDescent="0.2">
      <c r="A579">
        <v>1449</v>
      </c>
      <c r="B579" t="s">
        <v>19</v>
      </c>
      <c r="C579">
        <v>12</v>
      </c>
      <c r="D579" s="2">
        <f>BBDD_Usiarios_Netflix_jul[[#This Row],[Ingresos Mensuales]]*BBDD_Usiarios_Netflix_jul[[#This Row],[Meses Contratados]]</f>
        <v>144</v>
      </c>
      <c r="E579">
        <v>24</v>
      </c>
      <c r="F579">
        <v>7</v>
      </c>
      <c r="G579">
        <v>23</v>
      </c>
      <c r="H579" s="1">
        <f>DATEVALUE(_xlfn.CONCAT(BBDD_Usiarios_Netflix_jul[[#This Row],[Día Suscripción]],"/",BBDD_Usiarios_Netflix_jul[[#This Row],[Mes Suscripción]],"/",BBDD_Usiarios_Netflix_jul[[#This Row],[Año Suscripción]]))</f>
        <v>45131</v>
      </c>
      <c r="I579">
        <v>4</v>
      </c>
      <c r="J579">
        <v>7</v>
      </c>
      <c r="K579">
        <v>24</v>
      </c>
      <c r="L579" s="1">
        <f>DATEVALUE(_xlfn.CONCAT(BBDD_Usiarios_Netflix_jul[[#This Row],[Día Último Pago]],"/",BBDD_Usiarios_Netflix_jul[[#This Row],[Mes Último Pago]],"/",BBDD_Usiarios_Netflix_jul[[#This Row],[Año Último Pago]]))</f>
        <v>45477</v>
      </c>
      <c r="M579" s="1" t="str">
        <f>TEXT(BBDD_Usiarios_Netflix_jul[[#This Row],[Fh Suscripcion]],"dddd")</f>
        <v>lunes</v>
      </c>
      <c r="N579" s="2">
        <f>DATEDIF(BBDD_Usiarios_Netflix_jul[[#This Row],[Fh Suscripcion]],BBDD_Usiarios_Netflix_jul[[#This Row],[Fh Ultimo Pago]],"M")+1</f>
        <v>12</v>
      </c>
      <c r="O579" t="s">
        <v>28</v>
      </c>
      <c r="P579" t="str">
        <f>IF(BBDD_Usiarios_Netflix_jul[[#This Row],[País.OLD]]&lt;&gt;"",BBDD_Usiarios_Netflix_jul[[#This Row],[País.OLD]],"Desconocido")</f>
        <v>Australia</v>
      </c>
      <c r="Q579">
        <v>38</v>
      </c>
      <c r="R579" t="s">
        <v>25</v>
      </c>
      <c r="S579" t="s">
        <v>29</v>
      </c>
      <c r="T579" t="s">
        <v>27</v>
      </c>
      <c r="U5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0" spans="1:21" x14ac:dyDescent="0.2">
      <c r="A580">
        <v>1498</v>
      </c>
      <c r="B580" t="s">
        <v>19</v>
      </c>
      <c r="C580">
        <v>12</v>
      </c>
      <c r="D580" s="2">
        <f>BBDD_Usiarios_Netflix_jul[[#This Row],[Ingresos Mensuales]]*BBDD_Usiarios_Netflix_jul[[#This Row],[Meses Contratados]]</f>
        <v>144</v>
      </c>
      <c r="E580">
        <v>14</v>
      </c>
      <c r="F580">
        <v>7</v>
      </c>
      <c r="G580">
        <v>23</v>
      </c>
      <c r="H580" s="1">
        <f>DATEVALUE(_xlfn.CONCAT(BBDD_Usiarios_Netflix_jul[[#This Row],[Día Suscripción]],"/",BBDD_Usiarios_Netflix_jul[[#This Row],[Mes Suscripción]],"/",BBDD_Usiarios_Netflix_jul[[#This Row],[Año Suscripción]]))</f>
        <v>45121</v>
      </c>
      <c r="I580">
        <v>5</v>
      </c>
      <c r="J580">
        <v>7</v>
      </c>
      <c r="K580">
        <v>24</v>
      </c>
      <c r="L580" s="1">
        <f>DATEVALUE(_xlfn.CONCAT(BBDD_Usiarios_Netflix_jul[[#This Row],[Día Último Pago]],"/",BBDD_Usiarios_Netflix_jul[[#This Row],[Mes Último Pago]],"/",BBDD_Usiarios_Netflix_jul[[#This Row],[Año Último Pago]]))</f>
        <v>45478</v>
      </c>
      <c r="M580" s="1" t="str">
        <f>TEXT(BBDD_Usiarios_Netflix_jul[[#This Row],[Fh Suscripcion]],"dddd")</f>
        <v>viernes</v>
      </c>
      <c r="N580" s="2">
        <f>DATEDIF(BBDD_Usiarios_Netflix_jul[[#This Row],[Fh Suscripcion]],BBDD_Usiarios_Netflix_jul[[#This Row],[Fh Ultimo Pago]],"M")+1</f>
        <v>12</v>
      </c>
      <c r="O580" t="s">
        <v>35</v>
      </c>
      <c r="P580" t="str">
        <f>IF(BBDD_Usiarios_Netflix_jul[[#This Row],[País.OLD]]&lt;&gt;"",BBDD_Usiarios_Netflix_jul[[#This Row],[País.OLD]],"Desconocido")</f>
        <v>España</v>
      </c>
      <c r="Q580">
        <v>44</v>
      </c>
      <c r="R580" t="s">
        <v>25</v>
      </c>
      <c r="S580" t="s">
        <v>21</v>
      </c>
      <c r="T580" t="s">
        <v>27</v>
      </c>
      <c r="U5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1" spans="1:21" x14ac:dyDescent="0.2">
      <c r="A581">
        <v>1518</v>
      </c>
      <c r="B581" t="s">
        <v>19</v>
      </c>
      <c r="C581">
        <v>12</v>
      </c>
      <c r="D581" s="2">
        <f>BBDD_Usiarios_Netflix_jul[[#This Row],[Ingresos Mensuales]]*BBDD_Usiarios_Netflix_jul[[#This Row],[Meses Contratados]]</f>
        <v>144</v>
      </c>
      <c r="E581">
        <v>19</v>
      </c>
      <c r="F581">
        <v>7</v>
      </c>
      <c r="G581">
        <v>23</v>
      </c>
      <c r="H581" s="1">
        <f>DATEVALUE(_xlfn.CONCAT(BBDD_Usiarios_Netflix_jul[[#This Row],[Día Suscripción]],"/",BBDD_Usiarios_Netflix_jul[[#This Row],[Mes Suscripción]],"/",BBDD_Usiarios_Netflix_jul[[#This Row],[Año Suscripción]]))</f>
        <v>45126</v>
      </c>
      <c r="I581">
        <v>7</v>
      </c>
      <c r="J581">
        <v>7</v>
      </c>
      <c r="K581">
        <v>24</v>
      </c>
      <c r="L5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581" s="1" t="str">
        <f>TEXT(BBDD_Usiarios_Netflix_jul[[#This Row],[Fh Suscripcion]],"dddd")</f>
        <v>miércoles</v>
      </c>
      <c r="N581" s="2">
        <f>DATEDIF(BBDD_Usiarios_Netflix_jul[[#This Row],[Fh Suscripcion]],BBDD_Usiarios_Netflix_jul[[#This Row],[Fh Ultimo Pago]],"M")+1</f>
        <v>12</v>
      </c>
      <c r="O581" t="s">
        <v>20</v>
      </c>
      <c r="P581" t="str">
        <f>IF(BBDD_Usiarios_Netflix_jul[[#This Row],[País.OLD]]&lt;&gt;"",BBDD_Usiarios_Netflix_jul[[#This Row],[País.OLD]],"Desconocido")</f>
        <v>Francia</v>
      </c>
      <c r="Q581">
        <v>45</v>
      </c>
      <c r="R581" t="s">
        <v>16</v>
      </c>
      <c r="S581" t="s">
        <v>26</v>
      </c>
      <c r="T581" t="s">
        <v>22</v>
      </c>
      <c r="U5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82" spans="1:21" x14ac:dyDescent="0.2">
      <c r="A582">
        <v>1568</v>
      </c>
      <c r="B582" t="s">
        <v>19</v>
      </c>
      <c r="C582">
        <v>12</v>
      </c>
      <c r="D582" s="2">
        <f>BBDD_Usiarios_Netflix_jul[[#This Row],[Ingresos Mensuales]]*BBDD_Usiarios_Netflix_jul[[#This Row],[Meses Contratados]]</f>
        <v>144</v>
      </c>
      <c r="E582">
        <v>19</v>
      </c>
      <c r="F582">
        <v>7</v>
      </c>
      <c r="G582">
        <v>23</v>
      </c>
      <c r="H582" s="1">
        <f>DATEVALUE(_xlfn.CONCAT(BBDD_Usiarios_Netflix_jul[[#This Row],[Día Suscripción]],"/",BBDD_Usiarios_Netflix_jul[[#This Row],[Mes Suscripción]],"/",BBDD_Usiarios_Netflix_jul[[#This Row],[Año Suscripción]]))</f>
        <v>45126</v>
      </c>
      <c r="I582">
        <v>6</v>
      </c>
      <c r="J582">
        <v>7</v>
      </c>
      <c r="K582">
        <v>24</v>
      </c>
      <c r="L582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2" s="1" t="str">
        <f>TEXT(BBDD_Usiarios_Netflix_jul[[#This Row],[Fh Suscripcion]],"dddd")</f>
        <v>miércoles</v>
      </c>
      <c r="N582" s="2">
        <f>DATEDIF(BBDD_Usiarios_Netflix_jul[[#This Row],[Fh Suscripcion]],BBDD_Usiarios_Netflix_jul[[#This Row],[Fh Ultimo Pago]],"M")+1</f>
        <v>12</v>
      </c>
      <c r="O582" t="s">
        <v>35</v>
      </c>
      <c r="P582" t="str">
        <f>IF(BBDD_Usiarios_Netflix_jul[[#This Row],[País.OLD]]&lt;&gt;"",BBDD_Usiarios_Netflix_jul[[#This Row],[País.OLD]],"Desconocido")</f>
        <v>España</v>
      </c>
      <c r="Q582">
        <v>41</v>
      </c>
      <c r="R582" t="s">
        <v>25</v>
      </c>
      <c r="S582" t="s">
        <v>26</v>
      </c>
      <c r="T582" t="s">
        <v>18</v>
      </c>
      <c r="U5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83" spans="1:21" x14ac:dyDescent="0.2">
      <c r="A583">
        <v>1573</v>
      </c>
      <c r="B583" t="s">
        <v>19</v>
      </c>
      <c r="C583">
        <v>12</v>
      </c>
      <c r="D583" s="2">
        <f>BBDD_Usiarios_Netflix_jul[[#This Row],[Ingresos Mensuales]]*BBDD_Usiarios_Netflix_jul[[#This Row],[Meses Contratados]]</f>
        <v>144</v>
      </c>
      <c r="E583">
        <v>7</v>
      </c>
      <c r="F583">
        <v>7</v>
      </c>
      <c r="G583">
        <v>23</v>
      </c>
      <c r="H583" s="1">
        <f>DATEVALUE(_xlfn.CONCAT(BBDD_Usiarios_Netflix_jul[[#This Row],[Día Suscripción]],"/",BBDD_Usiarios_Netflix_jul[[#This Row],[Mes Suscripción]],"/",BBDD_Usiarios_Netflix_jul[[#This Row],[Año Suscripción]]))</f>
        <v>45114</v>
      </c>
      <c r="I583">
        <v>5</v>
      </c>
      <c r="J583">
        <v>7</v>
      </c>
      <c r="K583">
        <v>24</v>
      </c>
      <c r="L583" s="1">
        <f>DATEVALUE(_xlfn.CONCAT(BBDD_Usiarios_Netflix_jul[[#This Row],[Día Último Pago]],"/",BBDD_Usiarios_Netflix_jul[[#This Row],[Mes Último Pago]],"/",BBDD_Usiarios_Netflix_jul[[#This Row],[Año Último Pago]]))</f>
        <v>45478</v>
      </c>
      <c r="M583" s="1" t="str">
        <f>TEXT(BBDD_Usiarios_Netflix_jul[[#This Row],[Fh Suscripcion]],"dddd")</f>
        <v>viernes</v>
      </c>
      <c r="N583" s="2">
        <f>DATEDIF(BBDD_Usiarios_Netflix_jul[[#This Row],[Fh Suscripcion]],BBDD_Usiarios_Netflix_jul[[#This Row],[Fh Ultimo Pago]],"M")+1</f>
        <v>12</v>
      </c>
      <c r="O583" t="s">
        <v>30</v>
      </c>
      <c r="P583" t="str">
        <f>IF(BBDD_Usiarios_Netflix_jul[[#This Row],[País.OLD]]&lt;&gt;"",BBDD_Usiarios_Netflix_jul[[#This Row],[País.OLD]],"Desconocido")</f>
        <v>Canadá</v>
      </c>
      <c r="Q583">
        <v>43</v>
      </c>
      <c r="R583" t="s">
        <v>16</v>
      </c>
      <c r="S583" t="s">
        <v>26</v>
      </c>
      <c r="T583" t="s">
        <v>27</v>
      </c>
      <c r="U5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4" spans="1:21" x14ac:dyDescent="0.2">
      <c r="A584">
        <v>1588</v>
      </c>
      <c r="B584" t="s">
        <v>19</v>
      </c>
      <c r="C584">
        <v>12</v>
      </c>
      <c r="D584" s="2">
        <f>BBDD_Usiarios_Netflix_jul[[#This Row],[Ingresos Mensuales]]*BBDD_Usiarios_Netflix_jul[[#This Row],[Meses Contratados]]</f>
        <v>144</v>
      </c>
      <c r="E584">
        <v>25</v>
      </c>
      <c r="F584">
        <v>7</v>
      </c>
      <c r="G584">
        <v>23</v>
      </c>
      <c r="H584" s="1">
        <f>DATEVALUE(_xlfn.CONCAT(BBDD_Usiarios_Netflix_jul[[#This Row],[Día Suscripción]],"/",BBDD_Usiarios_Netflix_jul[[#This Row],[Mes Suscripción]],"/",BBDD_Usiarios_Netflix_jul[[#This Row],[Año Suscripción]]))</f>
        <v>45132</v>
      </c>
      <c r="I584">
        <v>7</v>
      </c>
      <c r="J584">
        <v>7</v>
      </c>
      <c r="K584">
        <v>24</v>
      </c>
      <c r="L584" s="1">
        <f>DATEVALUE(_xlfn.CONCAT(BBDD_Usiarios_Netflix_jul[[#This Row],[Día Último Pago]],"/",BBDD_Usiarios_Netflix_jul[[#This Row],[Mes Último Pago]],"/",BBDD_Usiarios_Netflix_jul[[#This Row],[Año Último Pago]]))</f>
        <v>45480</v>
      </c>
      <c r="M584" s="1" t="str">
        <f>TEXT(BBDD_Usiarios_Netflix_jul[[#This Row],[Fh Suscripcion]],"dddd")</f>
        <v>martes</v>
      </c>
      <c r="N584" s="2">
        <f>DATEDIF(BBDD_Usiarios_Netflix_jul[[#This Row],[Fh Suscripcion]],BBDD_Usiarios_Netflix_jul[[#This Row],[Fh Ultimo Pago]],"M")+1</f>
        <v>12</v>
      </c>
      <c r="O584" t="s">
        <v>15</v>
      </c>
      <c r="P584" t="str">
        <f>IF(BBDD_Usiarios_Netflix_jul[[#This Row],[País.OLD]]&lt;&gt;"",BBDD_Usiarios_Netflix_jul[[#This Row],[País.OLD]],"Desconocido")</f>
        <v>Alemania</v>
      </c>
      <c r="Q584">
        <v>43</v>
      </c>
      <c r="R584" t="s">
        <v>16</v>
      </c>
      <c r="S584" t="s">
        <v>17</v>
      </c>
      <c r="T584" t="s">
        <v>27</v>
      </c>
      <c r="U5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5" spans="1:21" x14ac:dyDescent="0.2">
      <c r="A585">
        <v>1590</v>
      </c>
      <c r="B585" t="s">
        <v>19</v>
      </c>
      <c r="C585">
        <v>12</v>
      </c>
      <c r="D585" s="2">
        <f>BBDD_Usiarios_Netflix_jul[[#This Row],[Ingresos Mensuales]]*BBDD_Usiarios_Netflix_jul[[#This Row],[Meses Contratados]]</f>
        <v>144</v>
      </c>
      <c r="E585">
        <v>5</v>
      </c>
      <c r="F585">
        <v>8</v>
      </c>
      <c r="G585">
        <v>23</v>
      </c>
      <c r="H585" s="1">
        <f>DATEVALUE(_xlfn.CONCAT(BBDD_Usiarios_Netflix_jul[[#This Row],[Día Suscripción]],"/",BBDD_Usiarios_Netflix_jul[[#This Row],[Mes Suscripción]],"/",BBDD_Usiarios_Netflix_jul[[#This Row],[Año Suscripción]]))</f>
        <v>45143</v>
      </c>
      <c r="I585">
        <v>8</v>
      </c>
      <c r="J585">
        <v>7</v>
      </c>
      <c r="K585">
        <v>24</v>
      </c>
      <c r="L5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585" s="1" t="str">
        <f>TEXT(BBDD_Usiarios_Netflix_jul[[#This Row],[Fh Suscripcion]],"dddd")</f>
        <v>sábado</v>
      </c>
      <c r="N585" s="2">
        <f>DATEDIF(BBDD_Usiarios_Netflix_jul[[#This Row],[Fh Suscripcion]],BBDD_Usiarios_Netflix_jul[[#This Row],[Fh Ultimo Pago]],"M")+1</f>
        <v>12</v>
      </c>
      <c r="O585" t="s">
        <v>24</v>
      </c>
      <c r="P585" t="str">
        <f>IF(BBDD_Usiarios_Netflix_jul[[#This Row],[País.OLD]]&lt;&gt;"",BBDD_Usiarios_Netflix_jul[[#This Row],[País.OLD]],"Desconocido")</f>
        <v>EEUU</v>
      </c>
      <c r="Q585">
        <v>49</v>
      </c>
      <c r="R585" t="s">
        <v>25</v>
      </c>
      <c r="S585" t="s">
        <v>26</v>
      </c>
      <c r="T585" t="s">
        <v>18</v>
      </c>
      <c r="U5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86" spans="1:21" x14ac:dyDescent="0.2">
      <c r="A586">
        <v>1638</v>
      </c>
      <c r="B586" t="s">
        <v>19</v>
      </c>
      <c r="C586">
        <v>12</v>
      </c>
      <c r="D586" s="2">
        <f>BBDD_Usiarios_Netflix_jul[[#This Row],[Ingresos Mensuales]]*BBDD_Usiarios_Netflix_jul[[#This Row],[Meses Contratados]]</f>
        <v>144</v>
      </c>
      <c r="E586">
        <v>28</v>
      </c>
      <c r="F586">
        <v>7</v>
      </c>
      <c r="G586">
        <v>23</v>
      </c>
      <c r="H586" s="1">
        <f>DATEVALUE(_xlfn.CONCAT(BBDD_Usiarios_Netflix_jul[[#This Row],[Día Suscripción]],"/",BBDD_Usiarios_Netflix_jul[[#This Row],[Mes Suscripción]],"/",BBDD_Usiarios_Netflix_jul[[#This Row],[Año Suscripción]]))</f>
        <v>45135</v>
      </c>
      <c r="I586">
        <v>6</v>
      </c>
      <c r="J586">
        <v>7</v>
      </c>
      <c r="K586">
        <v>24</v>
      </c>
      <c r="L586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6" s="1" t="str">
        <f>TEXT(BBDD_Usiarios_Netflix_jul[[#This Row],[Fh Suscripcion]],"dddd")</f>
        <v>viernes</v>
      </c>
      <c r="N586" s="2">
        <f>DATEDIF(BBDD_Usiarios_Netflix_jul[[#This Row],[Fh Suscripcion]],BBDD_Usiarios_Netflix_jul[[#This Row],[Fh Ultimo Pago]],"M")+1</f>
        <v>12</v>
      </c>
      <c r="O586" t="s">
        <v>24</v>
      </c>
      <c r="P586" t="str">
        <f>IF(BBDD_Usiarios_Netflix_jul[[#This Row],[País.OLD]]&lt;&gt;"",BBDD_Usiarios_Netflix_jul[[#This Row],[País.OLD]],"Desconocido")</f>
        <v>EEUU</v>
      </c>
      <c r="Q586">
        <v>40</v>
      </c>
      <c r="R586" t="s">
        <v>25</v>
      </c>
      <c r="S586" t="s">
        <v>17</v>
      </c>
      <c r="T586" t="s">
        <v>18</v>
      </c>
      <c r="U5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87" spans="1:21" x14ac:dyDescent="0.2">
      <c r="A587">
        <v>1639</v>
      </c>
      <c r="B587" t="s">
        <v>19</v>
      </c>
      <c r="C587">
        <v>12</v>
      </c>
      <c r="D587" s="2">
        <f>BBDD_Usiarios_Netflix_jul[[#This Row],[Ingresos Mensuales]]*BBDD_Usiarios_Netflix_jul[[#This Row],[Meses Contratados]]</f>
        <v>144</v>
      </c>
      <c r="E587">
        <v>22</v>
      </c>
      <c r="F587">
        <v>7</v>
      </c>
      <c r="G587">
        <v>23</v>
      </c>
      <c r="H587" s="1">
        <f>DATEVALUE(_xlfn.CONCAT(BBDD_Usiarios_Netflix_jul[[#This Row],[Día Suscripción]],"/",BBDD_Usiarios_Netflix_jul[[#This Row],[Mes Suscripción]],"/",BBDD_Usiarios_Netflix_jul[[#This Row],[Año Suscripción]]))</f>
        <v>45129</v>
      </c>
      <c r="I587">
        <v>6</v>
      </c>
      <c r="J587">
        <v>7</v>
      </c>
      <c r="K587">
        <v>24</v>
      </c>
      <c r="L587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7" s="1" t="str">
        <f>TEXT(BBDD_Usiarios_Netflix_jul[[#This Row],[Fh Suscripcion]],"dddd")</f>
        <v>sábado</v>
      </c>
      <c r="N587" s="2">
        <f>DATEDIF(BBDD_Usiarios_Netflix_jul[[#This Row],[Fh Suscripcion]],BBDD_Usiarios_Netflix_jul[[#This Row],[Fh Ultimo Pago]],"M")+1</f>
        <v>12</v>
      </c>
      <c r="O587" t="s">
        <v>15</v>
      </c>
      <c r="P587" t="str">
        <f>IF(BBDD_Usiarios_Netflix_jul[[#This Row],[País.OLD]]&lt;&gt;"",BBDD_Usiarios_Netflix_jul[[#This Row],[País.OLD]],"Desconocido")</f>
        <v>Alemania</v>
      </c>
      <c r="Q587">
        <v>47</v>
      </c>
      <c r="R587" t="s">
        <v>16</v>
      </c>
      <c r="S587" t="s">
        <v>29</v>
      </c>
      <c r="T587" t="s">
        <v>27</v>
      </c>
      <c r="U5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8" spans="1:21" x14ac:dyDescent="0.2">
      <c r="A588">
        <v>1643</v>
      </c>
      <c r="B588" t="s">
        <v>19</v>
      </c>
      <c r="C588">
        <v>12</v>
      </c>
      <c r="D588" s="2">
        <f>BBDD_Usiarios_Netflix_jul[[#This Row],[Ingresos Mensuales]]*BBDD_Usiarios_Netflix_jul[[#This Row],[Meses Contratados]]</f>
        <v>144</v>
      </c>
      <c r="E588">
        <v>16</v>
      </c>
      <c r="F588">
        <v>7</v>
      </c>
      <c r="G588">
        <v>23</v>
      </c>
      <c r="H588" s="1">
        <f>DATEVALUE(_xlfn.CONCAT(BBDD_Usiarios_Netflix_jul[[#This Row],[Día Suscripción]],"/",BBDD_Usiarios_Netflix_jul[[#This Row],[Mes Suscripción]],"/",BBDD_Usiarios_Netflix_jul[[#This Row],[Año Suscripción]]))</f>
        <v>45123</v>
      </c>
      <c r="I588">
        <v>5</v>
      </c>
      <c r="J588">
        <v>7</v>
      </c>
      <c r="K588">
        <v>24</v>
      </c>
      <c r="L588" s="1">
        <f>DATEVALUE(_xlfn.CONCAT(BBDD_Usiarios_Netflix_jul[[#This Row],[Día Último Pago]],"/",BBDD_Usiarios_Netflix_jul[[#This Row],[Mes Último Pago]],"/",BBDD_Usiarios_Netflix_jul[[#This Row],[Año Último Pago]]))</f>
        <v>45478</v>
      </c>
      <c r="M588" s="1" t="str">
        <f>TEXT(BBDD_Usiarios_Netflix_jul[[#This Row],[Fh Suscripcion]],"dddd")</f>
        <v>domingo</v>
      </c>
      <c r="N588" s="2">
        <f>DATEDIF(BBDD_Usiarios_Netflix_jul[[#This Row],[Fh Suscripcion]],BBDD_Usiarios_Netflix_jul[[#This Row],[Fh Ultimo Pago]],"M")+1</f>
        <v>12</v>
      </c>
      <c r="O588" t="s">
        <v>28</v>
      </c>
      <c r="P588" t="str">
        <f>IF(BBDD_Usiarios_Netflix_jul[[#This Row],[País.OLD]]&lt;&gt;"",BBDD_Usiarios_Netflix_jul[[#This Row],[País.OLD]],"Desconocido")</f>
        <v>Australia</v>
      </c>
      <c r="Q588">
        <v>42</v>
      </c>
      <c r="R588" t="s">
        <v>25</v>
      </c>
      <c r="S588" t="s">
        <v>17</v>
      </c>
      <c r="T588" t="s">
        <v>27</v>
      </c>
      <c r="U5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9" spans="1:21" x14ac:dyDescent="0.2">
      <c r="A589">
        <v>1657</v>
      </c>
      <c r="B589" t="s">
        <v>19</v>
      </c>
      <c r="C589">
        <v>12</v>
      </c>
      <c r="D589" s="2">
        <f>BBDD_Usiarios_Netflix_jul[[#This Row],[Ingresos Mensuales]]*BBDD_Usiarios_Netflix_jul[[#This Row],[Meses Contratados]]</f>
        <v>144</v>
      </c>
      <c r="E589">
        <v>23</v>
      </c>
      <c r="F589">
        <v>7</v>
      </c>
      <c r="G589">
        <v>23</v>
      </c>
      <c r="H589" s="1">
        <f>DATEVALUE(_xlfn.CONCAT(BBDD_Usiarios_Netflix_jul[[#This Row],[Día Suscripción]],"/",BBDD_Usiarios_Netflix_jul[[#This Row],[Mes Suscripción]],"/",BBDD_Usiarios_Netflix_jul[[#This Row],[Año Suscripción]]))</f>
        <v>45130</v>
      </c>
      <c r="I589">
        <v>6</v>
      </c>
      <c r="J589">
        <v>7</v>
      </c>
      <c r="K589">
        <v>24</v>
      </c>
      <c r="L589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9" s="1" t="str">
        <f>TEXT(BBDD_Usiarios_Netflix_jul[[#This Row],[Fh Suscripcion]],"dddd")</f>
        <v>domingo</v>
      </c>
      <c r="N589" s="2">
        <f>DATEDIF(BBDD_Usiarios_Netflix_jul[[#This Row],[Fh Suscripcion]],BBDD_Usiarios_Netflix_jul[[#This Row],[Fh Ultimo Pago]],"M")+1</f>
        <v>12</v>
      </c>
      <c r="O589" t="s">
        <v>24</v>
      </c>
      <c r="P589" t="str">
        <f>IF(BBDD_Usiarios_Netflix_jul[[#This Row],[País.OLD]]&lt;&gt;"",BBDD_Usiarios_Netflix_jul[[#This Row],[País.OLD]],"Desconocido")</f>
        <v>EEUU</v>
      </c>
      <c r="Q589">
        <v>49</v>
      </c>
      <c r="R589" t="s">
        <v>16</v>
      </c>
      <c r="S589" t="s">
        <v>21</v>
      </c>
      <c r="T589" t="s">
        <v>27</v>
      </c>
      <c r="U5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0" spans="1:21" x14ac:dyDescent="0.2">
      <c r="A590">
        <v>1659</v>
      </c>
      <c r="B590" t="s">
        <v>19</v>
      </c>
      <c r="C590">
        <v>12</v>
      </c>
      <c r="D590" s="2">
        <f>BBDD_Usiarios_Netflix_jul[[#This Row],[Ingresos Mensuales]]*BBDD_Usiarios_Netflix_jul[[#This Row],[Meses Contratados]]</f>
        <v>144</v>
      </c>
      <c r="E590">
        <v>26</v>
      </c>
      <c r="F590">
        <v>7</v>
      </c>
      <c r="G590">
        <v>23</v>
      </c>
      <c r="H590" s="1">
        <f>DATEVALUE(_xlfn.CONCAT(BBDD_Usiarios_Netflix_jul[[#This Row],[Día Suscripción]],"/",BBDD_Usiarios_Netflix_jul[[#This Row],[Mes Suscripción]],"/",BBDD_Usiarios_Netflix_jul[[#This Row],[Año Suscripción]]))</f>
        <v>45133</v>
      </c>
      <c r="I590">
        <v>6</v>
      </c>
      <c r="J590">
        <v>7</v>
      </c>
      <c r="K590">
        <v>24</v>
      </c>
      <c r="L590" s="1">
        <f>DATEVALUE(_xlfn.CONCAT(BBDD_Usiarios_Netflix_jul[[#This Row],[Día Último Pago]],"/",BBDD_Usiarios_Netflix_jul[[#This Row],[Mes Último Pago]],"/",BBDD_Usiarios_Netflix_jul[[#This Row],[Año Último Pago]]))</f>
        <v>45479</v>
      </c>
      <c r="M590" s="1" t="str">
        <f>TEXT(BBDD_Usiarios_Netflix_jul[[#This Row],[Fh Suscripcion]],"dddd")</f>
        <v>miércoles</v>
      </c>
      <c r="N590" s="2">
        <f>DATEDIF(BBDD_Usiarios_Netflix_jul[[#This Row],[Fh Suscripcion]],BBDD_Usiarios_Netflix_jul[[#This Row],[Fh Ultimo Pago]],"M")+1</f>
        <v>12</v>
      </c>
      <c r="O590" t="s">
        <v>20</v>
      </c>
      <c r="P590" t="str">
        <f>IF(BBDD_Usiarios_Netflix_jul[[#This Row],[País.OLD]]&lt;&gt;"",BBDD_Usiarios_Netflix_jul[[#This Row],[País.OLD]],"Desconocido")</f>
        <v>Francia</v>
      </c>
      <c r="Q590">
        <v>35</v>
      </c>
      <c r="R590" t="s">
        <v>16</v>
      </c>
      <c r="S590" t="s">
        <v>21</v>
      </c>
      <c r="T590" t="s">
        <v>27</v>
      </c>
      <c r="U5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1" spans="1:21" x14ac:dyDescent="0.2">
      <c r="A591">
        <v>1708</v>
      </c>
      <c r="B591" t="s">
        <v>19</v>
      </c>
      <c r="C591">
        <v>12</v>
      </c>
      <c r="D591" s="2">
        <f>BBDD_Usiarios_Netflix_jul[[#This Row],[Ingresos Mensuales]]*BBDD_Usiarios_Netflix_jul[[#This Row],[Meses Contratados]]</f>
        <v>144</v>
      </c>
      <c r="E591">
        <v>25</v>
      </c>
      <c r="F591">
        <v>7</v>
      </c>
      <c r="G591">
        <v>23</v>
      </c>
      <c r="H591" s="1">
        <f>DATEVALUE(_xlfn.CONCAT(BBDD_Usiarios_Netflix_jul[[#This Row],[Día Suscripción]],"/",BBDD_Usiarios_Netflix_jul[[#This Row],[Mes Suscripción]],"/",BBDD_Usiarios_Netflix_jul[[#This Row],[Año Suscripción]]))</f>
        <v>45132</v>
      </c>
      <c r="I591">
        <v>7</v>
      </c>
      <c r="J591">
        <v>7</v>
      </c>
      <c r="K591">
        <v>24</v>
      </c>
      <c r="L591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1" s="1" t="str">
        <f>TEXT(BBDD_Usiarios_Netflix_jul[[#This Row],[Fh Suscripcion]],"dddd")</f>
        <v>martes</v>
      </c>
      <c r="N591" s="2">
        <f>DATEDIF(BBDD_Usiarios_Netflix_jul[[#This Row],[Fh Suscripcion]],BBDD_Usiarios_Netflix_jul[[#This Row],[Fh Ultimo Pago]],"M")+1</f>
        <v>12</v>
      </c>
      <c r="O591" t="s">
        <v>15</v>
      </c>
      <c r="P591" t="str">
        <f>IF(BBDD_Usiarios_Netflix_jul[[#This Row],[País.OLD]]&lt;&gt;"",BBDD_Usiarios_Netflix_jul[[#This Row],[País.OLD]],"Desconocido")</f>
        <v>Alemania</v>
      </c>
      <c r="Q591">
        <v>35</v>
      </c>
      <c r="R591" t="s">
        <v>16</v>
      </c>
      <c r="S591" t="s">
        <v>21</v>
      </c>
      <c r="T591" t="s">
        <v>18</v>
      </c>
      <c r="U5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92" spans="1:21" x14ac:dyDescent="0.2">
      <c r="A592">
        <v>1713</v>
      </c>
      <c r="B592" t="s">
        <v>19</v>
      </c>
      <c r="C592">
        <v>12</v>
      </c>
      <c r="D592" s="2">
        <f>BBDD_Usiarios_Netflix_jul[[#This Row],[Ingresos Mensuales]]*BBDD_Usiarios_Netflix_jul[[#This Row],[Meses Contratados]]</f>
        <v>144</v>
      </c>
      <c r="E592">
        <v>16</v>
      </c>
      <c r="F592">
        <v>7</v>
      </c>
      <c r="G592">
        <v>23</v>
      </c>
      <c r="H592" s="1">
        <f>DATEVALUE(_xlfn.CONCAT(BBDD_Usiarios_Netflix_jul[[#This Row],[Día Suscripción]],"/",BBDD_Usiarios_Netflix_jul[[#This Row],[Mes Suscripción]],"/",BBDD_Usiarios_Netflix_jul[[#This Row],[Año Suscripción]]))</f>
        <v>45123</v>
      </c>
      <c r="I592">
        <v>6</v>
      </c>
      <c r="J592">
        <v>7</v>
      </c>
      <c r="K592">
        <v>24</v>
      </c>
      <c r="L592" s="1">
        <f>DATEVALUE(_xlfn.CONCAT(BBDD_Usiarios_Netflix_jul[[#This Row],[Día Último Pago]],"/",BBDD_Usiarios_Netflix_jul[[#This Row],[Mes Último Pago]],"/",BBDD_Usiarios_Netflix_jul[[#This Row],[Año Último Pago]]))</f>
        <v>45479</v>
      </c>
      <c r="M592" s="1" t="str">
        <f>TEXT(BBDD_Usiarios_Netflix_jul[[#This Row],[Fh Suscripcion]],"dddd")</f>
        <v>domingo</v>
      </c>
      <c r="N592" s="2">
        <f>DATEDIF(BBDD_Usiarios_Netflix_jul[[#This Row],[Fh Suscripcion]],BBDD_Usiarios_Netflix_jul[[#This Row],[Fh Ultimo Pago]],"M")+1</f>
        <v>12</v>
      </c>
      <c r="O592" t="s">
        <v>36</v>
      </c>
      <c r="P592" t="str">
        <f>IF(BBDD_Usiarios_Netflix_jul[[#This Row],[País.OLD]]&lt;&gt;"",BBDD_Usiarios_Netflix_jul[[#This Row],[País.OLD]],"Desconocido")</f>
        <v>Desconocido</v>
      </c>
      <c r="Q592">
        <v>31</v>
      </c>
      <c r="R592" t="s">
        <v>25</v>
      </c>
      <c r="S592" t="s">
        <v>17</v>
      </c>
      <c r="T592" t="s">
        <v>27</v>
      </c>
      <c r="U5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3" spans="1:21" x14ac:dyDescent="0.2">
      <c r="A593">
        <v>1714</v>
      </c>
      <c r="B593" t="s">
        <v>19</v>
      </c>
      <c r="C593">
        <v>12</v>
      </c>
      <c r="D593" s="2">
        <f>BBDD_Usiarios_Netflix_jul[[#This Row],[Ingresos Mensuales]]*BBDD_Usiarios_Netflix_jul[[#This Row],[Meses Contratados]]</f>
        <v>144</v>
      </c>
      <c r="E593">
        <v>16</v>
      </c>
      <c r="F593">
        <v>7</v>
      </c>
      <c r="G593">
        <v>23</v>
      </c>
      <c r="H593" s="1">
        <f>DATEVALUE(_xlfn.CONCAT(BBDD_Usiarios_Netflix_jul[[#This Row],[Día Suscripción]],"/",BBDD_Usiarios_Netflix_jul[[#This Row],[Mes Suscripción]],"/",BBDD_Usiarios_Netflix_jul[[#This Row],[Año Suscripción]]))</f>
        <v>45123</v>
      </c>
      <c r="I593">
        <v>7</v>
      </c>
      <c r="J593">
        <v>7</v>
      </c>
      <c r="K593">
        <v>24</v>
      </c>
      <c r="L593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3" s="1" t="str">
        <f>TEXT(BBDD_Usiarios_Netflix_jul[[#This Row],[Fh Suscripcion]],"dddd")</f>
        <v>domingo</v>
      </c>
      <c r="N593" s="2">
        <f>DATEDIF(BBDD_Usiarios_Netflix_jul[[#This Row],[Fh Suscripcion]],BBDD_Usiarios_Netflix_jul[[#This Row],[Fh Ultimo Pago]],"M")+1</f>
        <v>12</v>
      </c>
      <c r="O593" t="s">
        <v>24</v>
      </c>
      <c r="P593" t="str">
        <f>IF(BBDD_Usiarios_Netflix_jul[[#This Row],[País.OLD]]&lt;&gt;"",BBDD_Usiarios_Netflix_jul[[#This Row],[País.OLD]],"Desconocido")</f>
        <v>EEUU</v>
      </c>
      <c r="Q593">
        <v>36</v>
      </c>
      <c r="R593" t="s">
        <v>25</v>
      </c>
      <c r="S593" t="s">
        <v>17</v>
      </c>
      <c r="T593" t="s">
        <v>32</v>
      </c>
      <c r="U5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94" spans="1:21" x14ac:dyDescent="0.2">
      <c r="A594">
        <v>1728</v>
      </c>
      <c r="B594" t="s">
        <v>19</v>
      </c>
      <c r="C594">
        <v>12</v>
      </c>
      <c r="D594" s="2">
        <f>BBDD_Usiarios_Netflix_jul[[#This Row],[Ingresos Mensuales]]*BBDD_Usiarios_Netflix_jul[[#This Row],[Meses Contratados]]</f>
        <v>144</v>
      </c>
      <c r="E594">
        <v>26</v>
      </c>
      <c r="F594">
        <v>7</v>
      </c>
      <c r="G594">
        <v>23</v>
      </c>
      <c r="H594" s="1">
        <f>DATEVALUE(_xlfn.CONCAT(BBDD_Usiarios_Netflix_jul[[#This Row],[Día Suscripción]],"/",BBDD_Usiarios_Netflix_jul[[#This Row],[Mes Suscripción]],"/",BBDD_Usiarios_Netflix_jul[[#This Row],[Año Suscripción]]))</f>
        <v>45133</v>
      </c>
      <c r="I594">
        <v>7</v>
      </c>
      <c r="J594">
        <v>7</v>
      </c>
      <c r="K594">
        <v>24</v>
      </c>
      <c r="L594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4" s="1" t="str">
        <f>TEXT(BBDD_Usiarios_Netflix_jul[[#This Row],[Fh Suscripcion]],"dddd")</f>
        <v>miércoles</v>
      </c>
      <c r="N594" s="2">
        <f>DATEDIF(BBDD_Usiarios_Netflix_jul[[#This Row],[Fh Suscripcion]],BBDD_Usiarios_Netflix_jul[[#This Row],[Fh Ultimo Pago]],"M")+1</f>
        <v>12</v>
      </c>
      <c r="O594" t="s">
        <v>15</v>
      </c>
      <c r="P594" t="str">
        <f>IF(BBDD_Usiarios_Netflix_jul[[#This Row],[País.OLD]]&lt;&gt;"",BBDD_Usiarios_Netflix_jul[[#This Row],[País.OLD]],"Desconocido")</f>
        <v>Alemania</v>
      </c>
      <c r="Q594">
        <v>35</v>
      </c>
      <c r="R594" t="s">
        <v>16</v>
      </c>
      <c r="S594" t="s">
        <v>21</v>
      </c>
      <c r="T594" t="s">
        <v>22</v>
      </c>
      <c r="U5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95" spans="1:21" x14ac:dyDescent="0.2">
      <c r="A595">
        <v>1729</v>
      </c>
      <c r="B595" t="s">
        <v>19</v>
      </c>
      <c r="C595">
        <v>12</v>
      </c>
      <c r="D595" s="2">
        <f>BBDD_Usiarios_Netflix_jul[[#This Row],[Ingresos Mensuales]]*BBDD_Usiarios_Netflix_jul[[#This Row],[Meses Contratados]]</f>
        <v>144</v>
      </c>
      <c r="E595">
        <v>30</v>
      </c>
      <c r="F595">
        <v>7</v>
      </c>
      <c r="G595">
        <v>23</v>
      </c>
      <c r="H595" s="1">
        <f>DATEVALUE(_xlfn.CONCAT(BBDD_Usiarios_Netflix_jul[[#This Row],[Día Suscripción]],"/",BBDD_Usiarios_Netflix_jul[[#This Row],[Mes Suscripción]],"/",BBDD_Usiarios_Netflix_jul[[#This Row],[Año Suscripción]]))</f>
        <v>45137</v>
      </c>
      <c r="I595">
        <v>7</v>
      </c>
      <c r="J595">
        <v>7</v>
      </c>
      <c r="K595">
        <v>24</v>
      </c>
      <c r="L595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5" s="1" t="str">
        <f>TEXT(BBDD_Usiarios_Netflix_jul[[#This Row],[Fh Suscripcion]],"dddd")</f>
        <v>domingo</v>
      </c>
      <c r="N595" s="2">
        <f>DATEDIF(BBDD_Usiarios_Netflix_jul[[#This Row],[Fh Suscripcion]],BBDD_Usiarios_Netflix_jul[[#This Row],[Fh Ultimo Pago]],"M")+1</f>
        <v>12</v>
      </c>
      <c r="O595" t="s">
        <v>34</v>
      </c>
      <c r="P595" t="str">
        <f>IF(BBDD_Usiarios_Netflix_jul[[#This Row],[País.OLD]]&lt;&gt;"",BBDD_Usiarios_Netflix_jul[[#This Row],[País.OLD]],"Desconocido")</f>
        <v>Reino Unido</v>
      </c>
      <c r="Q595">
        <v>41</v>
      </c>
      <c r="R595" t="s">
        <v>16</v>
      </c>
      <c r="S595" t="s">
        <v>29</v>
      </c>
      <c r="T595" t="s">
        <v>27</v>
      </c>
      <c r="U5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6" spans="1:21" x14ac:dyDescent="0.2">
      <c r="A596">
        <v>1778</v>
      </c>
      <c r="B596" t="s">
        <v>19</v>
      </c>
      <c r="C596">
        <v>12</v>
      </c>
      <c r="D596" s="2">
        <f>BBDD_Usiarios_Netflix_jul[[#This Row],[Ingresos Mensuales]]*BBDD_Usiarios_Netflix_jul[[#This Row],[Meses Contratados]]</f>
        <v>144</v>
      </c>
      <c r="E596">
        <v>29</v>
      </c>
      <c r="F596">
        <v>7</v>
      </c>
      <c r="G596">
        <v>23</v>
      </c>
      <c r="H596" s="1">
        <f>DATEVALUE(_xlfn.CONCAT(BBDD_Usiarios_Netflix_jul[[#This Row],[Día Suscripción]],"/",BBDD_Usiarios_Netflix_jul[[#This Row],[Mes Suscripción]],"/",BBDD_Usiarios_Netflix_jul[[#This Row],[Año Suscripción]]))</f>
        <v>45136</v>
      </c>
      <c r="I596">
        <v>9</v>
      </c>
      <c r="J596">
        <v>7</v>
      </c>
      <c r="K596">
        <v>24</v>
      </c>
      <c r="L596" s="1">
        <f>DATEVALUE(_xlfn.CONCAT(BBDD_Usiarios_Netflix_jul[[#This Row],[Día Último Pago]],"/",BBDD_Usiarios_Netflix_jul[[#This Row],[Mes Último Pago]],"/",BBDD_Usiarios_Netflix_jul[[#This Row],[Año Último Pago]]))</f>
        <v>45482</v>
      </c>
      <c r="M596" s="1" t="str">
        <f>TEXT(BBDD_Usiarios_Netflix_jul[[#This Row],[Fh Suscripcion]],"dddd")</f>
        <v>sábado</v>
      </c>
      <c r="N596" s="2">
        <f>DATEDIF(BBDD_Usiarios_Netflix_jul[[#This Row],[Fh Suscripcion]],BBDD_Usiarios_Netflix_jul[[#This Row],[Fh Ultimo Pago]],"M")+1</f>
        <v>12</v>
      </c>
      <c r="O596" t="s">
        <v>28</v>
      </c>
      <c r="P596" t="str">
        <f>IF(BBDD_Usiarios_Netflix_jul[[#This Row],[País.OLD]]&lt;&gt;"",BBDD_Usiarios_Netflix_jul[[#This Row],[País.OLD]],"Desconocido")</f>
        <v>Australia</v>
      </c>
      <c r="Q596">
        <v>42</v>
      </c>
      <c r="R596" t="s">
        <v>25</v>
      </c>
      <c r="S596" t="s">
        <v>17</v>
      </c>
      <c r="T596" t="s">
        <v>18</v>
      </c>
      <c r="U5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97" spans="1:21" x14ac:dyDescent="0.2">
      <c r="A597">
        <v>1779</v>
      </c>
      <c r="B597" t="s">
        <v>19</v>
      </c>
      <c r="C597">
        <v>12</v>
      </c>
      <c r="D597" s="2">
        <f>BBDD_Usiarios_Netflix_jul[[#This Row],[Ingresos Mensuales]]*BBDD_Usiarios_Netflix_jul[[#This Row],[Meses Contratados]]</f>
        <v>144</v>
      </c>
      <c r="E597">
        <v>28</v>
      </c>
      <c r="F597">
        <v>7</v>
      </c>
      <c r="G597">
        <v>23</v>
      </c>
      <c r="H597" s="1">
        <f>DATEVALUE(_xlfn.CONCAT(BBDD_Usiarios_Netflix_jul[[#This Row],[Día Suscripción]],"/",BBDD_Usiarios_Netflix_jul[[#This Row],[Mes Suscripción]],"/",BBDD_Usiarios_Netflix_jul[[#This Row],[Año Suscripción]]))</f>
        <v>45135</v>
      </c>
      <c r="I597">
        <v>6</v>
      </c>
      <c r="J597">
        <v>7</v>
      </c>
      <c r="K597">
        <v>24</v>
      </c>
      <c r="L5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597" s="1" t="str">
        <f>TEXT(BBDD_Usiarios_Netflix_jul[[#This Row],[Fh Suscripcion]],"dddd")</f>
        <v>viernes</v>
      </c>
      <c r="N597" s="2">
        <f>DATEDIF(BBDD_Usiarios_Netflix_jul[[#This Row],[Fh Suscripcion]],BBDD_Usiarios_Netflix_jul[[#This Row],[Fh Ultimo Pago]],"M")+1</f>
        <v>12</v>
      </c>
      <c r="O597" t="s">
        <v>28</v>
      </c>
      <c r="P597" t="str">
        <f>IF(BBDD_Usiarios_Netflix_jul[[#This Row],[País.OLD]]&lt;&gt;"",BBDD_Usiarios_Netflix_jul[[#This Row],[País.OLD]],"Desconocido")</f>
        <v>Australia</v>
      </c>
      <c r="Q597">
        <v>43</v>
      </c>
      <c r="R597" t="s">
        <v>25</v>
      </c>
      <c r="S597" t="s">
        <v>21</v>
      </c>
      <c r="T597" t="s">
        <v>27</v>
      </c>
      <c r="U5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8" spans="1:21" x14ac:dyDescent="0.2">
      <c r="A598">
        <v>1783</v>
      </c>
      <c r="B598" t="s">
        <v>19</v>
      </c>
      <c r="C598">
        <v>12</v>
      </c>
      <c r="D598" s="2">
        <f>BBDD_Usiarios_Netflix_jul[[#This Row],[Ingresos Mensuales]]*BBDD_Usiarios_Netflix_jul[[#This Row],[Meses Contratados]]</f>
        <v>144</v>
      </c>
      <c r="E598">
        <v>17</v>
      </c>
      <c r="F598">
        <v>7</v>
      </c>
      <c r="G598">
        <v>23</v>
      </c>
      <c r="H598" s="1">
        <f>DATEVALUE(_xlfn.CONCAT(BBDD_Usiarios_Netflix_jul[[#This Row],[Día Suscripción]],"/",BBDD_Usiarios_Netflix_jul[[#This Row],[Mes Suscripción]],"/",BBDD_Usiarios_Netflix_jul[[#This Row],[Año Suscripción]]))</f>
        <v>45124</v>
      </c>
      <c r="I598">
        <v>7</v>
      </c>
      <c r="J598">
        <v>7</v>
      </c>
      <c r="K598">
        <v>24</v>
      </c>
      <c r="L598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8" s="1" t="str">
        <f>TEXT(BBDD_Usiarios_Netflix_jul[[#This Row],[Fh Suscripcion]],"dddd")</f>
        <v>lunes</v>
      </c>
      <c r="N598" s="2">
        <f>DATEDIF(BBDD_Usiarios_Netflix_jul[[#This Row],[Fh Suscripcion]],BBDD_Usiarios_Netflix_jul[[#This Row],[Fh Ultimo Pago]],"M")+1</f>
        <v>12</v>
      </c>
      <c r="O598" t="s">
        <v>28</v>
      </c>
      <c r="P598" t="str">
        <f>IF(BBDD_Usiarios_Netflix_jul[[#This Row],[País.OLD]]&lt;&gt;"",BBDD_Usiarios_Netflix_jul[[#This Row],[País.OLD]],"Desconocido")</f>
        <v>Australia</v>
      </c>
      <c r="Q598">
        <v>42</v>
      </c>
      <c r="R598" t="s">
        <v>25</v>
      </c>
      <c r="S598" t="s">
        <v>21</v>
      </c>
      <c r="T598" t="s">
        <v>18</v>
      </c>
      <c r="U5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99" spans="1:21" x14ac:dyDescent="0.2">
      <c r="A599">
        <v>1798</v>
      </c>
      <c r="B599" t="s">
        <v>19</v>
      </c>
      <c r="C599">
        <v>12</v>
      </c>
      <c r="D599" s="2">
        <f>BBDD_Usiarios_Netflix_jul[[#This Row],[Ingresos Mensuales]]*BBDD_Usiarios_Netflix_jul[[#This Row],[Meses Contratados]]</f>
        <v>144</v>
      </c>
      <c r="E599">
        <v>26</v>
      </c>
      <c r="F599">
        <v>7</v>
      </c>
      <c r="G599">
        <v>23</v>
      </c>
      <c r="H599" s="1">
        <f>DATEVALUE(_xlfn.CONCAT(BBDD_Usiarios_Netflix_jul[[#This Row],[Día Suscripción]],"/",BBDD_Usiarios_Netflix_jul[[#This Row],[Mes Suscripción]],"/",BBDD_Usiarios_Netflix_jul[[#This Row],[Año Suscripción]]))</f>
        <v>45133</v>
      </c>
      <c r="I599">
        <v>8</v>
      </c>
      <c r="J599">
        <v>7</v>
      </c>
      <c r="K599">
        <v>24</v>
      </c>
      <c r="L599" s="1">
        <f>DATEVALUE(_xlfn.CONCAT(BBDD_Usiarios_Netflix_jul[[#This Row],[Día Último Pago]],"/",BBDD_Usiarios_Netflix_jul[[#This Row],[Mes Último Pago]],"/",BBDD_Usiarios_Netflix_jul[[#This Row],[Año Último Pago]]))</f>
        <v>45481</v>
      </c>
      <c r="M599" s="1" t="str">
        <f>TEXT(BBDD_Usiarios_Netflix_jul[[#This Row],[Fh Suscripcion]],"dddd")</f>
        <v>miércoles</v>
      </c>
      <c r="N599" s="2">
        <f>DATEDIF(BBDD_Usiarios_Netflix_jul[[#This Row],[Fh Suscripcion]],BBDD_Usiarios_Netflix_jul[[#This Row],[Fh Ultimo Pago]],"M")+1</f>
        <v>12</v>
      </c>
      <c r="O599" t="s">
        <v>24</v>
      </c>
      <c r="P599" t="str">
        <f>IF(BBDD_Usiarios_Netflix_jul[[#This Row],[País.OLD]]&lt;&gt;"",BBDD_Usiarios_Netflix_jul[[#This Row],[País.OLD]],"Desconocido")</f>
        <v>EEUU</v>
      </c>
      <c r="Q599">
        <v>51</v>
      </c>
      <c r="R599" t="s">
        <v>16</v>
      </c>
      <c r="S599" t="s">
        <v>21</v>
      </c>
      <c r="T599" t="s">
        <v>27</v>
      </c>
      <c r="U5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0" spans="1:21" x14ac:dyDescent="0.2">
      <c r="A600">
        <v>1848</v>
      </c>
      <c r="B600" t="s">
        <v>19</v>
      </c>
      <c r="C600">
        <v>12</v>
      </c>
      <c r="D600" s="2">
        <f>BBDD_Usiarios_Netflix_jul[[#This Row],[Ingresos Mensuales]]*BBDD_Usiarios_Netflix_jul[[#This Row],[Meses Contratados]]</f>
        <v>144</v>
      </c>
      <c r="E600">
        <v>1</v>
      </c>
      <c r="F600">
        <v>8</v>
      </c>
      <c r="G600">
        <v>23</v>
      </c>
      <c r="H600" s="1">
        <f>DATEVALUE(_xlfn.CONCAT(BBDD_Usiarios_Netflix_jul[[#This Row],[Día Suscripción]],"/",BBDD_Usiarios_Netflix_jul[[#This Row],[Mes Suscripción]],"/",BBDD_Usiarios_Netflix_jul[[#This Row],[Año Suscripción]]))</f>
        <v>45139</v>
      </c>
      <c r="I600">
        <v>10</v>
      </c>
      <c r="J600">
        <v>7</v>
      </c>
      <c r="K600">
        <v>24</v>
      </c>
      <c r="L600" s="1">
        <f>DATEVALUE(_xlfn.CONCAT(BBDD_Usiarios_Netflix_jul[[#This Row],[Día Último Pago]],"/",BBDD_Usiarios_Netflix_jul[[#This Row],[Mes Último Pago]],"/",BBDD_Usiarios_Netflix_jul[[#This Row],[Año Último Pago]]))</f>
        <v>45483</v>
      </c>
      <c r="M600" s="1" t="str">
        <f>TEXT(BBDD_Usiarios_Netflix_jul[[#This Row],[Fh Suscripcion]],"dddd")</f>
        <v>martes</v>
      </c>
      <c r="N600" s="2">
        <f>DATEDIF(BBDD_Usiarios_Netflix_jul[[#This Row],[Fh Suscripcion]],BBDD_Usiarios_Netflix_jul[[#This Row],[Fh Ultimo Pago]],"M")+1</f>
        <v>12</v>
      </c>
      <c r="O600" t="s">
        <v>20</v>
      </c>
      <c r="P600" t="str">
        <f>IF(BBDD_Usiarios_Netflix_jul[[#This Row],[País.OLD]]&lt;&gt;"",BBDD_Usiarios_Netflix_jul[[#This Row],[País.OLD]],"Desconocido")</f>
        <v>Francia</v>
      </c>
      <c r="Q600">
        <v>49</v>
      </c>
      <c r="R600" t="s">
        <v>16</v>
      </c>
      <c r="S600" t="s">
        <v>29</v>
      </c>
      <c r="T600" t="s">
        <v>32</v>
      </c>
      <c r="U6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1" spans="1:21" x14ac:dyDescent="0.2">
      <c r="A601">
        <v>1853</v>
      </c>
      <c r="B601" t="s">
        <v>19</v>
      </c>
      <c r="C601">
        <v>12</v>
      </c>
      <c r="D601" s="2">
        <f>BBDD_Usiarios_Netflix_jul[[#This Row],[Ingresos Mensuales]]*BBDD_Usiarios_Netflix_jul[[#This Row],[Meses Contratados]]</f>
        <v>144</v>
      </c>
      <c r="E601">
        <v>16</v>
      </c>
      <c r="F601">
        <v>7</v>
      </c>
      <c r="G601">
        <v>23</v>
      </c>
      <c r="H601" s="1">
        <f>DATEVALUE(_xlfn.CONCAT(BBDD_Usiarios_Netflix_jul[[#This Row],[Día Suscripción]],"/",BBDD_Usiarios_Netflix_jul[[#This Row],[Mes Suscripción]],"/",BBDD_Usiarios_Netflix_jul[[#This Row],[Año Suscripción]]))</f>
        <v>45123</v>
      </c>
      <c r="I601">
        <v>8</v>
      </c>
      <c r="J601">
        <v>7</v>
      </c>
      <c r="K601">
        <v>24</v>
      </c>
      <c r="L601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1" s="1" t="str">
        <f>TEXT(BBDD_Usiarios_Netflix_jul[[#This Row],[Fh Suscripcion]],"dddd")</f>
        <v>domingo</v>
      </c>
      <c r="N601" s="2">
        <f>DATEDIF(BBDD_Usiarios_Netflix_jul[[#This Row],[Fh Suscripcion]],BBDD_Usiarios_Netflix_jul[[#This Row],[Fh Ultimo Pago]],"M")+1</f>
        <v>12</v>
      </c>
      <c r="O601" t="s">
        <v>36</v>
      </c>
      <c r="P601" t="str">
        <f>IF(BBDD_Usiarios_Netflix_jul[[#This Row],[País.OLD]]&lt;&gt;"",BBDD_Usiarios_Netflix_jul[[#This Row],[País.OLD]],"Desconocido")</f>
        <v>Desconocido</v>
      </c>
      <c r="Q601">
        <v>43</v>
      </c>
      <c r="R601" t="s">
        <v>16</v>
      </c>
      <c r="S601" t="s">
        <v>29</v>
      </c>
      <c r="T601" t="s">
        <v>27</v>
      </c>
      <c r="U6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2" spans="1:21" x14ac:dyDescent="0.2">
      <c r="A602">
        <v>1854</v>
      </c>
      <c r="B602" t="s">
        <v>19</v>
      </c>
      <c r="C602">
        <v>12</v>
      </c>
      <c r="D602" s="2">
        <f>BBDD_Usiarios_Netflix_jul[[#This Row],[Ingresos Mensuales]]*BBDD_Usiarios_Netflix_jul[[#This Row],[Meses Contratados]]</f>
        <v>144</v>
      </c>
      <c r="E602">
        <v>16</v>
      </c>
      <c r="F602">
        <v>7</v>
      </c>
      <c r="G602">
        <v>23</v>
      </c>
      <c r="H602" s="1">
        <f>DATEVALUE(_xlfn.CONCAT(BBDD_Usiarios_Netflix_jul[[#This Row],[Día Suscripción]],"/",BBDD_Usiarios_Netflix_jul[[#This Row],[Mes Suscripción]],"/",BBDD_Usiarios_Netflix_jul[[#This Row],[Año Suscripción]]))</f>
        <v>45123</v>
      </c>
      <c r="I602">
        <v>8</v>
      </c>
      <c r="J602">
        <v>7</v>
      </c>
      <c r="K602">
        <v>24</v>
      </c>
      <c r="L602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2" s="1" t="str">
        <f>TEXT(BBDD_Usiarios_Netflix_jul[[#This Row],[Fh Suscripcion]],"dddd")</f>
        <v>domingo</v>
      </c>
      <c r="N602" s="2">
        <f>DATEDIF(BBDD_Usiarios_Netflix_jul[[#This Row],[Fh Suscripcion]],BBDD_Usiarios_Netflix_jul[[#This Row],[Fh Ultimo Pago]],"M")+1</f>
        <v>12</v>
      </c>
      <c r="O602" t="s">
        <v>24</v>
      </c>
      <c r="P602" t="str">
        <f>IF(BBDD_Usiarios_Netflix_jul[[#This Row],[País.OLD]]&lt;&gt;"",BBDD_Usiarios_Netflix_jul[[#This Row],[País.OLD]],"Desconocido")</f>
        <v>EEUU</v>
      </c>
      <c r="Q602">
        <v>46</v>
      </c>
      <c r="R602" t="s">
        <v>25</v>
      </c>
      <c r="S602" t="s">
        <v>29</v>
      </c>
      <c r="T602" t="s">
        <v>32</v>
      </c>
      <c r="U6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3" spans="1:21" x14ac:dyDescent="0.2">
      <c r="A603">
        <v>1868</v>
      </c>
      <c r="B603" t="s">
        <v>19</v>
      </c>
      <c r="C603">
        <v>12</v>
      </c>
      <c r="D603" s="2">
        <f>BBDD_Usiarios_Netflix_jul[[#This Row],[Ingresos Mensuales]]*BBDD_Usiarios_Netflix_jul[[#This Row],[Meses Contratados]]</f>
        <v>144</v>
      </c>
      <c r="E603">
        <v>1</v>
      </c>
      <c r="F603">
        <v>8</v>
      </c>
      <c r="G603">
        <v>23</v>
      </c>
      <c r="H603" s="1">
        <f>DATEVALUE(_xlfn.CONCAT(BBDD_Usiarios_Netflix_jul[[#This Row],[Día Suscripción]],"/",BBDD_Usiarios_Netflix_jul[[#This Row],[Mes Suscripción]],"/",BBDD_Usiarios_Netflix_jul[[#This Row],[Año Suscripción]]))</f>
        <v>45139</v>
      </c>
      <c r="I603">
        <v>8</v>
      </c>
      <c r="J603">
        <v>7</v>
      </c>
      <c r="K603">
        <v>24</v>
      </c>
      <c r="L603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3" s="1" t="str">
        <f>TEXT(BBDD_Usiarios_Netflix_jul[[#This Row],[Fh Suscripcion]],"dddd")</f>
        <v>martes</v>
      </c>
      <c r="N603" s="2">
        <f>DATEDIF(BBDD_Usiarios_Netflix_jul[[#This Row],[Fh Suscripcion]],BBDD_Usiarios_Netflix_jul[[#This Row],[Fh Ultimo Pago]],"M")+1</f>
        <v>12</v>
      </c>
      <c r="O603" t="s">
        <v>24</v>
      </c>
      <c r="P603" t="str">
        <f>IF(BBDD_Usiarios_Netflix_jul[[#This Row],[País.OLD]]&lt;&gt;"",BBDD_Usiarios_Netflix_jul[[#This Row],[País.OLD]],"Desconocido")</f>
        <v>EEUU</v>
      </c>
      <c r="Q603">
        <v>38</v>
      </c>
      <c r="R603" t="s">
        <v>16</v>
      </c>
      <c r="S603" t="s">
        <v>17</v>
      </c>
      <c r="T603" t="s">
        <v>18</v>
      </c>
      <c r="U6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04" spans="1:21" x14ac:dyDescent="0.2">
      <c r="A604">
        <v>1918</v>
      </c>
      <c r="B604" t="s">
        <v>19</v>
      </c>
      <c r="C604">
        <v>12</v>
      </c>
      <c r="D604" s="2">
        <f>BBDD_Usiarios_Netflix_jul[[#This Row],[Ingresos Mensuales]]*BBDD_Usiarios_Netflix_jul[[#This Row],[Meses Contratados]]</f>
        <v>144</v>
      </c>
      <c r="E604">
        <v>7</v>
      </c>
      <c r="F604">
        <v>8</v>
      </c>
      <c r="G604">
        <v>23</v>
      </c>
      <c r="H604" s="1">
        <f>DATEVALUE(_xlfn.CONCAT(BBDD_Usiarios_Netflix_jul[[#This Row],[Día Suscripción]],"/",BBDD_Usiarios_Netflix_jul[[#This Row],[Mes Suscripción]],"/",BBDD_Usiarios_Netflix_jul[[#This Row],[Año Suscripción]]))</f>
        <v>45145</v>
      </c>
      <c r="I604">
        <v>10</v>
      </c>
      <c r="J604">
        <v>7</v>
      </c>
      <c r="K604">
        <v>24</v>
      </c>
      <c r="L604" s="1">
        <f>DATEVALUE(_xlfn.CONCAT(BBDD_Usiarios_Netflix_jul[[#This Row],[Día Último Pago]],"/",BBDD_Usiarios_Netflix_jul[[#This Row],[Mes Último Pago]],"/",BBDD_Usiarios_Netflix_jul[[#This Row],[Año Último Pago]]))</f>
        <v>45483</v>
      </c>
      <c r="M604" s="1" t="str">
        <f>TEXT(BBDD_Usiarios_Netflix_jul[[#This Row],[Fh Suscripcion]],"dddd")</f>
        <v>lunes</v>
      </c>
      <c r="N604" s="2">
        <f>DATEDIF(BBDD_Usiarios_Netflix_jul[[#This Row],[Fh Suscripcion]],BBDD_Usiarios_Netflix_jul[[#This Row],[Fh Ultimo Pago]],"M")+1</f>
        <v>12</v>
      </c>
      <c r="O604" t="s">
        <v>20</v>
      </c>
      <c r="P604" t="str">
        <f>IF(BBDD_Usiarios_Netflix_jul[[#This Row],[País.OLD]]&lt;&gt;"",BBDD_Usiarios_Netflix_jul[[#This Row],[País.OLD]],"Desconocido")</f>
        <v>Francia</v>
      </c>
      <c r="Q604">
        <v>34</v>
      </c>
      <c r="R604" t="s">
        <v>25</v>
      </c>
      <c r="S604" t="s">
        <v>21</v>
      </c>
      <c r="T604" t="s">
        <v>32</v>
      </c>
      <c r="U6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5" spans="1:21" x14ac:dyDescent="0.2">
      <c r="A605">
        <v>1919</v>
      </c>
      <c r="B605" t="s">
        <v>19</v>
      </c>
      <c r="C605">
        <v>12</v>
      </c>
      <c r="D605" s="2">
        <f>BBDD_Usiarios_Netflix_jul[[#This Row],[Ingresos Mensuales]]*BBDD_Usiarios_Netflix_jul[[#This Row],[Meses Contratados]]</f>
        <v>144</v>
      </c>
      <c r="E605">
        <v>7</v>
      </c>
      <c r="F605">
        <v>8</v>
      </c>
      <c r="G605">
        <v>23</v>
      </c>
      <c r="H605" s="1">
        <f>DATEVALUE(_xlfn.CONCAT(BBDD_Usiarios_Netflix_jul[[#This Row],[Día Suscripción]],"/",BBDD_Usiarios_Netflix_jul[[#This Row],[Mes Suscripción]],"/",BBDD_Usiarios_Netflix_jul[[#This Row],[Año Suscripción]]))</f>
        <v>45145</v>
      </c>
      <c r="I605">
        <v>9</v>
      </c>
      <c r="J605">
        <v>7</v>
      </c>
      <c r="K605">
        <v>24</v>
      </c>
      <c r="L605" s="1">
        <f>DATEVALUE(_xlfn.CONCAT(BBDD_Usiarios_Netflix_jul[[#This Row],[Día Último Pago]],"/",BBDD_Usiarios_Netflix_jul[[#This Row],[Mes Último Pago]],"/",BBDD_Usiarios_Netflix_jul[[#This Row],[Año Último Pago]]))</f>
        <v>45482</v>
      </c>
      <c r="M605" s="1" t="str">
        <f>TEXT(BBDD_Usiarios_Netflix_jul[[#This Row],[Fh Suscripcion]],"dddd")</f>
        <v>lunes</v>
      </c>
      <c r="N605" s="2">
        <f>DATEDIF(BBDD_Usiarios_Netflix_jul[[#This Row],[Fh Suscripcion]],BBDD_Usiarios_Netflix_jul[[#This Row],[Fh Ultimo Pago]],"M")+1</f>
        <v>12</v>
      </c>
      <c r="O605" t="s">
        <v>36</v>
      </c>
      <c r="P605" t="str">
        <f>IF(BBDD_Usiarios_Netflix_jul[[#This Row],[País.OLD]]&lt;&gt;"",BBDD_Usiarios_Netflix_jul[[#This Row],[País.OLD]],"Desconocido")</f>
        <v>Desconocido</v>
      </c>
      <c r="Q605">
        <v>27</v>
      </c>
      <c r="R605" t="s">
        <v>25</v>
      </c>
      <c r="S605" t="s">
        <v>26</v>
      </c>
      <c r="T605" t="s">
        <v>32</v>
      </c>
      <c r="U6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6" spans="1:21" x14ac:dyDescent="0.2">
      <c r="A606">
        <v>1923</v>
      </c>
      <c r="B606" t="s">
        <v>19</v>
      </c>
      <c r="C606">
        <v>12</v>
      </c>
      <c r="D606" s="2">
        <f>BBDD_Usiarios_Netflix_jul[[#This Row],[Ingresos Mensuales]]*BBDD_Usiarios_Netflix_jul[[#This Row],[Meses Contratados]]</f>
        <v>144</v>
      </c>
      <c r="E606">
        <v>17</v>
      </c>
      <c r="F606">
        <v>7</v>
      </c>
      <c r="G606">
        <v>23</v>
      </c>
      <c r="H606" s="1">
        <f>DATEVALUE(_xlfn.CONCAT(BBDD_Usiarios_Netflix_jul[[#This Row],[Día Suscripción]],"/",BBDD_Usiarios_Netflix_jul[[#This Row],[Mes Suscripción]],"/",BBDD_Usiarios_Netflix_jul[[#This Row],[Año Suscripción]]))</f>
        <v>45124</v>
      </c>
      <c r="I606">
        <v>8</v>
      </c>
      <c r="J606">
        <v>7</v>
      </c>
      <c r="K606">
        <v>24</v>
      </c>
      <c r="L606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6" s="1" t="str">
        <f>TEXT(BBDD_Usiarios_Netflix_jul[[#This Row],[Fh Suscripcion]],"dddd")</f>
        <v>lunes</v>
      </c>
      <c r="N606" s="2">
        <f>DATEDIF(BBDD_Usiarios_Netflix_jul[[#This Row],[Fh Suscripcion]],BBDD_Usiarios_Netflix_jul[[#This Row],[Fh Ultimo Pago]],"M")+1</f>
        <v>12</v>
      </c>
      <c r="O606" t="s">
        <v>24</v>
      </c>
      <c r="P606" t="str">
        <f>IF(BBDD_Usiarios_Netflix_jul[[#This Row],[País.OLD]]&lt;&gt;"",BBDD_Usiarios_Netflix_jul[[#This Row],[País.OLD]],"Desconocido")</f>
        <v>EEUU</v>
      </c>
      <c r="Q606">
        <v>48</v>
      </c>
      <c r="R606" t="s">
        <v>16</v>
      </c>
      <c r="S606" t="s">
        <v>21</v>
      </c>
      <c r="T606" t="s">
        <v>18</v>
      </c>
      <c r="U6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07" spans="1:21" x14ac:dyDescent="0.2">
      <c r="A607">
        <v>1929</v>
      </c>
      <c r="B607" t="s">
        <v>19</v>
      </c>
      <c r="C607">
        <v>12</v>
      </c>
      <c r="D607" s="2">
        <f>BBDD_Usiarios_Netflix_jul[[#This Row],[Ingresos Mensuales]]*BBDD_Usiarios_Netflix_jul[[#This Row],[Meses Contratados]]</f>
        <v>144</v>
      </c>
      <c r="E607">
        <v>8</v>
      </c>
      <c r="F607">
        <v>7</v>
      </c>
      <c r="G607">
        <v>23</v>
      </c>
      <c r="H607" s="1">
        <f>DATEVALUE(_xlfn.CONCAT(BBDD_Usiarios_Netflix_jul[[#This Row],[Día Suscripción]],"/",BBDD_Usiarios_Netflix_jul[[#This Row],[Mes Suscripción]],"/",BBDD_Usiarios_Netflix_jul[[#This Row],[Año Suscripción]]))</f>
        <v>45115</v>
      </c>
      <c r="I607">
        <v>7</v>
      </c>
      <c r="J607">
        <v>7</v>
      </c>
      <c r="K607">
        <v>24</v>
      </c>
      <c r="L607" s="1">
        <f>DATEVALUE(_xlfn.CONCAT(BBDD_Usiarios_Netflix_jul[[#This Row],[Día Último Pago]],"/",BBDD_Usiarios_Netflix_jul[[#This Row],[Mes Último Pago]],"/",BBDD_Usiarios_Netflix_jul[[#This Row],[Año Último Pago]]))</f>
        <v>45480</v>
      </c>
      <c r="M607" s="1" t="str">
        <f>TEXT(BBDD_Usiarios_Netflix_jul[[#This Row],[Fh Suscripcion]],"dddd")</f>
        <v>sábado</v>
      </c>
      <c r="N607" s="2">
        <f>DATEDIF(BBDD_Usiarios_Netflix_jul[[#This Row],[Fh Suscripcion]],BBDD_Usiarios_Netflix_jul[[#This Row],[Fh Ultimo Pago]],"M")+1</f>
        <v>12</v>
      </c>
      <c r="O607" t="s">
        <v>28</v>
      </c>
      <c r="P607" t="str">
        <f>IF(BBDD_Usiarios_Netflix_jul[[#This Row],[País.OLD]]&lt;&gt;"",BBDD_Usiarios_Netflix_jul[[#This Row],[País.OLD]],"Desconocido")</f>
        <v>Australia</v>
      </c>
      <c r="Q607">
        <v>33</v>
      </c>
      <c r="R607" t="s">
        <v>25</v>
      </c>
      <c r="S607" t="s">
        <v>21</v>
      </c>
      <c r="T607" t="s">
        <v>27</v>
      </c>
      <c r="U6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8" spans="1:21" x14ac:dyDescent="0.2">
      <c r="A608">
        <v>1933</v>
      </c>
      <c r="B608" t="s">
        <v>19</v>
      </c>
      <c r="C608">
        <v>12</v>
      </c>
      <c r="D608" s="2">
        <f>BBDD_Usiarios_Netflix_jul[[#This Row],[Ingresos Mensuales]]*BBDD_Usiarios_Netflix_jul[[#This Row],[Meses Contratados]]</f>
        <v>144</v>
      </c>
      <c r="E608">
        <v>9</v>
      </c>
      <c r="F608">
        <v>7</v>
      </c>
      <c r="G608">
        <v>23</v>
      </c>
      <c r="H608" s="1">
        <f>DATEVALUE(_xlfn.CONCAT(BBDD_Usiarios_Netflix_jul[[#This Row],[Día Suscripción]],"/",BBDD_Usiarios_Netflix_jul[[#This Row],[Mes Suscripción]],"/",BBDD_Usiarios_Netflix_jul[[#This Row],[Año Suscripción]]))</f>
        <v>45116</v>
      </c>
      <c r="I608">
        <v>7</v>
      </c>
      <c r="J608">
        <v>7</v>
      </c>
      <c r="K608">
        <v>24</v>
      </c>
      <c r="L608" s="1">
        <f>DATEVALUE(_xlfn.CONCAT(BBDD_Usiarios_Netflix_jul[[#This Row],[Día Último Pago]],"/",BBDD_Usiarios_Netflix_jul[[#This Row],[Mes Último Pago]],"/",BBDD_Usiarios_Netflix_jul[[#This Row],[Año Último Pago]]))</f>
        <v>45480</v>
      </c>
      <c r="M608" s="1" t="str">
        <f>TEXT(BBDD_Usiarios_Netflix_jul[[#This Row],[Fh Suscripcion]],"dddd")</f>
        <v>domingo</v>
      </c>
      <c r="N608" s="2">
        <f>DATEDIF(BBDD_Usiarios_Netflix_jul[[#This Row],[Fh Suscripcion]],BBDD_Usiarios_Netflix_jul[[#This Row],[Fh Ultimo Pago]],"M")+1</f>
        <v>12</v>
      </c>
      <c r="O608" t="s">
        <v>31</v>
      </c>
      <c r="P608" t="str">
        <f>IF(BBDD_Usiarios_Netflix_jul[[#This Row],[País.OLD]]&lt;&gt;"",BBDD_Usiarios_Netflix_jul[[#This Row],[País.OLD]],"Desconocido")</f>
        <v>Italia</v>
      </c>
      <c r="Q608">
        <v>32</v>
      </c>
      <c r="R608" t="s">
        <v>16</v>
      </c>
      <c r="S608" t="s">
        <v>26</v>
      </c>
      <c r="T608" t="s">
        <v>27</v>
      </c>
      <c r="U6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9" spans="1:21" x14ac:dyDescent="0.2">
      <c r="A609">
        <v>1938</v>
      </c>
      <c r="B609" t="s">
        <v>19</v>
      </c>
      <c r="C609">
        <v>12</v>
      </c>
      <c r="D609" s="2">
        <f>BBDD_Usiarios_Netflix_jul[[#This Row],[Ingresos Mensuales]]*BBDD_Usiarios_Netflix_jul[[#This Row],[Meses Contratados]]</f>
        <v>144</v>
      </c>
      <c r="E609">
        <v>18</v>
      </c>
      <c r="F609">
        <v>7</v>
      </c>
      <c r="G609">
        <v>23</v>
      </c>
      <c r="H609" s="1">
        <f>DATEVALUE(_xlfn.CONCAT(BBDD_Usiarios_Netflix_jul[[#This Row],[Día Suscripción]],"/",BBDD_Usiarios_Netflix_jul[[#This Row],[Mes Suscripción]],"/",BBDD_Usiarios_Netflix_jul[[#This Row],[Año Suscripción]]))</f>
        <v>45125</v>
      </c>
      <c r="I609">
        <v>8</v>
      </c>
      <c r="J609">
        <v>7</v>
      </c>
      <c r="K609">
        <v>24</v>
      </c>
      <c r="L609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9" s="1" t="str">
        <f>TEXT(BBDD_Usiarios_Netflix_jul[[#This Row],[Fh Suscripcion]],"dddd")</f>
        <v>martes</v>
      </c>
      <c r="N609" s="2">
        <f>DATEDIF(BBDD_Usiarios_Netflix_jul[[#This Row],[Fh Suscripcion]],BBDD_Usiarios_Netflix_jul[[#This Row],[Fh Ultimo Pago]],"M")+1</f>
        <v>12</v>
      </c>
      <c r="O609" t="s">
        <v>15</v>
      </c>
      <c r="P609" t="str">
        <f>IF(BBDD_Usiarios_Netflix_jul[[#This Row],[País.OLD]]&lt;&gt;"",BBDD_Usiarios_Netflix_jul[[#This Row],[País.OLD]],"Desconocido")</f>
        <v>Alemania</v>
      </c>
      <c r="Q609">
        <v>45</v>
      </c>
      <c r="R609" t="s">
        <v>25</v>
      </c>
      <c r="S609" t="s">
        <v>21</v>
      </c>
      <c r="T609" t="s">
        <v>18</v>
      </c>
      <c r="U6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10" spans="1:21" x14ac:dyDescent="0.2">
      <c r="A610">
        <v>1988</v>
      </c>
      <c r="B610" t="s">
        <v>19</v>
      </c>
      <c r="C610">
        <v>12</v>
      </c>
      <c r="D610" s="2">
        <f>BBDD_Usiarios_Netflix_jul[[#This Row],[Ingresos Mensuales]]*BBDD_Usiarios_Netflix_jul[[#This Row],[Meses Contratados]]</f>
        <v>144</v>
      </c>
      <c r="E610">
        <v>7</v>
      </c>
      <c r="F610">
        <v>8</v>
      </c>
      <c r="G610">
        <v>23</v>
      </c>
      <c r="H610" s="1">
        <f>DATEVALUE(_xlfn.CONCAT(BBDD_Usiarios_Netflix_jul[[#This Row],[Día Suscripción]],"/",BBDD_Usiarios_Netflix_jul[[#This Row],[Mes Suscripción]],"/",BBDD_Usiarios_Netflix_jul[[#This Row],[Año Suscripción]]))</f>
        <v>45145</v>
      </c>
      <c r="I610">
        <v>10</v>
      </c>
      <c r="J610">
        <v>7</v>
      </c>
      <c r="K610">
        <v>24</v>
      </c>
      <c r="L610" s="1">
        <f>DATEVALUE(_xlfn.CONCAT(BBDD_Usiarios_Netflix_jul[[#This Row],[Día Último Pago]],"/",BBDD_Usiarios_Netflix_jul[[#This Row],[Mes Último Pago]],"/",BBDD_Usiarios_Netflix_jul[[#This Row],[Año Último Pago]]))</f>
        <v>45483</v>
      </c>
      <c r="M610" s="1" t="str">
        <f>TEXT(BBDD_Usiarios_Netflix_jul[[#This Row],[Fh Suscripcion]],"dddd")</f>
        <v>lunes</v>
      </c>
      <c r="N610" s="2">
        <f>DATEDIF(BBDD_Usiarios_Netflix_jul[[#This Row],[Fh Suscripcion]],BBDD_Usiarios_Netflix_jul[[#This Row],[Fh Ultimo Pago]],"M")+1</f>
        <v>12</v>
      </c>
      <c r="O610" t="s">
        <v>24</v>
      </c>
      <c r="P610" t="str">
        <f>IF(BBDD_Usiarios_Netflix_jul[[#This Row],[País.OLD]]&lt;&gt;"",BBDD_Usiarios_Netflix_jul[[#This Row],[País.OLD]],"Desconocido")</f>
        <v>EEUU</v>
      </c>
      <c r="Q610">
        <v>39</v>
      </c>
      <c r="R610" t="s">
        <v>25</v>
      </c>
      <c r="S610" t="s">
        <v>21</v>
      </c>
      <c r="T610" t="s">
        <v>22</v>
      </c>
      <c r="U6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11" spans="1:21" x14ac:dyDescent="0.2">
      <c r="A611">
        <v>1993</v>
      </c>
      <c r="B611" t="s">
        <v>19</v>
      </c>
      <c r="C611">
        <v>12</v>
      </c>
      <c r="D611" s="2">
        <f>BBDD_Usiarios_Netflix_jul[[#This Row],[Ingresos Mensuales]]*BBDD_Usiarios_Netflix_jul[[#This Row],[Meses Contratados]]</f>
        <v>144</v>
      </c>
      <c r="E611">
        <v>19</v>
      </c>
      <c r="F611">
        <v>7</v>
      </c>
      <c r="G611">
        <v>23</v>
      </c>
      <c r="H611" s="1">
        <f>DATEVALUE(_xlfn.CONCAT(BBDD_Usiarios_Netflix_jul[[#This Row],[Día Suscripción]],"/",BBDD_Usiarios_Netflix_jul[[#This Row],[Mes Suscripción]],"/",BBDD_Usiarios_Netflix_jul[[#This Row],[Año Suscripción]]))</f>
        <v>45126</v>
      </c>
      <c r="I611">
        <v>8</v>
      </c>
      <c r="J611">
        <v>7</v>
      </c>
      <c r="K611">
        <v>24</v>
      </c>
      <c r="L611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1" s="1" t="str">
        <f>TEXT(BBDD_Usiarios_Netflix_jul[[#This Row],[Fh Suscripcion]],"dddd")</f>
        <v>miércoles</v>
      </c>
      <c r="N611" s="2">
        <f>DATEDIF(BBDD_Usiarios_Netflix_jul[[#This Row],[Fh Suscripcion]],BBDD_Usiarios_Netflix_jul[[#This Row],[Fh Ultimo Pago]],"M")+1</f>
        <v>12</v>
      </c>
      <c r="O611" t="s">
        <v>24</v>
      </c>
      <c r="P611" t="str">
        <f>IF(BBDD_Usiarios_Netflix_jul[[#This Row],[País.OLD]]&lt;&gt;"",BBDD_Usiarios_Netflix_jul[[#This Row],[País.OLD]],"Desconocido")</f>
        <v>EEUU</v>
      </c>
      <c r="Q611">
        <v>29</v>
      </c>
      <c r="R611" t="s">
        <v>25</v>
      </c>
      <c r="S611" t="s">
        <v>17</v>
      </c>
      <c r="T611" t="s">
        <v>32</v>
      </c>
      <c r="U6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2" spans="1:21" x14ac:dyDescent="0.2">
      <c r="A612">
        <v>1994</v>
      </c>
      <c r="B612" t="s">
        <v>19</v>
      </c>
      <c r="C612">
        <v>12</v>
      </c>
      <c r="D612" s="2">
        <f>BBDD_Usiarios_Netflix_jul[[#This Row],[Ingresos Mensuales]]*BBDD_Usiarios_Netflix_jul[[#This Row],[Meses Contratados]]</f>
        <v>144</v>
      </c>
      <c r="E612">
        <v>17</v>
      </c>
      <c r="F612">
        <v>7</v>
      </c>
      <c r="G612">
        <v>23</v>
      </c>
      <c r="H612" s="1">
        <f>DATEVALUE(_xlfn.CONCAT(BBDD_Usiarios_Netflix_jul[[#This Row],[Día Suscripción]],"/",BBDD_Usiarios_Netflix_jul[[#This Row],[Mes Suscripción]],"/",BBDD_Usiarios_Netflix_jul[[#This Row],[Año Suscripción]]))</f>
        <v>45124</v>
      </c>
      <c r="I612">
        <v>10</v>
      </c>
      <c r="J612">
        <v>7</v>
      </c>
      <c r="K612">
        <v>24</v>
      </c>
      <c r="L612" s="1">
        <f>DATEVALUE(_xlfn.CONCAT(BBDD_Usiarios_Netflix_jul[[#This Row],[Día Último Pago]],"/",BBDD_Usiarios_Netflix_jul[[#This Row],[Mes Último Pago]],"/",BBDD_Usiarios_Netflix_jul[[#This Row],[Año Último Pago]]))</f>
        <v>45483</v>
      </c>
      <c r="M612" s="1" t="str">
        <f>TEXT(BBDD_Usiarios_Netflix_jul[[#This Row],[Fh Suscripcion]],"dddd")</f>
        <v>lunes</v>
      </c>
      <c r="N612" s="2">
        <f>DATEDIF(BBDD_Usiarios_Netflix_jul[[#This Row],[Fh Suscripcion]],BBDD_Usiarios_Netflix_jul[[#This Row],[Fh Ultimo Pago]],"M")+1</f>
        <v>12</v>
      </c>
      <c r="O612" t="s">
        <v>30</v>
      </c>
      <c r="P612" t="str">
        <f>IF(BBDD_Usiarios_Netflix_jul[[#This Row],[País.OLD]]&lt;&gt;"",BBDD_Usiarios_Netflix_jul[[#This Row],[País.OLD]],"Desconocido")</f>
        <v>Canadá</v>
      </c>
      <c r="Q612">
        <v>28</v>
      </c>
      <c r="R612" t="s">
        <v>16</v>
      </c>
      <c r="S612" t="s">
        <v>29</v>
      </c>
      <c r="T612" t="s">
        <v>22</v>
      </c>
      <c r="U6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13" spans="1:21" x14ac:dyDescent="0.2">
      <c r="A613">
        <v>2003</v>
      </c>
      <c r="B613" t="s">
        <v>19</v>
      </c>
      <c r="C613">
        <v>12</v>
      </c>
      <c r="D613" s="2">
        <f>BBDD_Usiarios_Netflix_jul[[#This Row],[Ingresos Mensuales]]*BBDD_Usiarios_Netflix_jul[[#This Row],[Meses Contratados]]</f>
        <v>144</v>
      </c>
      <c r="E613">
        <v>10</v>
      </c>
      <c r="F613">
        <v>7</v>
      </c>
      <c r="G613">
        <v>23</v>
      </c>
      <c r="H613" s="1">
        <f>DATEVALUE(_xlfn.CONCAT(BBDD_Usiarios_Netflix_jul[[#This Row],[Día Suscripción]],"/",BBDD_Usiarios_Netflix_jul[[#This Row],[Mes Suscripción]],"/",BBDD_Usiarios_Netflix_jul[[#This Row],[Año Suscripción]]))</f>
        <v>45117</v>
      </c>
      <c r="I613">
        <v>8</v>
      </c>
      <c r="J613">
        <v>7</v>
      </c>
      <c r="K613">
        <v>24</v>
      </c>
      <c r="L613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3" s="1" t="str">
        <f>TEXT(BBDD_Usiarios_Netflix_jul[[#This Row],[Fh Suscripcion]],"dddd")</f>
        <v>lunes</v>
      </c>
      <c r="N613" s="2">
        <f>DATEDIF(BBDD_Usiarios_Netflix_jul[[#This Row],[Fh Suscripcion]],BBDD_Usiarios_Netflix_jul[[#This Row],[Fh Ultimo Pago]],"M")+1</f>
        <v>12</v>
      </c>
      <c r="O613" t="s">
        <v>20</v>
      </c>
      <c r="P613" t="str">
        <f>IF(BBDD_Usiarios_Netflix_jul[[#This Row],[País.OLD]]&lt;&gt;"",BBDD_Usiarios_Netflix_jul[[#This Row],[País.OLD]],"Desconocido")</f>
        <v>Francia</v>
      </c>
      <c r="Q613">
        <v>41</v>
      </c>
      <c r="R613" t="s">
        <v>16</v>
      </c>
      <c r="S613" t="s">
        <v>17</v>
      </c>
      <c r="T613" t="s">
        <v>27</v>
      </c>
      <c r="U6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14" spans="1:21" x14ac:dyDescent="0.2">
      <c r="A614">
        <v>2004</v>
      </c>
      <c r="B614" t="s">
        <v>19</v>
      </c>
      <c r="C614">
        <v>12</v>
      </c>
      <c r="D614" s="2">
        <f>BBDD_Usiarios_Netflix_jul[[#This Row],[Ingresos Mensuales]]*BBDD_Usiarios_Netflix_jul[[#This Row],[Meses Contratados]]</f>
        <v>144</v>
      </c>
      <c r="E614">
        <v>12</v>
      </c>
      <c r="F614">
        <v>7</v>
      </c>
      <c r="G614">
        <v>23</v>
      </c>
      <c r="H614" s="1">
        <f>DATEVALUE(_xlfn.CONCAT(BBDD_Usiarios_Netflix_jul[[#This Row],[Día Suscripción]],"/",BBDD_Usiarios_Netflix_jul[[#This Row],[Mes Suscripción]],"/",BBDD_Usiarios_Netflix_jul[[#This Row],[Año Suscripción]]))</f>
        <v>45119</v>
      </c>
      <c r="I614">
        <v>8</v>
      </c>
      <c r="J614">
        <v>7</v>
      </c>
      <c r="K614">
        <v>24</v>
      </c>
      <c r="L614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4" s="1" t="str">
        <f>TEXT(BBDD_Usiarios_Netflix_jul[[#This Row],[Fh Suscripcion]],"dddd")</f>
        <v>miércoles</v>
      </c>
      <c r="N614" s="2">
        <f>DATEDIF(BBDD_Usiarios_Netflix_jul[[#This Row],[Fh Suscripcion]],BBDD_Usiarios_Netflix_jul[[#This Row],[Fh Ultimo Pago]],"M")+1</f>
        <v>12</v>
      </c>
      <c r="O614" t="s">
        <v>28</v>
      </c>
      <c r="P614" t="str">
        <f>IF(BBDD_Usiarios_Netflix_jul[[#This Row],[País.OLD]]&lt;&gt;"",BBDD_Usiarios_Netflix_jul[[#This Row],[País.OLD]],"Desconocido")</f>
        <v>Australia</v>
      </c>
      <c r="Q614">
        <v>48</v>
      </c>
      <c r="R614" t="s">
        <v>25</v>
      </c>
      <c r="S614" t="s">
        <v>29</v>
      </c>
      <c r="T614" t="s">
        <v>27</v>
      </c>
      <c r="U6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15" spans="1:21" x14ac:dyDescent="0.2">
      <c r="A615">
        <v>2008</v>
      </c>
      <c r="B615" t="s">
        <v>19</v>
      </c>
      <c r="C615">
        <v>12</v>
      </c>
      <c r="D615" s="2">
        <f>BBDD_Usiarios_Netflix_jul[[#This Row],[Ingresos Mensuales]]*BBDD_Usiarios_Netflix_jul[[#This Row],[Meses Contratados]]</f>
        <v>144</v>
      </c>
      <c r="E615">
        <v>26</v>
      </c>
      <c r="F615">
        <v>7</v>
      </c>
      <c r="G615">
        <v>23</v>
      </c>
      <c r="H615" s="1">
        <f>DATEVALUE(_xlfn.CONCAT(BBDD_Usiarios_Netflix_jul[[#This Row],[Día Suscripción]],"/",BBDD_Usiarios_Netflix_jul[[#This Row],[Mes Suscripción]],"/",BBDD_Usiarios_Netflix_jul[[#This Row],[Año Suscripción]]))</f>
        <v>45133</v>
      </c>
      <c r="I615">
        <v>9</v>
      </c>
      <c r="J615">
        <v>7</v>
      </c>
      <c r="K615">
        <v>24</v>
      </c>
      <c r="L615" s="1">
        <f>DATEVALUE(_xlfn.CONCAT(BBDD_Usiarios_Netflix_jul[[#This Row],[Día Último Pago]],"/",BBDD_Usiarios_Netflix_jul[[#This Row],[Mes Último Pago]],"/",BBDD_Usiarios_Netflix_jul[[#This Row],[Año Último Pago]]))</f>
        <v>45482</v>
      </c>
      <c r="M615" s="1" t="str">
        <f>TEXT(BBDD_Usiarios_Netflix_jul[[#This Row],[Fh Suscripcion]],"dddd")</f>
        <v>miércoles</v>
      </c>
      <c r="N615" s="2">
        <f>DATEDIF(BBDD_Usiarios_Netflix_jul[[#This Row],[Fh Suscripcion]],BBDD_Usiarios_Netflix_jul[[#This Row],[Fh Ultimo Pago]],"M")+1</f>
        <v>12</v>
      </c>
      <c r="O615" t="s">
        <v>31</v>
      </c>
      <c r="P615" t="str">
        <f>IF(BBDD_Usiarios_Netflix_jul[[#This Row],[País.OLD]]&lt;&gt;"",BBDD_Usiarios_Netflix_jul[[#This Row],[País.OLD]],"Desconocido")</f>
        <v>Italia</v>
      </c>
      <c r="Q615">
        <v>45</v>
      </c>
      <c r="R615" t="s">
        <v>16</v>
      </c>
      <c r="S615" t="s">
        <v>29</v>
      </c>
      <c r="T615" t="s">
        <v>18</v>
      </c>
      <c r="U6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16" spans="1:21" x14ac:dyDescent="0.2">
      <c r="A616">
        <v>2058</v>
      </c>
      <c r="B616" t="s">
        <v>19</v>
      </c>
      <c r="C616">
        <v>12</v>
      </c>
      <c r="D616" s="2">
        <f>BBDD_Usiarios_Netflix_jul[[#This Row],[Ingresos Mensuales]]*BBDD_Usiarios_Netflix_jul[[#This Row],[Meses Contratados]]</f>
        <v>144</v>
      </c>
      <c r="E616">
        <v>10</v>
      </c>
      <c r="F616">
        <v>8</v>
      </c>
      <c r="G616">
        <v>23</v>
      </c>
      <c r="H616" s="1">
        <f>DATEVALUE(_xlfn.CONCAT(BBDD_Usiarios_Netflix_jul[[#This Row],[Día Suscripción]],"/",BBDD_Usiarios_Netflix_jul[[#This Row],[Mes Suscripción]],"/",BBDD_Usiarios_Netflix_jul[[#This Row],[Año Suscripción]]))</f>
        <v>45148</v>
      </c>
      <c r="I616">
        <v>11</v>
      </c>
      <c r="J616">
        <v>7</v>
      </c>
      <c r="K616">
        <v>24</v>
      </c>
      <c r="L616" s="1">
        <f>DATEVALUE(_xlfn.CONCAT(BBDD_Usiarios_Netflix_jul[[#This Row],[Día Último Pago]],"/",BBDD_Usiarios_Netflix_jul[[#This Row],[Mes Último Pago]],"/",BBDD_Usiarios_Netflix_jul[[#This Row],[Año Último Pago]]))</f>
        <v>45484</v>
      </c>
      <c r="M616" s="1" t="str">
        <f>TEXT(BBDD_Usiarios_Netflix_jul[[#This Row],[Fh Suscripcion]],"dddd")</f>
        <v>jueves</v>
      </c>
      <c r="N616" s="2">
        <f>DATEDIF(BBDD_Usiarios_Netflix_jul[[#This Row],[Fh Suscripcion]],BBDD_Usiarios_Netflix_jul[[#This Row],[Fh Ultimo Pago]],"M")+1</f>
        <v>12</v>
      </c>
      <c r="O616" t="s">
        <v>34</v>
      </c>
      <c r="P616" t="str">
        <f>IF(BBDD_Usiarios_Netflix_jul[[#This Row],[País.OLD]]&lt;&gt;"",BBDD_Usiarios_Netflix_jul[[#This Row],[País.OLD]],"Desconocido")</f>
        <v>Reino Unido</v>
      </c>
      <c r="Q616">
        <v>31</v>
      </c>
      <c r="R616" t="s">
        <v>25</v>
      </c>
      <c r="S616" t="s">
        <v>21</v>
      </c>
      <c r="T616" t="s">
        <v>32</v>
      </c>
      <c r="U6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7" spans="1:21" x14ac:dyDescent="0.2">
      <c r="A617">
        <v>2059</v>
      </c>
      <c r="B617" t="s">
        <v>19</v>
      </c>
      <c r="C617">
        <v>12</v>
      </c>
      <c r="D617" s="2">
        <f>BBDD_Usiarios_Netflix_jul[[#This Row],[Ingresos Mensuales]]*BBDD_Usiarios_Netflix_jul[[#This Row],[Meses Contratados]]</f>
        <v>144</v>
      </c>
      <c r="E617">
        <v>6</v>
      </c>
      <c r="F617">
        <v>8</v>
      </c>
      <c r="G617">
        <v>23</v>
      </c>
      <c r="H617" s="1">
        <f>DATEVALUE(_xlfn.CONCAT(BBDD_Usiarios_Netflix_jul[[#This Row],[Día Suscripción]],"/",BBDD_Usiarios_Netflix_jul[[#This Row],[Mes Suscripción]],"/",BBDD_Usiarios_Netflix_jul[[#This Row],[Año Suscripción]]))</f>
        <v>45144</v>
      </c>
      <c r="I617">
        <v>9</v>
      </c>
      <c r="J617">
        <v>7</v>
      </c>
      <c r="K617">
        <v>24</v>
      </c>
      <c r="L617" s="1">
        <f>DATEVALUE(_xlfn.CONCAT(BBDD_Usiarios_Netflix_jul[[#This Row],[Día Último Pago]],"/",BBDD_Usiarios_Netflix_jul[[#This Row],[Mes Último Pago]],"/",BBDD_Usiarios_Netflix_jul[[#This Row],[Año Último Pago]]))</f>
        <v>45482</v>
      </c>
      <c r="M617" s="1" t="str">
        <f>TEXT(BBDD_Usiarios_Netflix_jul[[#This Row],[Fh Suscripcion]],"dddd")</f>
        <v>domingo</v>
      </c>
      <c r="N617" s="2">
        <f>DATEDIF(BBDD_Usiarios_Netflix_jul[[#This Row],[Fh Suscripcion]],BBDD_Usiarios_Netflix_jul[[#This Row],[Fh Ultimo Pago]],"M")+1</f>
        <v>12</v>
      </c>
      <c r="O617" t="s">
        <v>24</v>
      </c>
      <c r="P617" t="str">
        <f>IF(BBDD_Usiarios_Netflix_jul[[#This Row],[País.OLD]]&lt;&gt;"",BBDD_Usiarios_Netflix_jul[[#This Row],[País.OLD]],"Desconocido")</f>
        <v>EEUU</v>
      </c>
      <c r="Q617">
        <v>31</v>
      </c>
      <c r="R617" t="s">
        <v>16</v>
      </c>
      <c r="S617" t="s">
        <v>29</v>
      </c>
      <c r="T617" t="s">
        <v>32</v>
      </c>
      <c r="U6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8" spans="1:21" x14ac:dyDescent="0.2">
      <c r="A618">
        <v>2063</v>
      </c>
      <c r="B618" t="s">
        <v>19</v>
      </c>
      <c r="C618">
        <v>12</v>
      </c>
      <c r="D618" s="2">
        <f>BBDD_Usiarios_Netflix_jul[[#This Row],[Ingresos Mensuales]]*BBDD_Usiarios_Netflix_jul[[#This Row],[Meses Contratados]]</f>
        <v>144</v>
      </c>
      <c r="E618">
        <v>22</v>
      </c>
      <c r="F618">
        <v>7</v>
      </c>
      <c r="G618">
        <v>23</v>
      </c>
      <c r="H618" s="1">
        <f>DATEVALUE(_xlfn.CONCAT(BBDD_Usiarios_Netflix_jul[[#This Row],[Día Suscripción]],"/",BBDD_Usiarios_Netflix_jul[[#This Row],[Mes Suscripción]],"/",BBDD_Usiarios_Netflix_jul[[#This Row],[Año Suscripción]]))</f>
        <v>45129</v>
      </c>
      <c r="I618">
        <v>9</v>
      </c>
      <c r="J618">
        <v>7</v>
      </c>
      <c r="K618">
        <v>24</v>
      </c>
      <c r="L618" s="1">
        <f>DATEVALUE(_xlfn.CONCAT(BBDD_Usiarios_Netflix_jul[[#This Row],[Día Último Pago]],"/",BBDD_Usiarios_Netflix_jul[[#This Row],[Mes Último Pago]],"/",BBDD_Usiarios_Netflix_jul[[#This Row],[Año Último Pago]]))</f>
        <v>45482</v>
      </c>
      <c r="M618" s="1" t="str">
        <f>TEXT(BBDD_Usiarios_Netflix_jul[[#This Row],[Fh Suscripcion]],"dddd")</f>
        <v>sábado</v>
      </c>
      <c r="N618" s="2">
        <f>DATEDIF(BBDD_Usiarios_Netflix_jul[[#This Row],[Fh Suscripcion]],BBDD_Usiarios_Netflix_jul[[#This Row],[Fh Ultimo Pago]],"M")+1</f>
        <v>12</v>
      </c>
      <c r="O618" t="s">
        <v>34</v>
      </c>
      <c r="P618" t="str">
        <f>IF(BBDD_Usiarios_Netflix_jul[[#This Row],[País.OLD]]&lt;&gt;"",BBDD_Usiarios_Netflix_jul[[#This Row],[País.OLD]],"Desconocido")</f>
        <v>Reino Unido</v>
      </c>
      <c r="Q618">
        <v>35</v>
      </c>
      <c r="R618" t="s">
        <v>25</v>
      </c>
      <c r="S618" t="s">
        <v>21</v>
      </c>
      <c r="T618" t="s">
        <v>18</v>
      </c>
      <c r="U6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19" spans="1:21" x14ac:dyDescent="0.2">
      <c r="A619">
        <v>2069</v>
      </c>
      <c r="B619" t="s">
        <v>19</v>
      </c>
      <c r="C619">
        <v>12</v>
      </c>
      <c r="D619" s="2">
        <f>BBDD_Usiarios_Netflix_jul[[#This Row],[Ingresos Mensuales]]*BBDD_Usiarios_Netflix_jul[[#This Row],[Meses Contratados]]</f>
        <v>144</v>
      </c>
      <c r="E619">
        <v>11</v>
      </c>
      <c r="F619">
        <v>7</v>
      </c>
      <c r="G619">
        <v>23</v>
      </c>
      <c r="H619" s="1">
        <f>DATEVALUE(_xlfn.CONCAT(BBDD_Usiarios_Netflix_jul[[#This Row],[Día Suscripción]],"/",BBDD_Usiarios_Netflix_jul[[#This Row],[Mes Suscripción]],"/",BBDD_Usiarios_Netflix_jul[[#This Row],[Año Suscripción]]))</f>
        <v>45118</v>
      </c>
      <c r="I619">
        <v>8</v>
      </c>
      <c r="J619">
        <v>7</v>
      </c>
      <c r="K619">
        <v>24</v>
      </c>
      <c r="L619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9" s="1" t="str">
        <f>TEXT(BBDD_Usiarios_Netflix_jul[[#This Row],[Fh Suscripcion]],"dddd")</f>
        <v>martes</v>
      </c>
      <c r="N619" s="2">
        <f>DATEDIF(BBDD_Usiarios_Netflix_jul[[#This Row],[Fh Suscripcion]],BBDD_Usiarios_Netflix_jul[[#This Row],[Fh Ultimo Pago]],"M")+1</f>
        <v>12</v>
      </c>
      <c r="O619" t="s">
        <v>20</v>
      </c>
      <c r="P619" t="str">
        <f>IF(BBDD_Usiarios_Netflix_jul[[#This Row],[País.OLD]]&lt;&gt;"",BBDD_Usiarios_Netflix_jul[[#This Row],[País.OLD]],"Desconocido")</f>
        <v>Francia</v>
      </c>
      <c r="Q619">
        <v>35</v>
      </c>
      <c r="R619" t="s">
        <v>16</v>
      </c>
      <c r="S619" t="s">
        <v>26</v>
      </c>
      <c r="T619" t="s">
        <v>22</v>
      </c>
      <c r="U6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20" spans="1:21" x14ac:dyDescent="0.2">
      <c r="A620">
        <v>2073</v>
      </c>
      <c r="B620" t="s">
        <v>19</v>
      </c>
      <c r="C620">
        <v>12</v>
      </c>
      <c r="D620" s="2">
        <f>BBDD_Usiarios_Netflix_jul[[#This Row],[Ingresos Mensuales]]*BBDD_Usiarios_Netflix_jul[[#This Row],[Meses Contratados]]</f>
        <v>144</v>
      </c>
      <c r="E620">
        <v>12</v>
      </c>
      <c r="F620">
        <v>7</v>
      </c>
      <c r="G620">
        <v>23</v>
      </c>
      <c r="H620" s="1">
        <f>DATEVALUE(_xlfn.CONCAT(BBDD_Usiarios_Netflix_jul[[#This Row],[Día Suscripción]],"/",BBDD_Usiarios_Netflix_jul[[#This Row],[Mes Suscripción]],"/",BBDD_Usiarios_Netflix_jul[[#This Row],[Año Suscripción]]))</f>
        <v>45119</v>
      </c>
      <c r="I620">
        <v>8</v>
      </c>
      <c r="J620">
        <v>7</v>
      </c>
      <c r="K620">
        <v>24</v>
      </c>
      <c r="L620" s="1">
        <f>DATEVALUE(_xlfn.CONCAT(BBDD_Usiarios_Netflix_jul[[#This Row],[Día Último Pago]],"/",BBDD_Usiarios_Netflix_jul[[#This Row],[Mes Último Pago]],"/",BBDD_Usiarios_Netflix_jul[[#This Row],[Año Último Pago]]))</f>
        <v>45481</v>
      </c>
      <c r="M620" s="1" t="str">
        <f>TEXT(BBDD_Usiarios_Netflix_jul[[#This Row],[Fh Suscripcion]],"dddd")</f>
        <v>miércoles</v>
      </c>
      <c r="N620" s="2">
        <f>DATEDIF(BBDD_Usiarios_Netflix_jul[[#This Row],[Fh Suscripcion]],BBDD_Usiarios_Netflix_jul[[#This Row],[Fh Ultimo Pago]],"M")+1</f>
        <v>12</v>
      </c>
      <c r="O620" t="s">
        <v>20</v>
      </c>
      <c r="P620" t="str">
        <f>IF(BBDD_Usiarios_Netflix_jul[[#This Row],[País.OLD]]&lt;&gt;"",BBDD_Usiarios_Netflix_jul[[#This Row],[País.OLD]],"Desconocido")</f>
        <v>Francia</v>
      </c>
      <c r="Q620">
        <v>50</v>
      </c>
      <c r="R620" t="s">
        <v>25</v>
      </c>
      <c r="S620" t="s">
        <v>17</v>
      </c>
      <c r="T620" t="s">
        <v>18</v>
      </c>
      <c r="U6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21" spans="1:21" x14ac:dyDescent="0.2">
      <c r="A621">
        <v>2078</v>
      </c>
      <c r="B621" t="s">
        <v>19</v>
      </c>
      <c r="C621">
        <v>12</v>
      </c>
      <c r="D621" s="2">
        <f>BBDD_Usiarios_Netflix_jul[[#This Row],[Ingresos Mensuales]]*BBDD_Usiarios_Netflix_jul[[#This Row],[Meses Contratados]]</f>
        <v>144</v>
      </c>
      <c r="E621">
        <v>23</v>
      </c>
      <c r="F621">
        <v>7</v>
      </c>
      <c r="G621">
        <v>23</v>
      </c>
      <c r="H621" s="1">
        <f>DATEVALUE(_xlfn.CONCAT(BBDD_Usiarios_Netflix_jul[[#This Row],[Día Suscripción]],"/",BBDD_Usiarios_Netflix_jul[[#This Row],[Mes Suscripción]],"/",BBDD_Usiarios_Netflix_jul[[#This Row],[Año Suscripción]]))</f>
        <v>45130</v>
      </c>
      <c r="I621">
        <v>10</v>
      </c>
      <c r="J621">
        <v>7</v>
      </c>
      <c r="K621">
        <v>24</v>
      </c>
      <c r="L621" s="1">
        <f>DATEVALUE(_xlfn.CONCAT(BBDD_Usiarios_Netflix_jul[[#This Row],[Día Último Pago]],"/",BBDD_Usiarios_Netflix_jul[[#This Row],[Mes Último Pago]],"/",BBDD_Usiarios_Netflix_jul[[#This Row],[Año Último Pago]]))</f>
        <v>45483</v>
      </c>
      <c r="M621" s="1" t="str">
        <f>TEXT(BBDD_Usiarios_Netflix_jul[[#This Row],[Fh Suscripcion]],"dddd")</f>
        <v>domingo</v>
      </c>
      <c r="N621" s="2">
        <f>DATEDIF(BBDD_Usiarios_Netflix_jul[[#This Row],[Fh Suscripcion]],BBDD_Usiarios_Netflix_jul[[#This Row],[Fh Ultimo Pago]],"M")+1</f>
        <v>12</v>
      </c>
      <c r="O621" t="s">
        <v>30</v>
      </c>
      <c r="P621" t="str">
        <f>IF(BBDD_Usiarios_Netflix_jul[[#This Row],[País.OLD]]&lt;&gt;"",BBDD_Usiarios_Netflix_jul[[#This Row],[País.OLD]],"Desconocido")</f>
        <v>Canadá</v>
      </c>
      <c r="Q621">
        <v>34</v>
      </c>
      <c r="R621" t="s">
        <v>16</v>
      </c>
      <c r="S621" t="s">
        <v>29</v>
      </c>
      <c r="T621" t="s">
        <v>27</v>
      </c>
      <c r="U6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2" spans="1:21" x14ac:dyDescent="0.2">
      <c r="A622">
        <v>2079</v>
      </c>
      <c r="B622" t="s">
        <v>19</v>
      </c>
      <c r="C622">
        <v>12</v>
      </c>
      <c r="D622" s="2">
        <f>BBDD_Usiarios_Netflix_jul[[#This Row],[Ingresos Mensuales]]*BBDD_Usiarios_Netflix_jul[[#This Row],[Meses Contratados]]</f>
        <v>144</v>
      </c>
      <c r="E622">
        <v>28</v>
      </c>
      <c r="F622">
        <v>7</v>
      </c>
      <c r="G622">
        <v>23</v>
      </c>
      <c r="H622" s="1">
        <f>DATEVALUE(_xlfn.CONCAT(BBDD_Usiarios_Netflix_jul[[#This Row],[Día Suscripción]],"/",BBDD_Usiarios_Netflix_jul[[#This Row],[Mes Suscripción]],"/",BBDD_Usiarios_Netflix_jul[[#This Row],[Año Suscripción]]))</f>
        <v>45135</v>
      </c>
      <c r="I622">
        <v>9</v>
      </c>
      <c r="J622">
        <v>7</v>
      </c>
      <c r="K622">
        <v>24</v>
      </c>
      <c r="L622" s="1">
        <f>DATEVALUE(_xlfn.CONCAT(BBDD_Usiarios_Netflix_jul[[#This Row],[Día Último Pago]],"/",BBDD_Usiarios_Netflix_jul[[#This Row],[Mes Último Pago]],"/",BBDD_Usiarios_Netflix_jul[[#This Row],[Año Último Pago]]))</f>
        <v>45482</v>
      </c>
      <c r="M622" s="1" t="str">
        <f>TEXT(BBDD_Usiarios_Netflix_jul[[#This Row],[Fh Suscripcion]],"dddd")</f>
        <v>viernes</v>
      </c>
      <c r="N622" s="2">
        <f>DATEDIF(BBDD_Usiarios_Netflix_jul[[#This Row],[Fh Suscripcion]],BBDD_Usiarios_Netflix_jul[[#This Row],[Fh Ultimo Pago]],"M")+1</f>
        <v>12</v>
      </c>
      <c r="O622" t="s">
        <v>33</v>
      </c>
      <c r="P622" t="str">
        <f>IF(BBDD_Usiarios_Netflix_jul[[#This Row],[País.OLD]]&lt;&gt;"",BBDD_Usiarios_Netflix_jul[[#This Row],[País.OLD]],"Desconocido")</f>
        <v>Méjico</v>
      </c>
      <c r="Q622">
        <v>31</v>
      </c>
      <c r="R622" t="s">
        <v>25</v>
      </c>
      <c r="S622" t="s">
        <v>26</v>
      </c>
      <c r="T622" t="s">
        <v>22</v>
      </c>
      <c r="U6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23" spans="1:21" x14ac:dyDescent="0.2">
      <c r="A623">
        <v>2128</v>
      </c>
      <c r="B623" t="s">
        <v>19</v>
      </c>
      <c r="C623">
        <v>12</v>
      </c>
      <c r="D623" s="2">
        <f>BBDD_Usiarios_Netflix_jul[[#This Row],[Ingresos Mensuales]]*BBDD_Usiarios_Netflix_jul[[#This Row],[Meses Contratados]]</f>
        <v>144</v>
      </c>
      <c r="E623">
        <v>10</v>
      </c>
      <c r="F623">
        <v>8</v>
      </c>
      <c r="G623">
        <v>23</v>
      </c>
      <c r="H623" s="1">
        <f>DATEVALUE(_xlfn.CONCAT(BBDD_Usiarios_Netflix_jul[[#This Row],[Día Suscripción]],"/",BBDD_Usiarios_Netflix_jul[[#This Row],[Mes Suscripción]],"/",BBDD_Usiarios_Netflix_jul[[#This Row],[Año Suscripción]]))</f>
        <v>45148</v>
      </c>
      <c r="I623">
        <v>11</v>
      </c>
      <c r="J623">
        <v>7</v>
      </c>
      <c r="K623">
        <v>24</v>
      </c>
      <c r="L623" s="1">
        <f>DATEVALUE(_xlfn.CONCAT(BBDD_Usiarios_Netflix_jul[[#This Row],[Día Último Pago]],"/",BBDD_Usiarios_Netflix_jul[[#This Row],[Mes Último Pago]],"/",BBDD_Usiarios_Netflix_jul[[#This Row],[Año Último Pago]]))</f>
        <v>45484</v>
      </c>
      <c r="M623" s="1" t="str">
        <f>TEXT(BBDD_Usiarios_Netflix_jul[[#This Row],[Fh Suscripcion]],"dddd")</f>
        <v>jueves</v>
      </c>
      <c r="N623" s="2">
        <f>DATEDIF(BBDD_Usiarios_Netflix_jul[[#This Row],[Fh Suscripcion]],BBDD_Usiarios_Netflix_jul[[#This Row],[Fh Ultimo Pago]],"M")+1</f>
        <v>12</v>
      </c>
      <c r="O623" t="s">
        <v>36</v>
      </c>
      <c r="P623" t="str">
        <f>IF(BBDD_Usiarios_Netflix_jul[[#This Row],[País.OLD]]&lt;&gt;"",BBDD_Usiarios_Netflix_jul[[#This Row],[País.OLD]],"Desconocido")</f>
        <v>Desconocido</v>
      </c>
      <c r="Q623">
        <v>28</v>
      </c>
      <c r="R623" t="s">
        <v>25</v>
      </c>
      <c r="S623" t="s">
        <v>17</v>
      </c>
      <c r="T623" t="s">
        <v>32</v>
      </c>
      <c r="U6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24" spans="1:21" x14ac:dyDescent="0.2">
      <c r="A624">
        <v>2133</v>
      </c>
      <c r="B624" t="s">
        <v>19</v>
      </c>
      <c r="C624">
        <v>12</v>
      </c>
      <c r="D624" s="2">
        <f>BBDD_Usiarios_Netflix_jul[[#This Row],[Ingresos Mensuales]]*BBDD_Usiarios_Netflix_jul[[#This Row],[Meses Contratados]]</f>
        <v>144</v>
      </c>
      <c r="E624">
        <v>22</v>
      </c>
      <c r="F624">
        <v>7</v>
      </c>
      <c r="G624">
        <v>23</v>
      </c>
      <c r="H624" s="1">
        <f>DATEVALUE(_xlfn.CONCAT(BBDD_Usiarios_Netflix_jul[[#This Row],[Día Suscripción]],"/",BBDD_Usiarios_Netflix_jul[[#This Row],[Mes Suscripción]],"/",BBDD_Usiarios_Netflix_jul[[#This Row],[Año Suscripción]]))</f>
        <v>45129</v>
      </c>
      <c r="I624">
        <v>9</v>
      </c>
      <c r="J624">
        <v>7</v>
      </c>
      <c r="K624">
        <v>24</v>
      </c>
      <c r="L6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624" s="1" t="str">
        <f>TEXT(BBDD_Usiarios_Netflix_jul[[#This Row],[Fh Suscripcion]],"dddd")</f>
        <v>sábado</v>
      </c>
      <c r="N624" s="2">
        <f>DATEDIF(BBDD_Usiarios_Netflix_jul[[#This Row],[Fh Suscripcion]],BBDD_Usiarios_Netflix_jul[[#This Row],[Fh Ultimo Pago]],"M")+1</f>
        <v>12</v>
      </c>
      <c r="O624" t="s">
        <v>28</v>
      </c>
      <c r="P624" t="str">
        <f>IF(BBDD_Usiarios_Netflix_jul[[#This Row],[País.OLD]]&lt;&gt;"",BBDD_Usiarios_Netflix_jul[[#This Row],[País.OLD]],"Desconocido")</f>
        <v>Australia</v>
      </c>
      <c r="Q624">
        <v>38</v>
      </c>
      <c r="R624" t="s">
        <v>16</v>
      </c>
      <c r="S624" t="s">
        <v>29</v>
      </c>
      <c r="T624" t="s">
        <v>27</v>
      </c>
      <c r="U6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5" spans="1:21" x14ac:dyDescent="0.2">
      <c r="A625">
        <v>2134</v>
      </c>
      <c r="B625" t="s">
        <v>19</v>
      </c>
      <c r="C625">
        <v>12</v>
      </c>
      <c r="D625" s="2">
        <f>BBDD_Usiarios_Netflix_jul[[#This Row],[Ingresos Mensuales]]*BBDD_Usiarios_Netflix_jul[[#This Row],[Meses Contratados]]</f>
        <v>144</v>
      </c>
      <c r="E625">
        <v>22</v>
      </c>
      <c r="F625">
        <v>7</v>
      </c>
      <c r="G625">
        <v>23</v>
      </c>
      <c r="H625" s="1">
        <f>DATEVALUE(_xlfn.CONCAT(BBDD_Usiarios_Netflix_jul[[#This Row],[Día Suscripción]],"/",BBDD_Usiarios_Netflix_jul[[#This Row],[Mes Suscripción]],"/",BBDD_Usiarios_Netflix_jul[[#This Row],[Año Suscripción]]))</f>
        <v>45129</v>
      </c>
      <c r="I625">
        <v>12</v>
      </c>
      <c r="J625">
        <v>7</v>
      </c>
      <c r="K625">
        <v>24</v>
      </c>
      <c r="L625" s="1">
        <f>DATEVALUE(_xlfn.CONCAT(BBDD_Usiarios_Netflix_jul[[#This Row],[Día Último Pago]],"/",BBDD_Usiarios_Netflix_jul[[#This Row],[Mes Último Pago]],"/",BBDD_Usiarios_Netflix_jul[[#This Row],[Año Último Pago]]))</f>
        <v>45485</v>
      </c>
      <c r="M625" s="1" t="str">
        <f>TEXT(BBDD_Usiarios_Netflix_jul[[#This Row],[Fh Suscripcion]],"dddd")</f>
        <v>sábado</v>
      </c>
      <c r="N625" s="2">
        <f>DATEDIF(BBDD_Usiarios_Netflix_jul[[#This Row],[Fh Suscripcion]],BBDD_Usiarios_Netflix_jul[[#This Row],[Fh Ultimo Pago]],"M")+1</f>
        <v>12</v>
      </c>
      <c r="O625" t="s">
        <v>20</v>
      </c>
      <c r="P625" t="str">
        <f>IF(BBDD_Usiarios_Netflix_jul[[#This Row],[País.OLD]]&lt;&gt;"",BBDD_Usiarios_Netflix_jul[[#This Row],[País.OLD]],"Desconocido")</f>
        <v>Francia</v>
      </c>
      <c r="Q625">
        <v>43</v>
      </c>
      <c r="R625" t="s">
        <v>16</v>
      </c>
      <c r="S625" t="s">
        <v>26</v>
      </c>
      <c r="T625" t="s">
        <v>27</v>
      </c>
      <c r="U6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6" spans="1:21" x14ac:dyDescent="0.2">
      <c r="A626">
        <v>2143</v>
      </c>
      <c r="B626" t="s">
        <v>19</v>
      </c>
      <c r="C626">
        <v>12</v>
      </c>
      <c r="D626" s="2">
        <f>BBDD_Usiarios_Netflix_jul[[#This Row],[Ingresos Mensuales]]*BBDD_Usiarios_Netflix_jul[[#This Row],[Meses Contratados]]</f>
        <v>144</v>
      </c>
      <c r="E626">
        <v>14</v>
      </c>
      <c r="F626">
        <v>7</v>
      </c>
      <c r="G626">
        <v>23</v>
      </c>
      <c r="H626" s="1">
        <f>DATEVALUE(_xlfn.CONCAT(BBDD_Usiarios_Netflix_jul[[#This Row],[Día Suscripción]],"/",BBDD_Usiarios_Netflix_jul[[#This Row],[Mes Suscripción]],"/",BBDD_Usiarios_Netflix_jul[[#This Row],[Año Suscripción]]))</f>
        <v>45121</v>
      </c>
      <c r="I626">
        <v>8</v>
      </c>
      <c r="J626">
        <v>7</v>
      </c>
      <c r="K626">
        <v>24</v>
      </c>
      <c r="L626" s="1">
        <f>DATEVALUE(_xlfn.CONCAT(BBDD_Usiarios_Netflix_jul[[#This Row],[Día Último Pago]],"/",BBDD_Usiarios_Netflix_jul[[#This Row],[Mes Último Pago]],"/",BBDD_Usiarios_Netflix_jul[[#This Row],[Año Último Pago]]))</f>
        <v>45481</v>
      </c>
      <c r="M626" s="1" t="str">
        <f>TEXT(BBDD_Usiarios_Netflix_jul[[#This Row],[Fh Suscripcion]],"dddd")</f>
        <v>viernes</v>
      </c>
      <c r="N626" s="2">
        <f>DATEDIF(BBDD_Usiarios_Netflix_jul[[#This Row],[Fh Suscripcion]],BBDD_Usiarios_Netflix_jul[[#This Row],[Fh Ultimo Pago]],"M")+1</f>
        <v>12</v>
      </c>
      <c r="O626" t="s">
        <v>30</v>
      </c>
      <c r="P626" t="str">
        <f>IF(BBDD_Usiarios_Netflix_jul[[#This Row],[País.OLD]]&lt;&gt;"",BBDD_Usiarios_Netflix_jul[[#This Row],[País.OLD]],"Desconocido")</f>
        <v>Canadá</v>
      </c>
      <c r="Q626">
        <v>46</v>
      </c>
      <c r="R626" t="s">
        <v>25</v>
      </c>
      <c r="S626" t="s">
        <v>21</v>
      </c>
      <c r="T626" t="s">
        <v>32</v>
      </c>
      <c r="U6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27" spans="1:21" x14ac:dyDescent="0.2">
      <c r="A627">
        <v>2144</v>
      </c>
      <c r="B627" t="s">
        <v>19</v>
      </c>
      <c r="C627">
        <v>12</v>
      </c>
      <c r="D627" s="2">
        <f>BBDD_Usiarios_Netflix_jul[[#This Row],[Ingresos Mensuales]]*BBDD_Usiarios_Netflix_jul[[#This Row],[Meses Contratados]]</f>
        <v>144</v>
      </c>
      <c r="E627">
        <v>15</v>
      </c>
      <c r="F627">
        <v>7</v>
      </c>
      <c r="G627">
        <v>23</v>
      </c>
      <c r="H627" s="1">
        <f>DATEVALUE(_xlfn.CONCAT(BBDD_Usiarios_Netflix_jul[[#This Row],[Día Suscripción]],"/",BBDD_Usiarios_Netflix_jul[[#This Row],[Mes Suscripción]],"/",BBDD_Usiarios_Netflix_jul[[#This Row],[Año Suscripción]]))</f>
        <v>45122</v>
      </c>
      <c r="I627">
        <v>10</v>
      </c>
      <c r="J627">
        <v>7</v>
      </c>
      <c r="K627">
        <v>24</v>
      </c>
      <c r="L6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627" s="1" t="str">
        <f>TEXT(BBDD_Usiarios_Netflix_jul[[#This Row],[Fh Suscripcion]],"dddd")</f>
        <v>sábado</v>
      </c>
      <c r="N627" s="2">
        <f>DATEDIF(BBDD_Usiarios_Netflix_jul[[#This Row],[Fh Suscripcion]],BBDD_Usiarios_Netflix_jul[[#This Row],[Fh Ultimo Pago]],"M")+1</f>
        <v>12</v>
      </c>
      <c r="O627" t="s">
        <v>24</v>
      </c>
      <c r="P627" t="str">
        <f>IF(BBDD_Usiarios_Netflix_jul[[#This Row],[País.OLD]]&lt;&gt;"",BBDD_Usiarios_Netflix_jul[[#This Row],[País.OLD]],"Desconocido")</f>
        <v>EEUU</v>
      </c>
      <c r="Q627">
        <v>47</v>
      </c>
      <c r="R627" t="s">
        <v>25</v>
      </c>
      <c r="S627" t="s">
        <v>21</v>
      </c>
      <c r="T627" t="s">
        <v>18</v>
      </c>
      <c r="U6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28" spans="1:21" x14ac:dyDescent="0.2">
      <c r="A628">
        <v>2148</v>
      </c>
      <c r="B628" t="s">
        <v>19</v>
      </c>
      <c r="C628">
        <v>12</v>
      </c>
      <c r="D628" s="2">
        <f>BBDD_Usiarios_Netflix_jul[[#This Row],[Ingresos Mensuales]]*BBDD_Usiarios_Netflix_jul[[#This Row],[Meses Contratados]]</f>
        <v>144</v>
      </c>
      <c r="E628">
        <v>25</v>
      </c>
      <c r="F628">
        <v>7</v>
      </c>
      <c r="G628">
        <v>23</v>
      </c>
      <c r="H628" s="1">
        <f>DATEVALUE(_xlfn.CONCAT(BBDD_Usiarios_Netflix_jul[[#This Row],[Día Suscripción]],"/",BBDD_Usiarios_Netflix_jul[[#This Row],[Mes Suscripción]],"/",BBDD_Usiarios_Netflix_jul[[#This Row],[Año Suscripción]]))</f>
        <v>45132</v>
      </c>
      <c r="I628">
        <v>11</v>
      </c>
      <c r="J628">
        <v>7</v>
      </c>
      <c r="K628">
        <v>24</v>
      </c>
      <c r="L628" s="1">
        <f>DATEVALUE(_xlfn.CONCAT(BBDD_Usiarios_Netflix_jul[[#This Row],[Día Último Pago]],"/",BBDD_Usiarios_Netflix_jul[[#This Row],[Mes Último Pago]],"/",BBDD_Usiarios_Netflix_jul[[#This Row],[Año Último Pago]]))</f>
        <v>45484</v>
      </c>
      <c r="M628" s="1" t="str">
        <f>TEXT(BBDD_Usiarios_Netflix_jul[[#This Row],[Fh Suscripcion]],"dddd")</f>
        <v>martes</v>
      </c>
      <c r="N628" s="2">
        <f>DATEDIF(BBDD_Usiarios_Netflix_jul[[#This Row],[Fh Suscripcion]],BBDD_Usiarios_Netflix_jul[[#This Row],[Fh Ultimo Pago]],"M")+1</f>
        <v>12</v>
      </c>
      <c r="O628" t="s">
        <v>36</v>
      </c>
      <c r="P628" t="str">
        <f>IF(BBDD_Usiarios_Netflix_jul[[#This Row],[País.OLD]]&lt;&gt;"",BBDD_Usiarios_Netflix_jul[[#This Row],[País.OLD]],"Desconocido")</f>
        <v>Desconocido</v>
      </c>
      <c r="Q628">
        <v>31</v>
      </c>
      <c r="R628" t="s">
        <v>25</v>
      </c>
      <c r="S628" t="s">
        <v>17</v>
      </c>
      <c r="T628" t="s">
        <v>27</v>
      </c>
      <c r="U6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9" spans="1:21" x14ac:dyDescent="0.2">
      <c r="A629">
        <v>2203</v>
      </c>
      <c r="B629" t="s">
        <v>19</v>
      </c>
      <c r="C629">
        <v>12</v>
      </c>
      <c r="D629" s="2">
        <f>BBDD_Usiarios_Netflix_jul[[#This Row],[Ingresos Mensuales]]*BBDD_Usiarios_Netflix_jul[[#This Row],[Meses Contratados]]</f>
        <v>144</v>
      </c>
      <c r="E629">
        <v>26</v>
      </c>
      <c r="F629">
        <v>7</v>
      </c>
      <c r="G629">
        <v>23</v>
      </c>
      <c r="H629" s="1">
        <f>DATEVALUE(_xlfn.CONCAT(BBDD_Usiarios_Netflix_jul[[#This Row],[Día Suscripción]],"/",BBDD_Usiarios_Netflix_jul[[#This Row],[Mes Suscripción]],"/",BBDD_Usiarios_Netflix_jul[[#This Row],[Año Suscripción]]))</f>
        <v>45133</v>
      </c>
      <c r="I629">
        <v>10</v>
      </c>
      <c r="J629">
        <v>7</v>
      </c>
      <c r="K629">
        <v>24</v>
      </c>
      <c r="L629" s="1">
        <f>DATEVALUE(_xlfn.CONCAT(BBDD_Usiarios_Netflix_jul[[#This Row],[Día Último Pago]],"/",BBDD_Usiarios_Netflix_jul[[#This Row],[Mes Último Pago]],"/",BBDD_Usiarios_Netflix_jul[[#This Row],[Año Último Pago]]))</f>
        <v>45483</v>
      </c>
      <c r="M629" s="1" t="str">
        <f>TEXT(BBDD_Usiarios_Netflix_jul[[#This Row],[Fh Suscripcion]],"dddd")</f>
        <v>miércoles</v>
      </c>
      <c r="N629" s="2">
        <f>DATEDIF(BBDD_Usiarios_Netflix_jul[[#This Row],[Fh Suscripcion]],BBDD_Usiarios_Netflix_jul[[#This Row],[Fh Ultimo Pago]],"M")+1</f>
        <v>12</v>
      </c>
      <c r="O629" t="s">
        <v>36</v>
      </c>
      <c r="P629" t="str">
        <f>IF(BBDD_Usiarios_Netflix_jul[[#This Row],[País.OLD]]&lt;&gt;"",BBDD_Usiarios_Netflix_jul[[#This Row],[País.OLD]],"Desconocido")</f>
        <v>Desconocido</v>
      </c>
      <c r="Q629">
        <v>44</v>
      </c>
      <c r="R629" t="s">
        <v>16</v>
      </c>
      <c r="S629" t="s">
        <v>21</v>
      </c>
      <c r="T629" t="s">
        <v>32</v>
      </c>
      <c r="U6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0" spans="1:21" x14ac:dyDescent="0.2">
      <c r="A630">
        <v>2208</v>
      </c>
      <c r="B630" t="s">
        <v>19</v>
      </c>
      <c r="C630">
        <v>12</v>
      </c>
      <c r="D630" s="2">
        <f>BBDD_Usiarios_Netflix_jul[[#This Row],[Ingresos Mensuales]]*BBDD_Usiarios_Netflix_jul[[#This Row],[Meses Contratados]]</f>
        <v>144</v>
      </c>
      <c r="E630">
        <v>13</v>
      </c>
      <c r="F630">
        <v>7</v>
      </c>
      <c r="G630">
        <v>23</v>
      </c>
      <c r="H630" s="1">
        <f>DATEVALUE(_xlfn.CONCAT(BBDD_Usiarios_Netflix_jul[[#This Row],[Día Suscripción]],"/",BBDD_Usiarios_Netflix_jul[[#This Row],[Mes Suscripción]],"/",BBDD_Usiarios_Netflix_jul[[#This Row],[Año Suscripción]]))</f>
        <v>45120</v>
      </c>
      <c r="I630">
        <v>12</v>
      </c>
      <c r="J630">
        <v>7</v>
      </c>
      <c r="K630">
        <v>24</v>
      </c>
      <c r="L630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0" s="1" t="str">
        <f>TEXT(BBDD_Usiarios_Netflix_jul[[#This Row],[Fh Suscripcion]],"dddd")</f>
        <v>jueves</v>
      </c>
      <c r="N630" s="2">
        <f>DATEDIF(BBDD_Usiarios_Netflix_jul[[#This Row],[Fh Suscripcion]],BBDD_Usiarios_Netflix_jul[[#This Row],[Fh Ultimo Pago]],"M")+1</f>
        <v>12</v>
      </c>
      <c r="O630" t="s">
        <v>20</v>
      </c>
      <c r="P630" t="str">
        <f>IF(BBDD_Usiarios_Netflix_jul[[#This Row],[País.OLD]]&lt;&gt;"",BBDD_Usiarios_Netflix_jul[[#This Row],[País.OLD]],"Desconocido")</f>
        <v>Francia</v>
      </c>
      <c r="Q630">
        <v>44</v>
      </c>
      <c r="R630" t="s">
        <v>16</v>
      </c>
      <c r="S630" t="s">
        <v>29</v>
      </c>
      <c r="T630" t="s">
        <v>27</v>
      </c>
      <c r="U6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31" spans="1:21" x14ac:dyDescent="0.2">
      <c r="A631">
        <v>2209</v>
      </c>
      <c r="B631" t="s">
        <v>19</v>
      </c>
      <c r="C631">
        <v>12</v>
      </c>
      <c r="D631" s="2">
        <f>BBDD_Usiarios_Netflix_jul[[#This Row],[Ingresos Mensuales]]*BBDD_Usiarios_Netflix_jul[[#This Row],[Meses Contratados]]</f>
        <v>144</v>
      </c>
      <c r="E631">
        <v>13</v>
      </c>
      <c r="F631">
        <v>7</v>
      </c>
      <c r="G631">
        <v>23</v>
      </c>
      <c r="H631" s="1">
        <f>DATEVALUE(_xlfn.CONCAT(BBDD_Usiarios_Netflix_jul[[#This Row],[Día Suscripción]],"/",BBDD_Usiarios_Netflix_jul[[#This Row],[Mes Suscripción]],"/",BBDD_Usiarios_Netflix_jul[[#This Row],[Año Suscripción]]))</f>
        <v>45120</v>
      </c>
      <c r="I631">
        <v>9</v>
      </c>
      <c r="J631">
        <v>7</v>
      </c>
      <c r="K631">
        <v>24</v>
      </c>
      <c r="L631" s="1">
        <f>DATEVALUE(_xlfn.CONCAT(BBDD_Usiarios_Netflix_jul[[#This Row],[Día Último Pago]],"/",BBDD_Usiarios_Netflix_jul[[#This Row],[Mes Último Pago]],"/",BBDD_Usiarios_Netflix_jul[[#This Row],[Año Último Pago]]))</f>
        <v>45482</v>
      </c>
      <c r="M631" s="1" t="str">
        <f>TEXT(BBDD_Usiarios_Netflix_jul[[#This Row],[Fh Suscripcion]],"dddd")</f>
        <v>jueves</v>
      </c>
      <c r="N631" s="2">
        <f>DATEDIF(BBDD_Usiarios_Netflix_jul[[#This Row],[Fh Suscripcion]],BBDD_Usiarios_Netflix_jul[[#This Row],[Fh Ultimo Pago]],"M")+1</f>
        <v>12</v>
      </c>
      <c r="O631" t="s">
        <v>28</v>
      </c>
      <c r="P631" t="str">
        <f>IF(BBDD_Usiarios_Netflix_jul[[#This Row],[País.OLD]]&lt;&gt;"",BBDD_Usiarios_Netflix_jul[[#This Row],[País.OLD]],"Desconocido")</f>
        <v>Australia</v>
      </c>
      <c r="Q631">
        <v>48</v>
      </c>
      <c r="R631" t="s">
        <v>25</v>
      </c>
      <c r="S631" t="s">
        <v>17</v>
      </c>
      <c r="T631" t="s">
        <v>22</v>
      </c>
      <c r="U6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32" spans="1:21" x14ac:dyDescent="0.2">
      <c r="A632">
        <v>2213</v>
      </c>
      <c r="B632" t="s">
        <v>19</v>
      </c>
      <c r="C632">
        <v>12</v>
      </c>
      <c r="D632" s="2">
        <f>BBDD_Usiarios_Netflix_jul[[#This Row],[Ingresos Mensuales]]*BBDD_Usiarios_Netflix_jul[[#This Row],[Meses Contratados]]</f>
        <v>144</v>
      </c>
      <c r="E632">
        <v>15</v>
      </c>
      <c r="F632">
        <v>7</v>
      </c>
      <c r="G632">
        <v>23</v>
      </c>
      <c r="H632" s="1">
        <f>DATEVALUE(_xlfn.CONCAT(BBDD_Usiarios_Netflix_jul[[#This Row],[Día Suscripción]],"/",BBDD_Usiarios_Netflix_jul[[#This Row],[Mes Suscripción]],"/",BBDD_Usiarios_Netflix_jul[[#This Row],[Año Suscripción]]))</f>
        <v>45122</v>
      </c>
      <c r="I632">
        <v>9</v>
      </c>
      <c r="J632">
        <v>7</v>
      </c>
      <c r="K632">
        <v>24</v>
      </c>
      <c r="L632" s="1">
        <f>DATEVALUE(_xlfn.CONCAT(BBDD_Usiarios_Netflix_jul[[#This Row],[Día Último Pago]],"/",BBDD_Usiarios_Netflix_jul[[#This Row],[Mes Último Pago]],"/",BBDD_Usiarios_Netflix_jul[[#This Row],[Año Último Pago]]))</f>
        <v>45482</v>
      </c>
      <c r="M632" s="1" t="str">
        <f>TEXT(BBDD_Usiarios_Netflix_jul[[#This Row],[Fh Suscripcion]],"dddd")</f>
        <v>sábado</v>
      </c>
      <c r="N632" s="2">
        <f>DATEDIF(BBDD_Usiarios_Netflix_jul[[#This Row],[Fh Suscripcion]],BBDD_Usiarios_Netflix_jul[[#This Row],[Fh Ultimo Pago]],"M")+1</f>
        <v>12</v>
      </c>
      <c r="O632" t="s">
        <v>34</v>
      </c>
      <c r="P632" t="str">
        <f>IF(BBDD_Usiarios_Netflix_jul[[#This Row],[País.OLD]]&lt;&gt;"",BBDD_Usiarios_Netflix_jul[[#This Row],[País.OLD]],"Desconocido")</f>
        <v>Reino Unido</v>
      </c>
      <c r="Q632">
        <v>44</v>
      </c>
      <c r="R632" t="s">
        <v>25</v>
      </c>
      <c r="S632" t="s">
        <v>17</v>
      </c>
      <c r="T632" t="s">
        <v>32</v>
      </c>
      <c r="U6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3" spans="1:21" x14ac:dyDescent="0.2">
      <c r="A633">
        <v>2218</v>
      </c>
      <c r="B633" t="s">
        <v>19</v>
      </c>
      <c r="C633">
        <v>12</v>
      </c>
      <c r="D633" s="2">
        <f>BBDD_Usiarios_Netflix_jul[[#This Row],[Ingresos Mensuales]]*BBDD_Usiarios_Netflix_jul[[#This Row],[Meses Contratados]]</f>
        <v>144</v>
      </c>
      <c r="E633">
        <v>29</v>
      </c>
      <c r="F633">
        <v>7</v>
      </c>
      <c r="G633">
        <v>23</v>
      </c>
      <c r="H633" s="1">
        <f>DATEVALUE(_xlfn.CONCAT(BBDD_Usiarios_Netflix_jul[[#This Row],[Día Suscripción]],"/",BBDD_Usiarios_Netflix_jul[[#This Row],[Mes Suscripción]],"/",BBDD_Usiarios_Netflix_jul[[#This Row],[Año Suscripción]]))</f>
        <v>45136</v>
      </c>
      <c r="I633">
        <v>12</v>
      </c>
      <c r="J633">
        <v>7</v>
      </c>
      <c r="K633">
        <v>24</v>
      </c>
      <c r="L633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3" s="1" t="str">
        <f>TEXT(BBDD_Usiarios_Netflix_jul[[#This Row],[Fh Suscripcion]],"dddd")</f>
        <v>sábado</v>
      </c>
      <c r="N633" s="2">
        <f>DATEDIF(BBDD_Usiarios_Netflix_jul[[#This Row],[Fh Suscripcion]],BBDD_Usiarios_Netflix_jul[[#This Row],[Fh Ultimo Pago]],"M")+1</f>
        <v>12</v>
      </c>
      <c r="O633" t="s">
        <v>35</v>
      </c>
      <c r="P633" t="str">
        <f>IF(BBDD_Usiarios_Netflix_jul[[#This Row],[País.OLD]]&lt;&gt;"",BBDD_Usiarios_Netflix_jul[[#This Row],[País.OLD]],"Desconocido")</f>
        <v>España</v>
      </c>
      <c r="Q633">
        <v>41</v>
      </c>
      <c r="R633" t="s">
        <v>25</v>
      </c>
      <c r="S633" t="s">
        <v>17</v>
      </c>
      <c r="T633" t="s">
        <v>32</v>
      </c>
      <c r="U6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4" spans="1:21" x14ac:dyDescent="0.2">
      <c r="A634">
        <v>2219</v>
      </c>
      <c r="B634" t="s">
        <v>19</v>
      </c>
      <c r="C634">
        <v>12</v>
      </c>
      <c r="D634" s="2">
        <f>BBDD_Usiarios_Netflix_jul[[#This Row],[Ingresos Mensuales]]*BBDD_Usiarios_Netflix_jul[[#This Row],[Meses Contratados]]</f>
        <v>144</v>
      </c>
      <c r="E634">
        <v>6</v>
      </c>
      <c r="F634">
        <v>8</v>
      </c>
      <c r="G634">
        <v>23</v>
      </c>
      <c r="H634" s="1">
        <f>DATEVALUE(_xlfn.CONCAT(BBDD_Usiarios_Netflix_jul[[#This Row],[Día Suscripción]],"/",BBDD_Usiarios_Netflix_jul[[#This Row],[Mes Suscripción]],"/",BBDD_Usiarios_Netflix_jul[[#This Row],[Año Suscripción]]))</f>
        <v>45144</v>
      </c>
      <c r="I634">
        <v>10</v>
      </c>
      <c r="J634">
        <v>7</v>
      </c>
      <c r="K634">
        <v>24</v>
      </c>
      <c r="L6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634" s="1" t="str">
        <f>TEXT(BBDD_Usiarios_Netflix_jul[[#This Row],[Fh Suscripcion]],"dddd")</f>
        <v>domingo</v>
      </c>
      <c r="N634" s="2">
        <f>DATEDIF(BBDD_Usiarios_Netflix_jul[[#This Row],[Fh Suscripcion]],BBDD_Usiarios_Netflix_jul[[#This Row],[Fh Ultimo Pago]],"M")+1</f>
        <v>12</v>
      </c>
      <c r="O634" t="s">
        <v>15</v>
      </c>
      <c r="P634" t="str">
        <f>IF(BBDD_Usiarios_Netflix_jul[[#This Row],[País.OLD]]&lt;&gt;"",BBDD_Usiarios_Netflix_jul[[#This Row],[País.OLD]],"Desconocido")</f>
        <v>Alemania</v>
      </c>
      <c r="Q634">
        <v>41</v>
      </c>
      <c r="R634" t="s">
        <v>25</v>
      </c>
      <c r="S634" t="s">
        <v>29</v>
      </c>
      <c r="T634" t="s">
        <v>32</v>
      </c>
      <c r="U6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5" spans="1:21" x14ac:dyDescent="0.2">
      <c r="A635">
        <v>2273</v>
      </c>
      <c r="B635" t="s">
        <v>19</v>
      </c>
      <c r="C635">
        <v>12</v>
      </c>
      <c r="D635" s="2">
        <f>BBDD_Usiarios_Netflix_jul[[#This Row],[Ingresos Mensuales]]*BBDD_Usiarios_Netflix_jul[[#This Row],[Meses Contratados]]</f>
        <v>144</v>
      </c>
      <c r="E635">
        <v>27</v>
      </c>
      <c r="F635">
        <v>7</v>
      </c>
      <c r="G635">
        <v>23</v>
      </c>
      <c r="H635" s="1">
        <f>DATEVALUE(_xlfn.CONCAT(BBDD_Usiarios_Netflix_jul[[#This Row],[Día Suscripción]],"/",BBDD_Usiarios_Netflix_jul[[#This Row],[Mes Suscripción]],"/",BBDD_Usiarios_Netflix_jul[[#This Row],[Año Suscripción]]))</f>
        <v>45134</v>
      </c>
      <c r="I635">
        <v>11</v>
      </c>
      <c r="J635">
        <v>7</v>
      </c>
      <c r="K635">
        <v>24</v>
      </c>
      <c r="L635" s="1">
        <f>DATEVALUE(_xlfn.CONCAT(BBDD_Usiarios_Netflix_jul[[#This Row],[Día Último Pago]],"/",BBDD_Usiarios_Netflix_jul[[#This Row],[Mes Último Pago]],"/",BBDD_Usiarios_Netflix_jul[[#This Row],[Año Último Pago]]))</f>
        <v>45484</v>
      </c>
      <c r="M635" s="1" t="str">
        <f>TEXT(BBDD_Usiarios_Netflix_jul[[#This Row],[Fh Suscripcion]],"dddd")</f>
        <v>jueves</v>
      </c>
      <c r="N635" s="2">
        <f>DATEDIF(BBDD_Usiarios_Netflix_jul[[#This Row],[Fh Suscripcion]],BBDD_Usiarios_Netflix_jul[[#This Row],[Fh Ultimo Pago]],"M")+1</f>
        <v>12</v>
      </c>
      <c r="O635" t="s">
        <v>20</v>
      </c>
      <c r="P635" t="str">
        <f>IF(BBDD_Usiarios_Netflix_jul[[#This Row],[País.OLD]]&lt;&gt;"",BBDD_Usiarios_Netflix_jul[[#This Row],[País.OLD]],"Desconocido")</f>
        <v>Francia</v>
      </c>
      <c r="Q635">
        <v>47</v>
      </c>
      <c r="R635" t="s">
        <v>25</v>
      </c>
      <c r="S635" t="s">
        <v>21</v>
      </c>
      <c r="T635" t="s">
        <v>18</v>
      </c>
      <c r="U6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36" spans="1:21" x14ac:dyDescent="0.2">
      <c r="A636">
        <v>2274</v>
      </c>
      <c r="B636" t="s">
        <v>19</v>
      </c>
      <c r="C636">
        <v>12</v>
      </c>
      <c r="D636" s="2">
        <f>BBDD_Usiarios_Netflix_jul[[#This Row],[Ingresos Mensuales]]*BBDD_Usiarios_Netflix_jul[[#This Row],[Meses Contratados]]</f>
        <v>144</v>
      </c>
      <c r="E636">
        <v>26</v>
      </c>
      <c r="F636">
        <v>7</v>
      </c>
      <c r="G636">
        <v>23</v>
      </c>
      <c r="H636" s="1">
        <f>DATEVALUE(_xlfn.CONCAT(BBDD_Usiarios_Netflix_jul[[#This Row],[Día Suscripción]],"/",BBDD_Usiarios_Netflix_jul[[#This Row],[Mes Suscripción]],"/",BBDD_Usiarios_Netflix_jul[[#This Row],[Año Suscripción]]))</f>
        <v>45133</v>
      </c>
      <c r="I636">
        <v>13</v>
      </c>
      <c r="J636">
        <v>7</v>
      </c>
      <c r="K636">
        <v>24</v>
      </c>
      <c r="L636" s="1">
        <f>DATEVALUE(_xlfn.CONCAT(BBDD_Usiarios_Netflix_jul[[#This Row],[Día Último Pago]],"/",BBDD_Usiarios_Netflix_jul[[#This Row],[Mes Último Pago]],"/",BBDD_Usiarios_Netflix_jul[[#This Row],[Año Último Pago]]))</f>
        <v>45486</v>
      </c>
      <c r="M636" s="1" t="str">
        <f>TEXT(BBDD_Usiarios_Netflix_jul[[#This Row],[Fh Suscripcion]],"dddd")</f>
        <v>miércoles</v>
      </c>
      <c r="N636" s="2">
        <f>DATEDIF(BBDD_Usiarios_Netflix_jul[[#This Row],[Fh Suscripcion]],BBDD_Usiarios_Netflix_jul[[#This Row],[Fh Ultimo Pago]],"M")+1</f>
        <v>12</v>
      </c>
      <c r="O636" t="s">
        <v>24</v>
      </c>
      <c r="P636" t="str">
        <f>IF(BBDD_Usiarios_Netflix_jul[[#This Row],[País.OLD]]&lt;&gt;"",BBDD_Usiarios_Netflix_jul[[#This Row],[País.OLD]],"Desconocido")</f>
        <v>EEUU</v>
      </c>
      <c r="Q636">
        <v>45</v>
      </c>
      <c r="R636" t="s">
        <v>25</v>
      </c>
      <c r="S636" t="s">
        <v>17</v>
      </c>
      <c r="T636" t="s">
        <v>32</v>
      </c>
      <c r="U6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7" spans="1:21" x14ac:dyDescent="0.2">
      <c r="A637">
        <v>2278</v>
      </c>
      <c r="B637" t="s">
        <v>19</v>
      </c>
      <c r="C637">
        <v>12</v>
      </c>
      <c r="D637" s="2">
        <f>BBDD_Usiarios_Netflix_jul[[#This Row],[Ingresos Mensuales]]*BBDD_Usiarios_Netflix_jul[[#This Row],[Meses Contratados]]</f>
        <v>144</v>
      </c>
      <c r="E637">
        <v>14</v>
      </c>
      <c r="F637">
        <v>7</v>
      </c>
      <c r="G637">
        <v>23</v>
      </c>
      <c r="H637" s="1">
        <f>DATEVALUE(_xlfn.CONCAT(BBDD_Usiarios_Netflix_jul[[#This Row],[Día Suscripción]],"/",BBDD_Usiarios_Netflix_jul[[#This Row],[Mes Suscripción]],"/",BBDD_Usiarios_Netflix_jul[[#This Row],[Año Suscripción]]))</f>
        <v>45121</v>
      </c>
      <c r="I637">
        <v>12</v>
      </c>
      <c r="J637">
        <v>7</v>
      </c>
      <c r="K637">
        <v>24</v>
      </c>
      <c r="L637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7" s="1" t="str">
        <f>TEXT(BBDD_Usiarios_Netflix_jul[[#This Row],[Fh Suscripcion]],"dddd")</f>
        <v>viernes</v>
      </c>
      <c r="N637" s="2">
        <f>DATEDIF(BBDD_Usiarios_Netflix_jul[[#This Row],[Fh Suscripcion]],BBDD_Usiarios_Netflix_jul[[#This Row],[Fh Ultimo Pago]],"M")+1</f>
        <v>12</v>
      </c>
      <c r="O637" t="s">
        <v>24</v>
      </c>
      <c r="P637" t="str">
        <f>IF(BBDD_Usiarios_Netflix_jul[[#This Row],[País.OLD]]&lt;&gt;"",BBDD_Usiarios_Netflix_jul[[#This Row],[País.OLD]],"Desconocido")</f>
        <v>EEUU</v>
      </c>
      <c r="Q637">
        <v>38</v>
      </c>
      <c r="R637" t="s">
        <v>25</v>
      </c>
      <c r="S637" t="s">
        <v>17</v>
      </c>
      <c r="T637" t="s">
        <v>18</v>
      </c>
      <c r="U6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38" spans="1:21" x14ac:dyDescent="0.2">
      <c r="A638">
        <v>2283</v>
      </c>
      <c r="B638" t="s">
        <v>19</v>
      </c>
      <c r="C638">
        <v>12</v>
      </c>
      <c r="D638" s="2">
        <f>BBDD_Usiarios_Netflix_jul[[#This Row],[Ingresos Mensuales]]*BBDD_Usiarios_Netflix_jul[[#This Row],[Meses Contratados]]</f>
        <v>144</v>
      </c>
      <c r="E638">
        <v>16</v>
      </c>
      <c r="F638">
        <v>7</v>
      </c>
      <c r="G638">
        <v>23</v>
      </c>
      <c r="H638" s="1">
        <f>DATEVALUE(_xlfn.CONCAT(BBDD_Usiarios_Netflix_jul[[#This Row],[Día Suscripción]],"/",BBDD_Usiarios_Netflix_jul[[#This Row],[Mes Suscripción]],"/",BBDD_Usiarios_Netflix_jul[[#This Row],[Año Suscripción]]))</f>
        <v>45123</v>
      </c>
      <c r="I638">
        <v>10</v>
      </c>
      <c r="J638">
        <v>7</v>
      </c>
      <c r="K638">
        <v>24</v>
      </c>
      <c r="L638" s="1">
        <f>DATEVALUE(_xlfn.CONCAT(BBDD_Usiarios_Netflix_jul[[#This Row],[Día Último Pago]],"/",BBDD_Usiarios_Netflix_jul[[#This Row],[Mes Último Pago]],"/",BBDD_Usiarios_Netflix_jul[[#This Row],[Año Último Pago]]))</f>
        <v>45483</v>
      </c>
      <c r="M638" s="1" t="str">
        <f>TEXT(BBDD_Usiarios_Netflix_jul[[#This Row],[Fh Suscripcion]],"dddd")</f>
        <v>domingo</v>
      </c>
      <c r="N638" s="2">
        <f>DATEDIF(BBDD_Usiarios_Netflix_jul[[#This Row],[Fh Suscripcion]],BBDD_Usiarios_Netflix_jul[[#This Row],[Fh Ultimo Pago]],"M")+1</f>
        <v>12</v>
      </c>
      <c r="O638" t="s">
        <v>35</v>
      </c>
      <c r="P638" t="str">
        <f>IF(BBDD_Usiarios_Netflix_jul[[#This Row],[País.OLD]]&lt;&gt;"",BBDD_Usiarios_Netflix_jul[[#This Row],[País.OLD]],"Desconocido")</f>
        <v>España</v>
      </c>
      <c r="Q638">
        <v>34</v>
      </c>
      <c r="R638" t="s">
        <v>16</v>
      </c>
      <c r="S638" t="s">
        <v>26</v>
      </c>
      <c r="T638" t="s">
        <v>18</v>
      </c>
      <c r="U6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39" spans="1:21" x14ac:dyDescent="0.2">
      <c r="A639">
        <v>2284</v>
      </c>
      <c r="B639" t="s">
        <v>19</v>
      </c>
      <c r="C639">
        <v>12</v>
      </c>
      <c r="D639" s="2">
        <f>BBDD_Usiarios_Netflix_jul[[#This Row],[Ingresos Mensuales]]*BBDD_Usiarios_Netflix_jul[[#This Row],[Meses Contratados]]</f>
        <v>144</v>
      </c>
      <c r="E639">
        <v>18</v>
      </c>
      <c r="F639">
        <v>7</v>
      </c>
      <c r="G639">
        <v>23</v>
      </c>
      <c r="H639" s="1">
        <f>DATEVALUE(_xlfn.CONCAT(BBDD_Usiarios_Netflix_jul[[#This Row],[Día Suscripción]],"/",BBDD_Usiarios_Netflix_jul[[#This Row],[Mes Suscripción]],"/",BBDD_Usiarios_Netflix_jul[[#This Row],[Año Suscripción]]))</f>
        <v>45125</v>
      </c>
      <c r="I639">
        <v>12</v>
      </c>
      <c r="J639">
        <v>7</v>
      </c>
      <c r="K639">
        <v>24</v>
      </c>
      <c r="L639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9" s="1" t="str">
        <f>TEXT(BBDD_Usiarios_Netflix_jul[[#This Row],[Fh Suscripcion]],"dddd")</f>
        <v>martes</v>
      </c>
      <c r="N639" s="2">
        <f>DATEDIF(BBDD_Usiarios_Netflix_jul[[#This Row],[Fh Suscripcion]],BBDD_Usiarios_Netflix_jul[[#This Row],[Fh Ultimo Pago]],"M")+1</f>
        <v>12</v>
      </c>
      <c r="O639" t="s">
        <v>34</v>
      </c>
      <c r="P639" t="str">
        <f>IF(BBDD_Usiarios_Netflix_jul[[#This Row],[País.OLD]]&lt;&gt;"",BBDD_Usiarios_Netflix_jul[[#This Row],[País.OLD]],"Desconocido")</f>
        <v>Reino Unido</v>
      </c>
      <c r="Q639">
        <v>39</v>
      </c>
      <c r="R639" t="s">
        <v>25</v>
      </c>
      <c r="S639" t="s">
        <v>21</v>
      </c>
      <c r="T639" t="s">
        <v>18</v>
      </c>
      <c r="U6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40" spans="1:21" x14ac:dyDescent="0.2">
      <c r="A640">
        <v>2288</v>
      </c>
      <c r="B640" t="s">
        <v>19</v>
      </c>
      <c r="C640">
        <v>12</v>
      </c>
      <c r="D640" s="2">
        <f>BBDD_Usiarios_Netflix_jul[[#This Row],[Ingresos Mensuales]]*BBDD_Usiarios_Netflix_jul[[#This Row],[Meses Contratados]]</f>
        <v>144</v>
      </c>
      <c r="E640">
        <v>2</v>
      </c>
      <c r="F640">
        <v>8</v>
      </c>
      <c r="G640">
        <v>23</v>
      </c>
      <c r="H640" s="1">
        <f>DATEVALUE(_xlfn.CONCAT(BBDD_Usiarios_Netflix_jul[[#This Row],[Día Suscripción]],"/",BBDD_Usiarios_Netflix_jul[[#This Row],[Mes Suscripción]],"/",BBDD_Usiarios_Netflix_jul[[#This Row],[Año Suscripción]]))</f>
        <v>45140</v>
      </c>
      <c r="I640">
        <v>13</v>
      </c>
      <c r="J640">
        <v>7</v>
      </c>
      <c r="K640">
        <v>24</v>
      </c>
      <c r="L640" s="1">
        <f>DATEVALUE(_xlfn.CONCAT(BBDD_Usiarios_Netflix_jul[[#This Row],[Día Último Pago]],"/",BBDD_Usiarios_Netflix_jul[[#This Row],[Mes Último Pago]],"/",BBDD_Usiarios_Netflix_jul[[#This Row],[Año Último Pago]]))</f>
        <v>45486</v>
      </c>
      <c r="M640" s="1" t="str">
        <f>TEXT(BBDD_Usiarios_Netflix_jul[[#This Row],[Fh Suscripcion]],"dddd")</f>
        <v>miércoles</v>
      </c>
      <c r="N640" s="2">
        <f>DATEDIF(BBDD_Usiarios_Netflix_jul[[#This Row],[Fh Suscripcion]],BBDD_Usiarios_Netflix_jul[[#This Row],[Fh Ultimo Pago]],"M")+1</f>
        <v>12</v>
      </c>
      <c r="O640" t="s">
        <v>30</v>
      </c>
      <c r="P640" t="str">
        <f>IF(BBDD_Usiarios_Netflix_jul[[#This Row],[País.OLD]]&lt;&gt;"",BBDD_Usiarios_Netflix_jul[[#This Row],[País.OLD]],"Desconocido")</f>
        <v>Canadá</v>
      </c>
      <c r="Q640">
        <v>50</v>
      </c>
      <c r="R640" t="s">
        <v>16</v>
      </c>
      <c r="S640" t="s">
        <v>21</v>
      </c>
      <c r="T640" t="s">
        <v>32</v>
      </c>
      <c r="U6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41" spans="1:21" x14ac:dyDescent="0.2">
      <c r="A641">
        <v>2338</v>
      </c>
      <c r="B641" t="s">
        <v>19</v>
      </c>
      <c r="C641">
        <v>12</v>
      </c>
      <c r="D641" s="2">
        <f>BBDD_Usiarios_Netflix_jul[[#This Row],[Ingresos Mensuales]]*BBDD_Usiarios_Netflix_jul[[#This Row],[Meses Contratados]]</f>
        <v>144</v>
      </c>
      <c r="E641">
        <v>10</v>
      </c>
      <c r="F641">
        <v>8</v>
      </c>
      <c r="G641">
        <v>23</v>
      </c>
      <c r="H641" s="1">
        <f>DATEVALUE(_xlfn.CONCAT(BBDD_Usiarios_Netflix_jul[[#This Row],[Día Suscripción]],"/",BBDD_Usiarios_Netflix_jul[[#This Row],[Mes Suscripción]],"/",BBDD_Usiarios_Netflix_jul[[#This Row],[Año Suscripción]]))</f>
        <v>45148</v>
      </c>
      <c r="I641">
        <v>11</v>
      </c>
      <c r="J641">
        <v>7</v>
      </c>
      <c r="K641">
        <v>24</v>
      </c>
      <c r="L641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1" s="1" t="str">
        <f>TEXT(BBDD_Usiarios_Netflix_jul[[#This Row],[Fh Suscripcion]],"dddd")</f>
        <v>jueves</v>
      </c>
      <c r="N641" s="2">
        <f>DATEDIF(BBDD_Usiarios_Netflix_jul[[#This Row],[Fh Suscripcion]],BBDD_Usiarios_Netflix_jul[[#This Row],[Fh Ultimo Pago]],"M")+1</f>
        <v>12</v>
      </c>
      <c r="O641" t="s">
        <v>28</v>
      </c>
      <c r="P641" t="str">
        <f>IF(BBDD_Usiarios_Netflix_jul[[#This Row],[País.OLD]]&lt;&gt;"",BBDD_Usiarios_Netflix_jul[[#This Row],[País.OLD]],"Desconocido")</f>
        <v>Australia</v>
      </c>
      <c r="Q641">
        <v>38</v>
      </c>
      <c r="R641" t="s">
        <v>25</v>
      </c>
      <c r="S641" t="s">
        <v>17</v>
      </c>
      <c r="T641" t="s">
        <v>22</v>
      </c>
      <c r="U6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2" spans="1:21" x14ac:dyDescent="0.2">
      <c r="A642">
        <v>2340</v>
      </c>
      <c r="B642" t="s">
        <v>19</v>
      </c>
      <c r="C642">
        <v>12</v>
      </c>
      <c r="D642" s="2">
        <f>BBDD_Usiarios_Netflix_jul[[#This Row],[Ingresos Mensuales]]*BBDD_Usiarios_Netflix_jul[[#This Row],[Meses Contratados]]</f>
        <v>144</v>
      </c>
      <c r="E642">
        <v>30</v>
      </c>
      <c r="F642">
        <v>7</v>
      </c>
      <c r="G642">
        <v>23</v>
      </c>
      <c r="H642" s="1">
        <f>DATEVALUE(_xlfn.CONCAT(BBDD_Usiarios_Netflix_jul[[#This Row],[Día Suscripción]],"/",BBDD_Usiarios_Netflix_jul[[#This Row],[Mes Suscripción]],"/",BBDD_Usiarios_Netflix_jul[[#This Row],[Año Suscripción]]))</f>
        <v>45137</v>
      </c>
      <c r="I642">
        <v>14</v>
      </c>
      <c r="J642">
        <v>7</v>
      </c>
      <c r="K642">
        <v>24</v>
      </c>
      <c r="L642" s="1">
        <f>DATEVALUE(_xlfn.CONCAT(BBDD_Usiarios_Netflix_jul[[#This Row],[Día Último Pago]],"/",BBDD_Usiarios_Netflix_jul[[#This Row],[Mes Último Pago]],"/",BBDD_Usiarios_Netflix_jul[[#This Row],[Año Último Pago]]))</f>
        <v>45487</v>
      </c>
      <c r="M642" s="1" t="str">
        <f>TEXT(BBDD_Usiarios_Netflix_jul[[#This Row],[Fh Suscripcion]],"dddd")</f>
        <v>domingo</v>
      </c>
      <c r="N642" s="2">
        <f>DATEDIF(BBDD_Usiarios_Netflix_jul[[#This Row],[Fh Suscripcion]],BBDD_Usiarios_Netflix_jul[[#This Row],[Fh Ultimo Pago]],"M")+1</f>
        <v>12</v>
      </c>
      <c r="O642" t="s">
        <v>24</v>
      </c>
      <c r="P642" t="str">
        <f>IF(BBDD_Usiarios_Netflix_jul[[#This Row],[País.OLD]]&lt;&gt;"",BBDD_Usiarios_Netflix_jul[[#This Row],[País.OLD]],"Desconocido")</f>
        <v>EEUU</v>
      </c>
      <c r="Q642">
        <v>38</v>
      </c>
      <c r="R642" t="s">
        <v>16</v>
      </c>
      <c r="S642" t="s">
        <v>29</v>
      </c>
      <c r="T642" t="s">
        <v>27</v>
      </c>
      <c r="U6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3" spans="1:21" x14ac:dyDescent="0.2">
      <c r="A643">
        <v>2343</v>
      </c>
      <c r="B643" t="s">
        <v>19</v>
      </c>
      <c r="C643">
        <v>12</v>
      </c>
      <c r="D643" s="2">
        <f>BBDD_Usiarios_Netflix_jul[[#This Row],[Ingresos Mensuales]]*BBDD_Usiarios_Netflix_jul[[#This Row],[Meses Contratados]]</f>
        <v>144</v>
      </c>
      <c r="E643">
        <v>30</v>
      </c>
      <c r="F643">
        <v>7</v>
      </c>
      <c r="G643">
        <v>23</v>
      </c>
      <c r="H643" s="1">
        <f>DATEVALUE(_xlfn.CONCAT(BBDD_Usiarios_Netflix_jul[[#This Row],[Día Suscripción]],"/",BBDD_Usiarios_Netflix_jul[[#This Row],[Mes Suscripción]],"/",BBDD_Usiarios_Netflix_jul[[#This Row],[Año Suscripción]]))</f>
        <v>45137</v>
      </c>
      <c r="I643">
        <v>11</v>
      </c>
      <c r="J643">
        <v>7</v>
      </c>
      <c r="K643">
        <v>24</v>
      </c>
      <c r="L643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3" s="1" t="str">
        <f>TEXT(BBDD_Usiarios_Netflix_jul[[#This Row],[Fh Suscripcion]],"dddd")</f>
        <v>domingo</v>
      </c>
      <c r="N643" s="2">
        <f>DATEDIF(BBDD_Usiarios_Netflix_jul[[#This Row],[Fh Suscripcion]],BBDD_Usiarios_Netflix_jul[[#This Row],[Fh Ultimo Pago]],"M")+1</f>
        <v>12</v>
      </c>
      <c r="O643" t="s">
        <v>30</v>
      </c>
      <c r="P643" t="str">
        <f>IF(BBDD_Usiarios_Netflix_jul[[#This Row],[País.OLD]]&lt;&gt;"",BBDD_Usiarios_Netflix_jul[[#This Row],[País.OLD]],"Desconocido")</f>
        <v>Canadá</v>
      </c>
      <c r="Q643">
        <v>34</v>
      </c>
      <c r="R643" t="s">
        <v>25</v>
      </c>
      <c r="S643" t="s">
        <v>29</v>
      </c>
      <c r="T643" t="s">
        <v>22</v>
      </c>
      <c r="U6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4" spans="1:21" x14ac:dyDescent="0.2">
      <c r="A644">
        <v>2348</v>
      </c>
      <c r="B644" t="s">
        <v>19</v>
      </c>
      <c r="C644">
        <v>12</v>
      </c>
      <c r="D644" s="2">
        <f>BBDD_Usiarios_Netflix_jul[[#This Row],[Ingresos Mensuales]]*BBDD_Usiarios_Netflix_jul[[#This Row],[Meses Contratados]]</f>
        <v>144</v>
      </c>
      <c r="E644">
        <v>16</v>
      </c>
      <c r="F644">
        <v>7</v>
      </c>
      <c r="G644">
        <v>23</v>
      </c>
      <c r="H644" s="1">
        <f>DATEVALUE(_xlfn.CONCAT(BBDD_Usiarios_Netflix_jul[[#This Row],[Día Suscripción]],"/",BBDD_Usiarios_Netflix_jul[[#This Row],[Mes Suscripción]],"/",BBDD_Usiarios_Netflix_jul[[#This Row],[Año Suscripción]]))</f>
        <v>45123</v>
      </c>
      <c r="I644">
        <v>12</v>
      </c>
      <c r="J644">
        <v>7</v>
      </c>
      <c r="K644">
        <v>24</v>
      </c>
      <c r="L644" s="1">
        <f>DATEVALUE(_xlfn.CONCAT(BBDD_Usiarios_Netflix_jul[[#This Row],[Día Último Pago]],"/",BBDD_Usiarios_Netflix_jul[[#This Row],[Mes Último Pago]],"/",BBDD_Usiarios_Netflix_jul[[#This Row],[Año Último Pago]]))</f>
        <v>45485</v>
      </c>
      <c r="M644" s="1" t="str">
        <f>TEXT(BBDD_Usiarios_Netflix_jul[[#This Row],[Fh Suscripcion]],"dddd")</f>
        <v>domingo</v>
      </c>
      <c r="N644" s="2">
        <f>DATEDIF(BBDD_Usiarios_Netflix_jul[[#This Row],[Fh Suscripcion]],BBDD_Usiarios_Netflix_jul[[#This Row],[Fh Ultimo Pago]],"M")+1</f>
        <v>12</v>
      </c>
      <c r="O644" t="s">
        <v>31</v>
      </c>
      <c r="P644" t="str">
        <f>IF(BBDD_Usiarios_Netflix_jul[[#This Row],[País.OLD]]&lt;&gt;"",BBDD_Usiarios_Netflix_jul[[#This Row],[País.OLD]],"Desconocido")</f>
        <v>Italia</v>
      </c>
      <c r="Q644">
        <v>48</v>
      </c>
      <c r="R644" t="s">
        <v>25</v>
      </c>
      <c r="S644" t="s">
        <v>26</v>
      </c>
      <c r="T644" t="s">
        <v>27</v>
      </c>
      <c r="U6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5" spans="1:21" x14ac:dyDescent="0.2">
      <c r="A645">
        <v>2349</v>
      </c>
      <c r="B645" t="s">
        <v>19</v>
      </c>
      <c r="C645">
        <v>12</v>
      </c>
      <c r="D645" s="2">
        <f>BBDD_Usiarios_Netflix_jul[[#This Row],[Ingresos Mensuales]]*BBDD_Usiarios_Netflix_jul[[#This Row],[Meses Contratados]]</f>
        <v>144</v>
      </c>
      <c r="E645">
        <v>14</v>
      </c>
      <c r="F645">
        <v>7</v>
      </c>
      <c r="G645">
        <v>23</v>
      </c>
      <c r="H645" s="1">
        <f>DATEVALUE(_xlfn.CONCAT(BBDD_Usiarios_Netflix_jul[[#This Row],[Día Suscripción]],"/",BBDD_Usiarios_Netflix_jul[[#This Row],[Mes Suscripción]],"/",BBDD_Usiarios_Netflix_jul[[#This Row],[Año Suscripción]]))</f>
        <v>45121</v>
      </c>
      <c r="I645">
        <v>11</v>
      </c>
      <c r="J645">
        <v>7</v>
      </c>
      <c r="K645">
        <v>24</v>
      </c>
      <c r="L645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5" s="1" t="str">
        <f>TEXT(BBDD_Usiarios_Netflix_jul[[#This Row],[Fh Suscripcion]],"dddd")</f>
        <v>viernes</v>
      </c>
      <c r="N645" s="2">
        <f>DATEDIF(BBDD_Usiarios_Netflix_jul[[#This Row],[Fh Suscripcion]],BBDD_Usiarios_Netflix_jul[[#This Row],[Fh Ultimo Pago]],"M")+1</f>
        <v>12</v>
      </c>
      <c r="O645" t="s">
        <v>34</v>
      </c>
      <c r="P645" t="str">
        <f>IF(BBDD_Usiarios_Netflix_jul[[#This Row],[País.OLD]]&lt;&gt;"",BBDD_Usiarios_Netflix_jul[[#This Row],[País.OLD]],"Desconocido")</f>
        <v>Reino Unido</v>
      </c>
      <c r="Q645">
        <v>47</v>
      </c>
      <c r="R645" t="s">
        <v>25</v>
      </c>
      <c r="S645" t="s">
        <v>17</v>
      </c>
      <c r="T645" t="s">
        <v>27</v>
      </c>
      <c r="U6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6" spans="1:21" x14ac:dyDescent="0.2">
      <c r="A646">
        <v>2353</v>
      </c>
      <c r="B646" t="s">
        <v>19</v>
      </c>
      <c r="C646">
        <v>12</v>
      </c>
      <c r="D646" s="2">
        <f>BBDD_Usiarios_Netflix_jul[[#This Row],[Ingresos Mensuales]]*BBDD_Usiarios_Netflix_jul[[#This Row],[Meses Contratados]]</f>
        <v>144</v>
      </c>
      <c r="E646">
        <v>18</v>
      </c>
      <c r="F646">
        <v>7</v>
      </c>
      <c r="G646">
        <v>23</v>
      </c>
      <c r="H646" s="1">
        <f>DATEVALUE(_xlfn.CONCAT(BBDD_Usiarios_Netflix_jul[[#This Row],[Día Suscripción]],"/",BBDD_Usiarios_Netflix_jul[[#This Row],[Mes Suscripción]],"/",BBDD_Usiarios_Netflix_jul[[#This Row],[Año Suscripción]]))</f>
        <v>45125</v>
      </c>
      <c r="I646">
        <v>10</v>
      </c>
      <c r="J646">
        <v>7</v>
      </c>
      <c r="K646">
        <v>24</v>
      </c>
      <c r="L646" s="1">
        <f>DATEVALUE(_xlfn.CONCAT(BBDD_Usiarios_Netflix_jul[[#This Row],[Día Último Pago]],"/",BBDD_Usiarios_Netflix_jul[[#This Row],[Mes Último Pago]],"/",BBDD_Usiarios_Netflix_jul[[#This Row],[Año Último Pago]]))</f>
        <v>45483</v>
      </c>
      <c r="M646" s="1" t="str">
        <f>TEXT(BBDD_Usiarios_Netflix_jul[[#This Row],[Fh Suscripcion]],"dddd")</f>
        <v>martes</v>
      </c>
      <c r="N646" s="2">
        <f>DATEDIF(BBDD_Usiarios_Netflix_jul[[#This Row],[Fh Suscripcion]],BBDD_Usiarios_Netflix_jul[[#This Row],[Fh Ultimo Pago]],"M")+1</f>
        <v>12</v>
      </c>
      <c r="O646" t="s">
        <v>31</v>
      </c>
      <c r="P646" t="str">
        <f>IF(BBDD_Usiarios_Netflix_jul[[#This Row],[País.OLD]]&lt;&gt;"",BBDD_Usiarios_Netflix_jul[[#This Row],[País.OLD]],"Desconocido")</f>
        <v>Italia</v>
      </c>
      <c r="Q646">
        <v>30</v>
      </c>
      <c r="R646" t="s">
        <v>25</v>
      </c>
      <c r="S646" t="s">
        <v>29</v>
      </c>
      <c r="T646" t="s">
        <v>22</v>
      </c>
      <c r="U6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7" spans="1:21" x14ac:dyDescent="0.2">
      <c r="A647">
        <v>2358</v>
      </c>
      <c r="B647" t="s">
        <v>19</v>
      </c>
      <c r="C647">
        <v>12</v>
      </c>
      <c r="D647" s="2">
        <f>BBDD_Usiarios_Netflix_jul[[#This Row],[Ingresos Mensuales]]*BBDD_Usiarios_Netflix_jul[[#This Row],[Meses Contratados]]</f>
        <v>144</v>
      </c>
      <c r="E647">
        <v>4</v>
      </c>
      <c r="F647">
        <v>8</v>
      </c>
      <c r="G647">
        <v>23</v>
      </c>
      <c r="H647" s="1">
        <f>DATEVALUE(_xlfn.CONCAT(BBDD_Usiarios_Netflix_jul[[#This Row],[Día Suscripción]],"/",BBDD_Usiarios_Netflix_jul[[#This Row],[Mes Suscripción]],"/",BBDD_Usiarios_Netflix_jul[[#This Row],[Año Suscripción]]))</f>
        <v>45142</v>
      </c>
      <c r="I647">
        <v>14</v>
      </c>
      <c r="J647">
        <v>7</v>
      </c>
      <c r="K647">
        <v>24</v>
      </c>
      <c r="L647" s="1">
        <f>DATEVALUE(_xlfn.CONCAT(BBDD_Usiarios_Netflix_jul[[#This Row],[Día Último Pago]],"/",BBDD_Usiarios_Netflix_jul[[#This Row],[Mes Último Pago]],"/",BBDD_Usiarios_Netflix_jul[[#This Row],[Año Último Pago]]))</f>
        <v>45487</v>
      </c>
      <c r="M647" s="1" t="str">
        <f>TEXT(BBDD_Usiarios_Netflix_jul[[#This Row],[Fh Suscripcion]],"dddd")</f>
        <v>viernes</v>
      </c>
      <c r="N647" s="2">
        <f>DATEDIF(BBDD_Usiarios_Netflix_jul[[#This Row],[Fh Suscripcion]],BBDD_Usiarios_Netflix_jul[[#This Row],[Fh Ultimo Pago]],"M")+1</f>
        <v>12</v>
      </c>
      <c r="O647" t="s">
        <v>35</v>
      </c>
      <c r="P647" t="str">
        <f>IF(BBDD_Usiarios_Netflix_jul[[#This Row],[País.OLD]]&lt;&gt;"",BBDD_Usiarios_Netflix_jul[[#This Row],[País.OLD]],"Desconocido")</f>
        <v>España</v>
      </c>
      <c r="Q647">
        <v>48</v>
      </c>
      <c r="R647" t="s">
        <v>25</v>
      </c>
      <c r="S647" t="s">
        <v>21</v>
      </c>
      <c r="T647" t="s">
        <v>18</v>
      </c>
      <c r="U6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48" spans="1:21" x14ac:dyDescent="0.2">
      <c r="A648">
        <v>2409</v>
      </c>
      <c r="B648" t="s">
        <v>19</v>
      </c>
      <c r="C648">
        <v>12</v>
      </c>
      <c r="D648" s="2">
        <f>BBDD_Usiarios_Netflix_jul[[#This Row],[Ingresos Mensuales]]*BBDD_Usiarios_Netflix_jul[[#This Row],[Meses Contratados]]</f>
        <v>144</v>
      </c>
      <c r="E648">
        <v>3</v>
      </c>
      <c r="F648">
        <v>8</v>
      </c>
      <c r="G648">
        <v>23</v>
      </c>
      <c r="H648" s="1">
        <f>DATEVALUE(_xlfn.CONCAT(BBDD_Usiarios_Netflix_jul[[#This Row],[Día Suscripción]],"/",BBDD_Usiarios_Netflix_jul[[#This Row],[Mes Suscripción]],"/",BBDD_Usiarios_Netflix_jul[[#This Row],[Año Suscripción]]))</f>
        <v>45141</v>
      </c>
      <c r="I648">
        <v>11</v>
      </c>
      <c r="J648">
        <v>7</v>
      </c>
      <c r="K648">
        <v>24</v>
      </c>
      <c r="L648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8" s="1" t="str">
        <f>TEXT(BBDD_Usiarios_Netflix_jul[[#This Row],[Fh Suscripcion]],"dddd")</f>
        <v>jueves</v>
      </c>
      <c r="N648" s="2">
        <f>DATEDIF(BBDD_Usiarios_Netflix_jul[[#This Row],[Fh Suscripcion]],BBDD_Usiarios_Netflix_jul[[#This Row],[Fh Ultimo Pago]],"M")+1</f>
        <v>12</v>
      </c>
      <c r="O648" t="s">
        <v>37</v>
      </c>
      <c r="P648" t="str">
        <f>IF(BBDD_Usiarios_Netflix_jul[[#This Row],[País.OLD]]&lt;&gt;"",BBDD_Usiarios_Netflix_jul[[#This Row],[País.OLD]],"Desconocido")</f>
        <v>Brasil</v>
      </c>
      <c r="Q648">
        <v>38</v>
      </c>
      <c r="R648" t="s">
        <v>25</v>
      </c>
      <c r="S648" t="s">
        <v>29</v>
      </c>
      <c r="T648" t="s">
        <v>27</v>
      </c>
      <c r="U6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9" spans="1:21" x14ac:dyDescent="0.2">
      <c r="A649">
        <v>2413</v>
      </c>
      <c r="B649" t="s">
        <v>19</v>
      </c>
      <c r="C649">
        <v>12</v>
      </c>
      <c r="D649" s="2">
        <f>BBDD_Usiarios_Netflix_jul[[#This Row],[Ingresos Mensuales]]*BBDD_Usiarios_Netflix_jul[[#This Row],[Meses Contratados]]</f>
        <v>144</v>
      </c>
      <c r="E649">
        <v>31</v>
      </c>
      <c r="F649">
        <v>7</v>
      </c>
      <c r="G649">
        <v>23</v>
      </c>
      <c r="H649" s="1">
        <f>DATEVALUE(_xlfn.CONCAT(BBDD_Usiarios_Netflix_jul[[#This Row],[Día Suscripción]],"/",BBDD_Usiarios_Netflix_jul[[#This Row],[Mes Suscripción]],"/",BBDD_Usiarios_Netflix_jul[[#This Row],[Año Suscripción]]))</f>
        <v>45138</v>
      </c>
      <c r="I649">
        <v>11</v>
      </c>
      <c r="J649">
        <v>7</v>
      </c>
      <c r="K649">
        <v>24</v>
      </c>
      <c r="L649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9" s="1" t="str">
        <f>TEXT(BBDD_Usiarios_Netflix_jul[[#This Row],[Fh Suscripcion]],"dddd")</f>
        <v>lunes</v>
      </c>
      <c r="N649" s="2">
        <f>DATEDIF(BBDD_Usiarios_Netflix_jul[[#This Row],[Fh Suscripcion]],BBDD_Usiarios_Netflix_jul[[#This Row],[Fh Ultimo Pago]],"M")+1</f>
        <v>12</v>
      </c>
      <c r="O649" t="s">
        <v>34</v>
      </c>
      <c r="P649" t="str">
        <f>IF(BBDD_Usiarios_Netflix_jul[[#This Row],[País.OLD]]&lt;&gt;"",BBDD_Usiarios_Netflix_jul[[#This Row],[País.OLD]],"Desconocido")</f>
        <v>Reino Unido</v>
      </c>
      <c r="Q649">
        <v>44</v>
      </c>
      <c r="R649" t="s">
        <v>25</v>
      </c>
      <c r="S649" t="s">
        <v>17</v>
      </c>
      <c r="T649" t="s">
        <v>27</v>
      </c>
      <c r="U6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0" spans="1:21" x14ac:dyDescent="0.2">
      <c r="A650">
        <v>2415</v>
      </c>
      <c r="B650" t="s">
        <v>19</v>
      </c>
      <c r="C650">
        <v>12</v>
      </c>
      <c r="D650" s="2">
        <f>BBDD_Usiarios_Netflix_jul[[#This Row],[Ingresos Mensuales]]*BBDD_Usiarios_Netflix_jul[[#This Row],[Meses Contratados]]</f>
        <v>144</v>
      </c>
      <c r="E650">
        <v>22</v>
      </c>
      <c r="F650">
        <v>7</v>
      </c>
      <c r="G650">
        <v>23</v>
      </c>
      <c r="H650" s="1">
        <f>DATEVALUE(_xlfn.CONCAT(BBDD_Usiarios_Netflix_jul[[#This Row],[Día Suscripción]],"/",BBDD_Usiarios_Netflix_jul[[#This Row],[Mes Suscripción]],"/",BBDD_Usiarios_Netflix_jul[[#This Row],[Año Suscripción]]))</f>
        <v>45129</v>
      </c>
      <c r="I650">
        <v>11</v>
      </c>
      <c r="J650">
        <v>7</v>
      </c>
      <c r="K650">
        <v>24</v>
      </c>
      <c r="L650" s="1">
        <f>DATEVALUE(_xlfn.CONCAT(BBDD_Usiarios_Netflix_jul[[#This Row],[Día Último Pago]],"/",BBDD_Usiarios_Netflix_jul[[#This Row],[Mes Último Pago]],"/",BBDD_Usiarios_Netflix_jul[[#This Row],[Año Último Pago]]))</f>
        <v>45484</v>
      </c>
      <c r="M650" s="1" t="str">
        <f>TEXT(BBDD_Usiarios_Netflix_jul[[#This Row],[Fh Suscripcion]],"dddd")</f>
        <v>sábado</v>
      </c>
      <c r="N650" s="2">
        <f>DATEDIF(BBDD_Usiarios_Netflix_jul[[#This Row],[Fh Suscripcion]],BBDD_Usiarios_Netflix_jul[[#This Row],[Fh Ultimo Pago]],"M")+1</f>
        <v>12</v>
      </c>
      <c r="O650" t="s">
        <v>36</v>
      </c>
      <c r="P650" t="str">
        <f>IF(BBDD_Usiarios_Netflix_jul[[#This Row],[País.OLD]]&lt;&gt;"",BBDD_Usiarios_Netflix_jul[[#This Row],[País.OLD]],"Desconocido")</f>
        <v>Desconocido</v>
      </c>
      <c r="Q650">
        <v>37</v>
      </c>
      <c r="R650" t="s">
        <v>16</v>
      </c>
      <c r="S650" t="s">
        <v>26</v>
      </c>
      <c r="T650" t="s">
        <v>27</v>
      </c>
      <c r="U6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1" spans="1:21" x14ac:dyDescent="0.2">
      <c r="A651">
        <v>2418</v>
      </c>
      <c r="B651" t="s">
        <v>19</v>
      </c>
      <c r="C651">
        <v>12</v>
      </c>
      <c r="D651" s="2">
        <f>BBDD_Usiarios_Netflix_jul[[#This Row],[Ingresos Mensuales]]*BBDD_Usiarios_Netflix_jul[[#This Row],[Meses Contratados]]</f>
        <v>144</v>
      </c>
      <c r="E651">
        <v>16</v>
      </c>
      <c r="F651">
        <v>7</v>
      </c>
      <c r="G651">
        <v>23</v>
      </c>
      <c r="H651" s="1">
        <f>DATEVALUE(_xlfn.CONCAT(BBDD_Usiarios_Netflix_jul[[#This Row],[Día Suscripción]],"/",BBDD_Usiarios_Netflix_jul[[#This Row],[Mes Suscripción]],"/",BBDD_Usiarios_Netflix_jul[[#This Row],[Año Suscripción]]))</f>
        <v>45123</v>
      </c>
      <c r="I651">
        <v>13</v>
      </c>
      <c r="J651">
        <v>7</v>
      </c>
      <c r="K651">
        <v>24</v>
      </c>
      <c r="L651" s="1">
        <f>DATEVALUE(_xlfn.CONCAT(BBDD_Usiarios_Netflix_jul[[#This Row],[Día Último Pago]],"/",BBDD_Usiarios_Netflix_jul[[#This Row],[Mes Último Pago]],"/",BBDD_Usiarios_Netflix_jul[[#This Row],[Año Último Pago]]))</f>
        <v>45486</v>
      </c>
      <c r="M651" s="1" t="str">
        <f>TEXT(BBDD_Usiarios_Netflix_jul[[#This Row],[Fh Suscripcion]],"dddd")</f>
        <v>domingo</v>
      </c>
      <c r="N651" s="2">
        <f>DATEDIF(BBDD_Usiarios_Netflix_jul[[#This Row],[Fh Suscripcion]],BBDD_Usiarios_Netflix_jul[[#This Row],[Fh Ultimo Pago]],"M")+1</f>
        <v>12</v>
      </c>
      <c r="O651" t="s">
        <v>20</v>
      </c>
      <c r="P651" t="str">
        <f>IF(BBDD_Usiarios_Netflix_jul[[#This Row],[País.OLD]]&lt;&gt;"",BBDD_Usiarios_Netflix_jul[[#This Row],[País.OLD]],"Desconocido")</f>
        <v>Francia</v>
      </c>
      <c r="Q651">
        <v>28</v>
      </c>
      <c r="R651" t="s">
        <v>25</v>
      </c>
      <c r="S651" t="s">
        <v>29</v>
      </c>
      <c r="T651" t="s">
        <v>32</v>
      </c>
      <c r="U6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52" spans="1:21" x14ac:dyDescent="0.2">
      <c r="A652">
        <v>2423</v>
      </c>
      <c r="B652" t="s">
        <v>19</v>
      </c>
      <c r="C652">
        <v>12</v>
      </c>
      <c r="D652" s="2">
        <f>BBDD_Usiarios_Netflix_jul[[#This Row],[Ingresos Mensuales]]*BBDD_Usiarios_Netflix_jul[[#This Row],[Meses Contratados]]</f>
        <v>144</v>
      </c>
      <c r="E652">
        <v>19</v>
      </c>
      <c r="F652">
        <v>7</v>
      </c>
      <c r="G652">
        <v>23</v>
      </c>
      <c r="H652" s="1">
        <f>DATEVALUE(_xlfn.CONCAT(BBDD_Usiarios_Netflix_jul[[#This Row],[Día Suscripción]],"/",BBDD_Usiarios_Netflix_jul[[#This Row],[Mes Suscripción]],"/",BBDD_Usiarios_Netflix_jul[[#This Row],[Año Suscripción]]))</f>
        <v>45126</v>
      </c>
      <c r="I652">
        <v>11</v>
      </c>
      <c r="J652">
        <v>7</v>
      </c>
      <c r="K652">
        <v>24</v>
      </c>
      <c r="L652" s="1">
        <f>DATEVALUE(_xlfn.CONCAT(BBDD_Usiarios_Netflix_jul[[#This Row],[Día Último Pago]],"/",BBDD_Usiarios_Netflix_jul[[#This Row],[Mes Último Pago]],"/",BBDD_Usiarios_Netflix_jul[[#This Row],[Año Último Pago]]))</f>
        <v>45484</v>
      </c>
      <c r="M652" s="1" t="str">
        <f>TEXT(BBDD_Usiarios_Netflix_jul[[#This Row],[Fh Suscripcion]],"dddd")</f>
        <v>miércoles</v>
      </c>
      <c r="N652" s="2">
        <f>DATEDIF(BBDD_Usiarios_Netflix_jul[[#This Row],[Fh Suscripcion]],BBDD_Usiarios_Netflix_jul[[#This Row],[Fh Ultimo Pago]],"M")+1</f>
        <v>12</v>
      </c>
      <c r="O652" t="s">
        <v>20</v>
      </c>
      <c r="P652" t="str">
        <f>IF(BBDD_Usiarios_Netflix_jul[[#This Row],[País.OLD]]&lt;&gt;"",BBDD_Usiarios_Netflix_jul[[#This Row],[País.OLD]],"Desconocido")</f>
        <v>Francia</v>
      </c>
      <c r="Q652">
        <v>30</v>
      </c>
      <c r="R652" t="s">
        <v>16</v>
      </c>
      <c r="S652" t="s">
        <v>29</v>
      </c>
      <c r="T652" t="s">
        <v>18</v>
      </c>
      <c r="U6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3" spans="1:21" x14ac:dyDescent="0.2">
      <c r="A653">
        <v>2424</v>
      </c>
      <c r="B653" t="s">
        <v>19</v>
      </c>
      <c r="C653">
        <v>12</v>
      </c>
      <c r="D653" s="2">
        <f>BBDD_Usiarios_Netflix_jul[[#This Row],[Ingresos Mensuales]]*BBDD_Usiarios_Netflix_jul[[#This Row],[Meses Contratados]]</f>
        <v>144</v>
      </c>
      <c r="E653">
        <v>20</v>
      </c>
      <c r="F653">
        <v>7</v>
      </c>
      <c r="G653">
        <v>23</v>
      </c>
      <c r="H653" s="1">
        <f>DATEVALUE(_xlfn.CONCAT(BBDD_Usiarios_Netflix_jul[[#This Row],[Día Suscripción]],"/",BBDD_Usiarios_Netflix_jul[[#This Row],[Mes Suscripción]],"/",BBDD_Usiarios_Netflix_jul[[#This Row],[Año Suscripción]]))</f>
        <v>45127</v>
      </c>
      <c r="I653">
        <v>14</v>
      </c>
      <c r="J653">
        <v>7</v>
      </c>
      <c r="K653">
        <v>24</v>
      </c>
      <c r="L653" s="1">
        <f>DATEVALUE(_xlfn.CONCAT(BBDD_Usiarios_Netflix_jul[[#This Row],[Día Último Pago]],"/",BBDD_Usiarios_Netflix_jul[[#This Row],[Mes Último Pago]],"/",BBDD_Usiarios_Netflix_jul[[#This Row],[Año Último Pago]]))</f>
        <v>45487</v>
      </c>
      <c r="M653" s="1" t="str">
        <f>TEXT(BBDD_Usiarios_Netflix_jul[[#This Row],[Fh Suscripcion]],"dddd")</f>
        <v>jueves</v>
      </c>
      <c r="N653" s="2">
        <f>DATEDIF(BBDD_Usiarios_Netflix_jul[[#This Row],[Fh Suscripcion]],BBDD_Usiarios_Netflix_jul[[#This Row],[Fh Ultimo Pago]],"M")+1</f>
        <v>12</v>
      </c>
      <c r="O653" t="s">
        <v>35</v>
      </c>
      <c r="P653" t="str">
        <f>IF(BBDD_Usiarios_Netflix_jul[[#This Row],[País.OLD]]&lt;&gt;"",BBDD_Usiarios_Netflix_jul[[#This Row],[País.OLD]],"Desconocido")</f>
        <v>España</v>
      </c>
      <c r="Q653">
        <v>41</v>
      </c>
      <c r="R653" t="s">
        <v>25</v>
      </c>
      <c r="S653" t="s">
        <v>29</v>
      </c>
      <c r="T653" t="s">
        <v>18</v>
      </c>
      <c r="U6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4" spans="1:21" x14ac:dyDescent="0.2">
      <c r="A654">
        <v>2428</v>
      </c>
      <c r="B654" t="s">
        <v>19</v>
      </c>
      <c r="C654">
        <v>12</v>
      </c>
      <c r="D654" s="2">
        <f>BBDD_Usiarios_Netflix_jul[[#This Row],[Ingresos Mensuales]]*BBDD_Usiarios_Netflix_jul[[#This Row],[Meses Contratados]]</f>
        <v>144</v>
      </c>
      <c r="E654">
        <v>6</v>
      </c>
      <c r="F654">
        <v>8</v>
      </c>
      <c r="G654">
        <v>23</v>
      </c>
      <c r="H654" s="1">
        <f>DATEVALUE(_xlfn.CONCAT(BBDD_Usiarios_Netflix_jul[[#This Row],[Día Suscripción]],"/",BBDD_Usiarios_Netflix_jul[[#This Row],[Mes Suscripción]],"/",BBDD_Usiarios_Netflix_jul[[#This Row],[Año Suscripción]]))</f>
        <v>45144</v>
      </c>
      <c r="I654">
        <v>15</v>
      </c>
      <c r="J654">
        <v>7</v>
      </c>
      <c r="K654">
        <v>24</v>
      </c>
      <c r="L654" s="1">
        <f>DATEVALUE(_xlfn.CONCAT(BBDD_Usiarios_Netflix_jul[[#This Row],[Día Último Pago]],"/",BBDD_Usiarios_Netflix_jul[[#This Row],[Mes Último Pago]],"/",BBDD_Usiarios_Netflix_jul[[#This Row],[Año Último Pago]]))</f>
        <v>45488</v>
      </c>
      <c r="M654" s="1" t="str">
        <f>TEXT(BBDD_Usiarios_Netflix_jul[[#This Row],[Fh Suscripcion]],"dddd")</f>
        <v>domingo</v>
      </c>
      <c r="N654" s="2">
        <f>DATEDIF(BBDD_Usiarios_Netflix_jul[[#This Row],[Fh Suscripcion]],BBDD_Usiarios_Netflix_jul[[#This Row],[Fh Ultimo Pago]],"M")+1</f>
        <v>12</v>
      </c>
      <c r="O654" t="s">
        <v>24</v>
      </c>
      <c r="P654" t="str">
        <f>IF(BBDD_Usiarios_Netflix_jul[[#This Row],[País.OLD]]&lt;&gt;"",BBDD_Usiarios_Netflix_jul[[#This Row],[País.OLD]],"Desconocido")</f>
        <v>EEUU</v>
      </c>
      <c r="Q654">
        <v>30</v>
      </c>
      <c r="R654" t="s">
        <v>25</v>
      </c>
      <c r="S654" t="s">
        <v>17</v>
      </c>
      <c r="T654" t="s">
        <v>27</v>
      </c>
      <c r="U6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5" spans="1:21" x14ac:dyDescent="0.2">
      <c r="A655">
        <v>2482</v>
      </c>
      <c r="B655" t="s">
        <v>19</v>
      </c>
      <c r="C655">
        <v>12</v>
      </c>
      <c r="D655" s="2">
        <f>BBDD_Usiarios_Netflix_jul[[#This Row],[Ingresos Mensuales]]*BBDD_Usiarios_Netflix_jul[[#This Row],[Meses Contratados]]</f>
        <v>144</v>
      </c>
      <c r="E655">
        <v>6</v>
      </c>
      <c r="F655">
        <v>8</v>
      </c>
      <c r="G655">
        <v>23</v>
      </c>
      <c r="H655" s="1">
        <f>DATEVALUE(_xlfn.CONCAT(BBDD_Usiarios_Netflix_jul[[#This Row],[Día Suscripción]],"/",BBDD_Usiarios_Netflix_jul[[#This Row],[Mes Suscripción]],"/",BBDD_Usiarios_Netflix_jul[[#This Row],[Año Suscripción]]))</f>
        <v>45144</v>
      </c>
      <c r="I655">
        <v>14</v>
      </c>
      <c r="J655">
        <v>7</v>
      </c>
      <c r="K655">
        <v>24</v>
      </c>
      <c r="L655" s="1">
        <f>DATEVALUE(_xlfn.CONCAT(BBDD_Usiarios_Netflix_jul[[#This Row],[Día Último Pago]],"/",BBDD_Usiarios_Netflix_jul[[#This Row],[Mes Último Pago]],"/",BBDD_Usiarios_Netflix_jul[[#This Row],[Año Último Pago]]))</f>
        <v>45487</v>
      </c>
      <c r="M655" s="1" t="str">
        <f>TEXT(BBDD_Usiarios_Netflix_jul[[#This Row],[Fh Suscripcion]],"dddd")</f>
        <v>domingo</v>
      </c>
      <c r="N655" s="2">
        <f>DATEDIF(BBDD_Usiarios_Netflix_jul[[#This Row],[Fh Suscripcion]],BBDD_Usiarios_Netflix_jul[[#This Row],[Fh Ultimo Pago]],"M")+1</f>
        <v>12</v>
      </c>
      <c r="O655" t="s">
        <v>30</v>
      </c>
      <c r="P655" t="str">
        <f>IF(BBDD_Usiarios_Netflix_jul[[#This Row],[País.OLD]]&lt;&gt;"",BBDD_Usiarios_Netflix_jul[[#This Row],[País.OLD]],"Desconocido")</f>
        <v>Canadá</v>
      </c>
      <c r="Q655">
        <v>37</v>
      </c>
      <c r="R655" t="s">
        <v>25</v>
      </c>
      <c r="S655" t="s">
        <v>29</v>
      </c>
      <c r="T655" t="s">
        <v>18</v>
      </c>
      <c r="U6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6" spans="1:21" x14ac:dyDescent="0.2">
      <c r="A656">
        <v>2484</v>
      </c>
      <c r="B656" t="s">
        <v>19</v>
      </c>
      <c r="C656">
        <v>12</v>
      </c>
      <c r="D656" s="2">
        <f>BBDD_Usiarios_Netflix_jul[[#This Row],[Ingresos Mensuales]]*BBDD_Usiarios_Netflix_jul[[#This Row],[Meses Contratados]]</f>
        <v>144</v>
      </c>
      <c r="E656">
        <v>29</v>
      </c>
      <c r="F656">
        <v>7</v>
      </c>
      <c r="G656">
        <v>23</v>
      </c>
      <c r="H656" s="1">
        <f>DATEVALUE(_xlfn.CONCAT(BBDD_Usiarios_Netflix_jul[[#This Row],[Día Suscripción]],"/",BBDD_Usiarios_Netflix_jul[[#This Row],[Mes Suscripción]],"/",BBDD_Usiarios_Netflix_jul[[#This Row],[Año Suscripción]]))</f>
        <v>45136</v>
      </c>
      <c r="I656">
        <v>13</v>
      </c>
      <c r="J656">
        <v>7</v>
      </c>
      <c r="K656">
        <v>24</v>
      </c>
      <c r="L656" s="1">
        <f>DATEVALUE(_xlfn.CONCAT(BBDD_Usiarios_Netflix_jul[[#This Row],[Día Último Pago]],"/",BBDD_Usiarios_Netflix_jul[[#This Row],[Mes Último Pago]],"/",BBDD_Usiarios_Netflix_jul[[#This Row],[Año Último Pago]]))</f>
        <v>45486</v>
      </c>
      <c r="M656" s="1" t="str">
        <f>TEXT(BBDD_Usiarios_Netflix_jul[[#This Row],[Fh Suscripcion]],"dddd")</f>
        <v>sábado</v>
      </c>
      <c r="N656" s="2">
        <f>DATEDIF(BBDD_Usiarios_Netflix_jul[[#This Row],[Fh Suscripcion]],BBDD_Usiarios_Netflix_jul[[#This Row],[Fh Ultimo Pago]],"M")+1</f>
        <v>12</v>
      </c>
      <c r="O656" t="s">
        <v>30</v>
      </c>
      <c r="P656" t="str">
        <f>IF(BBDD_Usiarios_Netflix_jul[[#This Row],[País.OLD]]&lt;&gt;"",BBDD_Usiarios_Netflix_jul[[#This Row],[País.OLD]],"Desconocido")</f>
        <v>Canadá</v>
      </c>
      <c r="Q656">
        <v>50</v>
      </c>
      <c r="R656" t="s">
        <v>25</v>
      </c>
      <c r="S656" t="s">
        <v>26</v>
      </c>
      <c r="T656" t="s">
        <v>18</v>
      </c>
      <c r="U6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7" spans="1:21" x14ac:dyDescent="0.2">
      <c r="A657">
        <v>2488</v>
      </c>
      <c r="B657" t="s">
        <v>19</v>
      </c>
      <c r="C657">
        <v>12</v>
      </c>
      <c r="D657" s="2">
        <f>BBDD_Usiarios_Netflix_jul[[#This Row],[Ingresos Mensuales]]*BBDD_Usiarios_Netflix_jul[[#This Row],[Meses Contratados]]</f>
        <v>144</v>
      </c>
      <c r="E657">
        <v>18</v>
      </c>
      <c r="F657">
        <v>7</v>
      </c>
      <c r="G657">
        <v>23</v>
      </c>
      <c r="H657" s="1">
        <f>DATEVALUE(_xlfn.CONCAT(BBDD_Usiarios_Netflix_jul[[#This Row],[Día Suscripción]],"/",BBDD_Usiarios_Netflix_jul[[#This Row],[Mes Suscripción]],"/",BBDD_Usiarios_Netflix_jul[[#This Row],[Año Suscripción]]))</f>
        <v>45125</v>
      </c>
      <c r="I657">
        <v>13</v>
      </c>
      <c r="J657">
        <v>7</v>
      </c>
      <c r="K657">
        <v>24</v>
      </c>
      <c r="L657" s="1">
        <f>DATEVALUE(_xlfn.CONCAT(BBDD_Usiarios_Netflix_jul[[#This Row],[Día Último Pago]],"/",BBDD_Usiarios_Netflix_jul[[#This Row],[Mes Último Pago]],"/",BBDD_Usiarios_Netflix_jul[[#This Row],[Año Último Pago]]))</f>
        <v>45486</v>
      </c>
      <c r="M657" s="1" t="str">
        <f>TEXT(BBDD_Usiarios_Netflix_jul[[#This Row],[Fh Suscripcion]],"dddd")</f>
        <v>martes</v>
      </c>
      <c r="N657" s="2">
        <f>DATEDIF(BBDD_Usiarios_Netflix_jul[[#This Row],[Fh Suscripcion]],BBDD_Usiarios_Netflix_jul[[#This Row],[Fh Ultimo Pago]],"M")+1</f>
        <v>12</v>
      </c>
      <c r="O657" t="s">
        <v>30</v>
      </c>
      <c r="P657" t="str">
        <f>IF(BBDD_Usiarios_Netflix_jul[[#This Row],[País.OLD]]&lt;&gt;"",BBDD_Usiarios_Netflix_jul[[#This Row],[País.OLD]],"Desconocido")</f>
        <v>Canadá</v>
      </c>
      <c r="Q657">
        <v>29</v>
      </c>
      <c r="R657" t="s">
        <v>25</v>
      </c>
      <c r="S657" t="s">
        <v>21</v>
      </c>
      <c r="T657" t="s">
        <v>18</v>
      </c>
      <c r="U6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8" spans="1:21" x14ac:dyDescent="0.2">
      <c r="A658">
        <v>2490</v>
      </c>
      <c r="B658" t="s">
        <v>19</v>
      </c>
      <c r="C658">
        <v>12</v>
      </c>
      <c r="D658" s="2">
        <f>BBDD_Usiarios_Netflix_jul[[#This Row],[Ingresos Mensuales]]*BBDD_Usiarios_Netflix_jul[[#This Row],[Meses Contratados]]</f>
        <v>144</v>
      </c>
      <c r="E658">
        <v>17</v>
      </c>
      <c r="F658">
        <v>7</v>
      </c>
      <c r="G658">
        <v>23</v>
      </c>
      <c r="H658" s="1">
        <f>DATEVALUE(_xlfn.CONCAT(BBDD_Usiarios_Netflix_jul[[#This Row],[Día Suscripción]],"/",BBDD_Usiarios_Netflix_jul[[#This Row],[Mes Suscripción]],"/",BBDD_Usiarios_Netflix_jul[[#This Row],[Año Suscripción]]))</f>
        <v>45124</v>
      </c>
      <c r="I658">
        <v>15</v>
      </c>
      <c r="J658">
        <v>7</v>
      </c>
      <c r="K658">
        <v>24</v>
      </c>
      <c r="L658" s="1">
        <f>DATEVALUE(_xlfn.CONCAT(BBDD_Usiarios_Netflix_jul[[#This Row],[Día Último Pago]],"/",BBDD_Usiarios_Netflix_jul[[#This Row],[Mes Último Pago]],"/",BBDD_Usiarios_Netflix_jul[[#This Row],[Año Último Pago]]))</f>
        <v>45488</v>
      </c>
      <c r="M658" s="1" t="str">
        <f>TEXT(BBDD_Usiarios_Netflix_jul[[#This Row],[Fh Suscripcion]],"dddd")</f>
        <v>lunes</v>
      </c>
      <c r="N658" s="2">
        <f>DATEDIF(BBDD_Usiarios_Netflix_jul[[#This Row],[Fh Suscripcion]],BBDD_Usiarios_Netflix_jul[[#This Row],[Fh Ultimo Pago]],"M")+1</f>
        <v>12</v>
      </c>
      <c r="O658" t="s">
        <v>34</v>
      </c>
      <c r="P658" t="str">
        <f>IF(BBDD_Usiarios_Netflix_jul[[#This Row],[País.OLD]]&lt;&gt;"",BBDD_Usiarios_Netflix_jul[[#This Row],[País.OLD]],"Desconocido")</f>
        <v>Reino Unido</v>
      </c>
      <c r="Q658">
        <v>35</v>
      </c>
      <c r="R658" t="s">
        <v>16</v>
      </c>
      <c r="S658" t="s">
        <v>26</v>
      </c>
      <c r="T658" t="s">
        <v>32</v>
      </c>
      <c r="U6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59" spans="1:21" x14ac:dyDescent="0.2">
      <c r="A659">
        <v>2493</v>
      </c>
      <c r="B659" t="s">
        <v>19</v>
      </c>
      <c r="C659">
        <v>12</v>
      </c>
      <c r="D659" s="2">
        <f>BBDD_Usiarios_Netflix_jul[[#This Row],[Ingresos Mensuales]]*BBDD_Usiarios_Netflix_jul[[#This Row],[Meses Contratados]]</f>
        <v>144</v>
      </c>
      <c r="E659">
        <v>20</v>
      </c>
      <c r="F659">
        <v>7</v>
      </c>
      <c r="G659">
        <v>23</v>
      </c>
      <c r="H659" s="1">
        <f>DATEVALUE(_xlfn.CONCAT(BBDD_Usiarios_Netflix_jul[[#This Row],[Día Suscripción]],"/",BBDD_Usiarios_Netflix_jul[[#This Row],[Mes Suscripción]],"/",BBDD_Usiarios_Netflix_jul[[#This Row],[Año Suscripción]]))</f>
        <v>45127</v>
      </c>
      <c r="I659">
        <v>11</v>
      </c>
      <c r="J659">
        <v>7</v>
      </c>
      <c r="K659">
        <v>24</v>
      </c>
      <c r="L659" s="1">
        <f>DATEVALUE(_xlfn.CONCAT(BBDD_Usiarios_Netflix_jul[[#This Row],[Día Último Pago]],"/",BBDD_Usiarios_Netflix_jul[[#This Row],[Mes Último Pago]],"/",BBDD_Usiarios_Netflix_jul[[#This Row],[Año Último Pago]]))</f>
        <v>45484</v>
      </c>
      <c r="M659" s="1" t="str">
        <f>TEXT(BBDD_Usiarios_Netflix_jul[[#This Row],[Fh Suscripcion]],"dddd")</f>
        <v>jueves</v>
      </c>
      <c r="N659" s="2">
        <f>DATEDIF(BBDD_Usiarios_Netflix_jul[[#This Row],[Fh Suscripcion]],BBDD_Usiarios_Netflix_jul[[#This Row],[Fh Ultimo Pago]],"M")+1</f>
        <v>12</v>
      </c>
      <c r="O659" t="s">
        <v>30</v>
      </c>
      <c r="P659" t="str">
        <f>IF(BBDD_Usiarios_Netflix_jul[[#This Row],[País.OLD]]&lt;&gt;"",BBDD_Usiarios_Netflix_jul[[#This Row],[País.OLD]],"Desconocido")</f>
        <v>Canadá</v>
      </c>
      <c r="Q659">
        <v>33</v>
      </c>
      <c r="R659" t="s">
        <v>16</v>
      </c>
      <c r="S659" t="s">
        <v>26</v>
      </c>
      <c r="T659" t="s">
        <v>27</v>
      </c>
      <c r="U6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0" spans="1:21" x14ac:dyDescent="0.2">
      <c r="A660">
        <v>2498</v>
      </c>
      <c r="B660" t="s">
        <v>19</v>
      </c>
      <c r="C660">
        <v>12</v>
      </c>
      <c r="D660" s="2">
        <f>BBDD_Usiarios_Netflix_jul[[#This Row],[Ingresos Mensuales]]*BBDD_Usiarios_Netflix_jul[[#This Row],[Meses Contratados]]</f>
        <v>144</v>
      </c>
      <c r="E660">
        <v>9</v>
      </c>
      <c r="F660">
        <v>8</v>
      </c>
      <c r="G660">
        <v>23</v>
      </c>
      <c r="H660" s="1">
        <f>DATEVALUE(_xlfn.CONCAT(BBDD_Usiarios_Netflix_jul[[#This Row],[Día Suscripción]],"/",BBDD_Usiarios_Netflix_jul[[#This Row],[Mes Suscripción]],"/",BBDD_Usiarios_Netflix_jul[[#This Row],[Año Suscripción]]))</f>
        <v>45147</v>
      </c>
      <c r="I660">
        <v>15</v>
      </c>
      <c r="J660">
        <v>7</v>
      </c>
      <c r="K660">
        <v>24</v>
      </c>
      <c r="L660" s="1">
        <f>DATEVALUE(_xlfn.CONCAT(BBDD_Usiarios_Netflix_jul[[#This Row],[Día Último Pago]],"/",BBDD_Usiarios_Netflix_jul[[#This Row],[Mes Último Pago]],"/",BBDD_Usiarios_Netflix_jul[[#This Row],[Año Último Pago]]))</f>
        <v>45488</v>
      </c>
      <c r="M660" s="1" t="str">
        <f>TEXT(BBDD_Usiarios_Netflix_jul[[#This Row],[Fh Suscripcion]],"dddd")</f>
        <v>miércoles</v>
      </c>
      <c r="N660" s="2">
        <f>DATEDIF(BBDD_Usiarios_Netflix_jul[[#This Row],[Fh Suscripcion]],BBDD_Usiarios_Netflix_jul[[#This Row],[Fh Ultimo Pago]],"M")+1</f>
        <v>12</v>
      </c>
      <c r="O660" t="s">
        <v>24</v>
      </c>
      <c r="P660" t="str">
        <f>IF(BBDD_Usiarios_Netflix_jul[[#This Row],[País.OLD]]&lt;&gt;"",BBDD_Usiarios_Netflix_jul[[#This Row],[País.OLD]],"Desconocido")</f>
        <v>EEUU</v>
      </c>
      <c r="Q660">
        <v>38</v>
      </c>
      <c r="R660" t="s">
        <v>16</v>
      </c>
      <c r="S660" t="s">
        <v>29</v>
      </c>
      <c r="T660" t="s">
        <v>32</v>
      </c>
      <c r="U6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61" spans="1:21" x14ac:dyDescent="0.2">
      <c r="A661">
        <v>2499</v>
      </c>
      <c r="B661" t="s">
        <v>19</v>
      </c>
      <c r="C661">
        <v>12</v>
      </c>
      <c r="D661" s="2">
        <f>BBDD_Usiarios_Netflix_jul[[#This Row],[Ingresos Mensuales]]*BBDD_Usiarios_Netflix_jul[[#This Row],[Meses Contratados]]</f>
        <v>144</v>
      </c>
      <c r="E661">
        <v>12</v>
      </c>
      <c r="F661">
        <v>8</v>
      </c>
      <c r="G661">
        <v>23</v>
      </c>
      <c r="H661" s="1">
        <f>DATEVALUE(_xlfn.CONCAT(BBDD_Usiarios_Netflix_jul[[#This Row],[Día Suscripción]],"/",BBDD_Usiarios_Netflix_jul[[#This Row],[Mes Suscripción]],"/",BBDD_Usiarios_Netflix_jul[[#This Row],[Año Suscripción]]))</f>
        <v>45150</v>
      </c>
      <c r="I661">
        <v>12</v>
      </c>
      <c r="J661">
        <v>7</v>
      </c>
      <c r="K661">
        <v>24</v>
      </c>
      <c r="L661" s="1">
        <f>DATEVALUE(_xlfn.CONCAT(BBDD_Usiarios_Netflix_jul[[#This Row],[Día Último Pago]],"/",BBDD_Usiarios_Netflix_jul[[#This Row],[Mes Último Pago]],"/",BBDD_Usiarios_Netflix_jul[[#This Row],[Año Último Pago]]))</f>
        <v>45485</v>
      </c>
      <c r="M661" s="1" t="str">
        <f>TEXT(BBDD_Usiarios_Netflix_jul[[#This Row],[Fh Suscripcion]],"dddd")</f>
        <v>sábado</v>
      </c>
      <c r="N661" s="2">
        <f>DATEDIF(BBDD_Usiarios_Netflix_jul[[#This Row],[Fh Suscripcion]],BBDD_Usiarios_Netflix_jul[[#This Row],[Fh Ultimo Pago]],"M")+1</f>
        <v>12</v>
      </c>
      <c r="O661" t="s">
        <v>31</v>
      </c>
      <c r="P661" t="str">
        <f>IF(BBDD_Usiarios_Netflix_jul[[#This Row],[País.OLD]]&lt;&gt;"",BBDD_Usiarios_Netflix_jul[[#This Row],[País.OLD]],"Desconocido")</f>
        <v>Italia</v>
      </c>
      <c r="Q661">
        <v>48</v>
      </c>
      <c r="R661" t="s">
        <v>25</v>
      </c>
      <c r="S661" t="s">
        <v>17</v>
      </c>
      <c r="T661" t="s">
        <v>22</v>
      </c>
      <c r="U6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62" spans="1:21" x14ac:dyDescent="0.2">
      <c r="A662">
        <v>4</v>
      </c>
      <c r="B662" t="s">
        <v>19</v>
      </c>
      <c r="C662">
        <v>12</v>
      </c>
      <c r="D662" s="2">
        <f>BBDD_Usiarios_Netflix_jul[[#This Row],[Ingresos Mensuales]]*BBDD_Usiarios_Netflix_jul[[#This Row],[Meses Contratados]]</f>
        <v>144</v>
      </c>
      <c r="E662">
        <v>10</v>
      </c>
      <c r="F662">
        <v>7</v>
      </c>
      <c r="G662">
        <v>23</v>
      </c>
      <c r="H662" s="1">
        <f>DATEVALUE(_xlfn.CONCAT(BBDD_Usiarios_Netflix_jul[[#This Row],[Día Suscripción]],"/",BBDD_Usiarios_Netflix_jul[[#This Row],[Mes Suscripción]],"/",BBDD_Usiarios_Netflix_jul[[#This Row],[Año Suscripción]]))</f>
        <v>45117</v>
      </c>
      <c r="I662">
        <v>26</v>
      </c>
      <c r="J662">
        <v>6</v>
      </c>
      <c r="K662">
        <v>24</v>
      </c>
      <c r="L662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2" s="1" t="str">
        <f>TEXT(BBDD_Usiarios_Netflix_jul[[#This Row],[Fh Suscripcion]],"dddd")</f>
        <v>lunes</v>
      </c>
      <c r="N662" s="2">
        <f>DATEDIF(BBDD_Usiarios_Netflix_jul[[#This Row],[Fh Suscripcion]],BBDD_Usiarios_Netflix_jul[[#This Row],[Fh Ultimo Pago]],"M")+1</f>
        <v>12</v>
      </c>
      <c r="O662" t="s">
        <v>24</v>
      </c>
      <c r="P662" t="str">
        <f>IF(BBDD_Usiarios_Netflix_jul[[#This Row],[País.OLD]]&lt;&gt;"",BBDD_Usiarios_Netflix_jul[[#This Row],[País.OLD]],"Desconocido")</f>
        <v>EEUU</v>
      </c>
      <c r="Q662">
        <v>51</v>
      </c>
      <c r="R662" t="s">
        <v>25</v>
      </c>
      <c r="S662" t="s">
        <v>29</v>
      </c>
      <c r="T662" t="s">
        <v>18</v>
      </c>
      <c r="U6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63" spans="1:21" x14ac:dyDescent="0.2">
      <c r="A663">
        <v>54</v>
      </c>
      <c r="B663" t="s">
        <v>19</v>
      </c>
      <c r="C663">
        <v>12</v>
      </c>
      <c r="D663" s="2">
        <f>BBDD_Usiarios_Netflix_jul[[#This Row],[Ingresos Mensuales]]*BBDD_Usiarios_Netflix_jul[[#This Row],[Meses Contratados]]</f>
        <v>144</v>
      </c>
      <c r="E663">
        <v>30</v>
      </c>
      <c r="F663">
        <v>6</v>
      </c>
      <c r="G663">
        <v>23</v>
      </c>
      <c r="H663" s="1">
        <f>DATEVALUE(_xlfn.CONCAT(BBDD_Usiarios_Netflix_jul[[#This Row],[Día Suscripción]],"/",BBDD_Usiarios_Netflix_jul[[#This Row],[Mes Suscripción]],"/",BBDD_Usiarios_Netflix_jul[[#This Row],[Año Suscripción]]))</f>
        <v>45107</v>
      </c>
      <c r="I663">
        <v>26</v>
      </c>
      <c r="J663">
        <v>6</v>
      </c>
      <c r="K663">
        <v>24</v>
      </c>
      <c r="L663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3" s="1" t="str">
        <f>TEXT(BBDD_Usiarios_Netflix_jul[[#This Row],[Fh Suscripcion]],"dddd")</f>
        <v>viernes</v>
      </c>
      <c r="N663" s="2">
        <f>DATEDIF(BBDD_Usiarios_Netflix_jul[[#This Row],[Fh Suscripcion]],BBDD_Usiarios_Netflix_jul[[#This Row],[Fh Ultimo Pago]],"M")+1</f>
        <v>12</v>
      </c>
      <c r="O663" t="s">
        <v>24</v>
      </c>
      <c r="P663" t="str">
        <f>IF(BBDD_Usiarios_Netflix_jul[[#This Row],[País.OLD]]&lt;&gt;"",BBDD_Usiarios_Netflix_jul[[#This Row],[País.OLD]],"Desconocido")</f>
        <v>EEUU</v>
      </c>
      <c r="Q663">
        <v>29</v>
      </c>
      <c r="R663" t="s">
        <v>16</v>
      </c>
      <c r="S663" t="s">
        <v>21</v>
      </c>
      <c r="T663" t="s">
        <v>22</v>
      </c>
      <c r="U6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64" spans="1:21" x14ac:dyDescent="0.2">
      <c r="A664">
        <v>188</v>
      </c>
      <c r="B664" t="s">
        <v>19</v>
      </c>
      <c r="C664">
        <v>12</v>
      </c>
      <c r="D664" s="2">
        <f>BBDD_Usiarios_Netflix_jul[[#This Row],[Ingresos Mensuales]]*BBDD_Usiarios_Netflix_jul[[#This Row],[Meses Contratados]]</f>
        <v>144</v>
      </c>
      <c r="E664">
        <v>16</v>
      </c>
      <c r="F664">
        <v>7</v>
      </c>
      <c r="G664">
        <v>23</v>
      </c>
      <c r="H664" s="1">
        <f>DATEVALUE(_xlfn.CONCAT(BBDD_Usiarios_Netflix_jul[[#This Row],[Día Suscripción]],"/",BBDD_Usiarios_Netflix_jul[[#This Row],[Mes Suscripción]],"/",BBDD_Usiarios_Netflix_jul[[#This Row],[Año Suscripción]]))</f>
        <v>45123</v>
      </c>
      <c r="I664">
        <v>27</v>
      </c>
      <c r="J664">
        <v>6</v>
      </c>
      <c r="K664">
        <v>24</v>
      </c>
      <c r="L664" s="1">
        <f>DATEVALUE(_xlfn.CONCAT(BBDD_Usiarios_Netflix_jul[[#This Row],[Día Último Pago]],"/",BBDD_Usiarios_Netflix_jul[[#This Row],[Mes Último Pago]],"/",BBDD_Usiarios_Netflix_jul[[#This Row],[Año Último Pago]]))</f>
        <v>45470</v>
      </c>
      <c r="M664" s="1" t="str">
        <f>TEXT(BBDD_Usiarios_Netflix_jul[[#This Row],[Fh Suscripcion]],"dddd")</f>
        <v>domingo</v>
      </c>
      <c r="N664" s="2">
        <f>DATEDIF(BBDD_Usiarios_Netflix_jul[[#This Row],[Fh Suscripcion]],BBDD_Usiarios_Netflix_jul[[#This Row],[Fh Ultimo Pago]],"M")+1</f>
        <v>12</v>
      </c>
      <c r="O664" t="s">
        <v>30</v>
      </c>
      <c r="P664" t="str">
        <f>IF(BBDD_Usiarios_Netflix_jul[[#This Row],[País.OLD]]&lt;&gt;"",BBDD_Usiarios_Netflix_jul[[#This Row],[País.OLD]],"Desconocido")</f>
        <v>Canadá</v>
      </c>
      <c r="Q664">
        <v>44</v>
      </c>
      <c r="R664" t="s">
        <v>25</v>
      </c>
      <c r="S664" t="s">
        <v>26</v>
      </c>
      <c r="T664" t="s">
        <v>27</v>
      </c>
      <c r="U6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5" spans="1:21" x14ac:dyDescent="0.2">
      <c r="A665">
        <v>214</v>
      </c>
      <c r="B665" t="s">
        <v>19</v>
      </c>
      <c r="C665">
        <v>12</v>
      </c>
      <c r="D665" s="2">
        <f>BBDD_Usiarios_Netflix_jul[[#This Row],[Ingresos Mensuales]]*BBDD_Usiarios_Netflix_jul[[#This Row],[Meses Contratados]]</f>
        <v>144</v>
      </c>
      <c r="E665">
        <v>30</v>
      </c>
      <c r="F665">
        <v>6</v>
      </c>
      <c r="G665">
        <v>23</v>
      </c>
      <c r="H665" s="1">
        <f>DATEVALUE(_xlfn.CONCAT(BBDD_Usiarios_Netflix_jul[[#This Row],[Día Suscripción]],"/",BBDD_Usiarios_Netflix_jul[[#This Row],[Mes Suscripción]],"/",BBDD_Usiarios_Netflix_jul[[#This Row],[Año Suscripción]]))</f>
        <v>45107</v>
      </c>
      <c r="I665">
        <v>28</v>
      </c>
      <c r="J665">
        <v>6</v>
      </c>
      <c r="K665">
        <v>24</v>
      </c>
      <c r="L66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65" s="1" t="str">
        <f>TEXT(BBDD_Usiarios_Netflix_jul[[#This Row],[Fh Suscripcion]],"dddd")</f>
        <v>viernes</v>
      </c>
      <c r="N665" s="2">
        <f>DATEDIF(BBDD_Usiarios_Netflix_jul[[#This Row],[Fh Suscripcion]],BBDD_Usiarios_Netflix_jul[[#This Row],[Fh Ultimo Pago]],"M")+1</f>
        <v>12</v>
      </c>
      <c r="O665" t="s">
        <v>36</v>
      </c>
      <c r="P665" t="str">
        <f>IF(BBDD_Usiarios_Netflix_jul[[#This Row],[País.OLD]]&lt;&gt;"",BBDD_Usiarios_Netflix_jul[[#This Row],[País.OLD]],"Desconocido")</f>
        <v>Desconocido</v>
      </c>
      <c r="Q665">
        <v>43</v>
      </c>
      <c r="R665" t="s">
        <v>25</v>
      </c>
      <c r="S665" t="s">
        <v>29</v>
      </c>
      <c r="T665" t="s">
        <v>27</v>
      </c>
      <c r="U6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6" spans="1:21" x14ac:dyDescent="0.2">
      <c r="A666">
        <v>238</v>
      </c>
      <c r="B666" t="s">
        <v>19</v>
      </c>
      <c r="C666">
        <v>12</v>
      </c>
      <c r="D666" s="2">
        <f>BBDD_Usiarios_Netflix_jul[[#This Row],[Ingresos Mensuales]]*BBDD_Usiarios_Netflix_jul[[#This Row],[Meses Contratados]]</f>
        <v>144</v>
      </c>
      <c r="E666">
        <v>17</v>
      </c>
      <c r="F666">
        <v>7</v>
      </c>
      <c r="G666">
        <v>23</v>
      </c>
      <c r="H666" s="1">
        <f>DATEVALUE(_xlfn.CONCAT(BBDD_Usiarios_Netflix_jul[[#This Row],[Día Suscripción]],"/",BBDD_Usiarios_Netflix_jul[[#This Row],[Mes Suscripción]],"/",BBDD_Usiarios_Netflix_jul[[#This Row],[Año Suscripción]]))</f>
        <v>45124</v>
      </c>
      <c r="I666">
        <v>28</v>
      </c>
      <c r="J666">
        <v>6</v>
      </c>
      <c r="K666">
        <v>24</v>
      </c>
      <c r="L666" s="1">
        <f>DATEVALUE(_xlfn.CONCAT(BBDD_Usiarios_Netflix_jul[[#This Row],[Día Último Pago]],"/",BBDD_Usiarios_Netflix_jul[[#This Row],[Mes Último Pago]],"/",BBDD_Usiarios_Netflix_jul[[#This Row],[Año Último Pago]]))</f>
        <v>45471</v>
      </c>
      <c r="M666" s="1" t="str">
        <f>TEXT(BBDD_Usiarios_Netflix_jul[[#This Row],[Fh Suscripcion]],"dddd")</f>
        <v>lunes</v>
      </c>
      <c r="N666" s="2">
        <f>DATEDIF(BBDD_Usiarios_Netflix_jul[[#This Row],[Fh Suscripcion]],BBDD_Usiarios_Netflix_jul[[#This Row],[Fh Ultimo Pago]],"M")+1</f>
        <v>12</v>
      </c>
      <c r="O666" t="s">
        <v>34</v>
      </c>
      <c r="P666" t="str">
        <f>IF(BBDD_Usiarios_Netflix_jul[[#This Row],[País.OLD]]&lt;&gt;"",BBDD_Usiarios_Netflix_jul[[#This Row],[País.OLD]],"Desconocido")</f>
        <v>Reino Unido</v>
      </c>
      <c r="Q666">
        <v>48</v>
      </c>
      <c r="R666" t="s">
        <v>16</v>
      </c>
      <c r="S666" t="s">
        <v>21</v>
      </c>
      <c r="T666" t="s">
        <v>27</v>
      </c>
      <c r="U6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7" spans="1:21" x14ac:dyDescent="0.2">
      <c r="A667">
        <v>240</v>
      </c>
      <c r="B667" t="s">
        <v>19</v>
      </c>
      <c r="C667">
        <v>12</v>
      </c>
      <c r="D667" s="2">
        <f>BBDD_Usiarios_Netflix_jul[[#This Row],[Ingresos Mensuales]]*BBDD_Usiarios_Netflix_jul[[#This Row],[Meses Contratados]]</f>
        <v>144</v>
      </c>
      <c r="E667">
        <v>27</v>
      </c>
      <c r="F667">
        <v>6</v>
      </c>
      <c r="G667">
        <v>23</v>
      </c>
      <c r="H667" s="1">
        <f>DATEVALUE(_xlfn.CONCAT(BBDD_Usiarios_Netflix_jul[[#This Row],[Día Suscripción]],"/",BBDD_Usiarios_Netflix_jul[[#This Row],[Mes Suscripción]],"/",BBDD_Usiarios_Netflix_jul[[#This Row],[Año Suscripción]]))</f>
        <v>45104</v>
      </c>
      <c r="I667">
        <v>26</v>
      </c>
      <c r="J667">
        <v>6</v>
      </c>
      <c r="K667">
        <v>24</v>
      </c>
      <c r="L667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7" s="1" t="str">
        <f>TEXT(BBDD_Usiarios_Netflix_jul[[#This Row],[Fh Suscripcion]],"dddd")</f>
        <v>martes</v>
      </c>
      <c r="N667" s="2">
        <f>DATEDIF(BBDD_Usiarios_Netflix_jul[[#This Row],[Fh Suscripcion]],BBDD_Usiarios_Netflix_jul[[#This Row],[Fh Ultimo Pago]],"M")+1</f>
        <v>12</v>
      </c>
      <c r="O667" t="s">
        <v>24</v>
      </c>
      <c r="P667" t="str">
        <f>IF(BBDD_Usiarios_Netflix_jul[[#This Row],[País.OLD]]&lt;&gt;"",BBDD_Usiarios_Netflix_jul[[#This Row],[País.OLD]],"Desconocido")</f>
        <v>EEUU</v>
      </c>
      <c r="Q667">
        <v>38</v>
      </c>
      <c r="R667" t="s">
        <v>16</v>
      </c>
      <c r="S667" t="s">
        <v>21</v>
      </c>
      <c r="T667" t="s">
        <v>27</v>
      </c>
      <c r="U6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8" spans="1:21" x14ac:dyDescent="0.2">
      <c r="A668">
        <v>258</v>
      </c>
      <c r="B668" t="s">
        <v>19</v>
      </c>
      <c r="C668">
        <v>12</v>
      </c>
      <c r="D668" s="2">
        <f>BBDD_Usiarios_Netflix_jul[[#This Row],[Ingresos Mensuales]]*BBDD_Usiarios_Netflix_jul[[#This Row],[Meses Contratados]]</f>
        <v>144</v>
      </c>
      <c r="E668">
        <v>16</v>
      </c>
      <c r="F668">
        <v>7</v>
      </c>
      <c r="G668">
        <v>23</v>
      </c>
      <c r="H668" s="1">
        <f>DATEVALUE(_xlfn.CONCAT(BBDD_Usiarios_Netflix_jul[[#This Row],[Día Suscripción]],"/",BBDD_Usiarios_Netflix_jul[[#This Row],[Mes Suscripción]],"/",BBDD_Usiarios_Netflix_jul[[#This Row],[Año Suscripción]]))</f>
        <v>45123</v>
      </c>
      <c r="I668">
        <v>28</v>
      </c>
      <c r="J668">
        <v>6</v>
      </c>
      <c r="K668">
        <v>24</v>
      </c>
      <c r="L668" s="1">
        <f>DATEVALUE(_xlfn.CONCAT(BBDD_Usiarios_Netflix_jul[[#This Row],[Día Último Pago]],"/",BBDD_Usiarios_Netflix_jul[[#This Row],[Mes Último Pago]],"/",BBDD_Usiarios_Netflix_jul[[#This Row],[Año Último Pago]]))</f>
        <v>45471</v>
      </c>
      <c r="M668" s="1" t="str">
        <f>TEXT(BBDD_Usiarios_Netflix_jul[[#This Row],[Fh Suscripcion]],"dddd")</f>
        <v>domingo</v>
      </c>
      <c r="N668" s="2">
        <f>DATEDIF(BBDD_Usiarios_Netflix_jul[[#This Row],[Fh Suscripcion]],BBDD_Usiarios_Netflix_jul[[#This Row],[Fh Ultimo Pago]],"M")+1</f>
        <v>12</v>
      </c>
      <c r="O668" t="s">
        <v>20</v>
      </c>
      <c r="P668" t="str">
        <f>IF(BBDD_Usiarios_Netflix_jul[[#This Row],[País.OLD]]&lt;&gt;"",BBDD_Usiarios_Netflix_jul[[#This Row],[País.OLD]],"Desconocido")</f>
        <v>Francia</v>
      </c>
      <c r="Q668">
        <v>41</v>
      </c>
      <c r="R668" t="s">
        <v>25</v>
      </c>
      <c r="S668" t="s">
        <v>21</v>
      </c>
      <c r="T668" t="s">
        <v>27</v>
      </c>
      <c r="U6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9" spans="1:21" x14ac:dyDescent="0.2">
      <c r="A669">
        <v>283</v>
      </c>
      <c r="B669" t="s">
        <v>19</v>
      </c>
      <c r="C669">
        <v>12</v>
      </c>
      <c r="D669" s="2">
        <f>BBDD_Usiarios_Netflix_jul[[#This Row],[Ingresos Mensuales]]*BBDD_Usiarios_Netflix_jul[[#This Row],[Meses Contratados]]</f>
        <v>144</v>
      </c>
      <c r="E669">
        <v>30</v>
      </c>
      <c r="F669">
        <v>6</v>
      </c>
      <c r="G669">
        <v>23</v>
      </c>
      <c r="H669" s="1">
        <f>DATEVALUE(_xlfn.CONCAT(BBDD_Usiarios_Netflix_jul[[#This Row],[Día Suscripción]],"/",BBDD_Usiarios_Netflix_jul[[#This Row],[Mes Suscripción]],"/",BBDD_Usiarios_Netflix_jul[[#This Row],[Año Suscripción]]))</f>
        <v>45107</v>
      </c>
      <c r="I669">
        <v>26</v>
      </c>
      <c r="J669">
        <v>6</v>
      </c>
      <c r="K669">
        <v>24</v>
      </c>
      <c r="L669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9" s="1" t="str">
        <f>TEXT(BBDD_Usiarios_Netflix_jul[[#This Row],[Fh Suscripcion]],"dddd")</f>
        <v>viernes</v>
      </c>
      <c r="N669" s="2">
        <f>DATEDIF(BBDD_Usiarios_Netflix_jul[[#This Row],[Fh Suscripcion]],BBDD_Usiarios_Netflix_jul[[#This Row],[Fh Ultimo Pago]],"M")+1</f>
        <v>12</v>
      </c>
      <c r="O669" t="s">
        <v>28</v>
      </c>
      <c r="P669" t="str">
        <f>IF(BBDD_Usiarios_Netflix_jul[[#This Row],[País.OLD]]&lt;&gt;"",BBDD_Usiarios_Netflix_jul[[#This Row],[País.OLD]],"Desconocido")</f>
        <v>Australia</v>
      </c>
      <c r="Q669">
        <v>46</v>
      </c>
      <c r="R669" t="s">
        <v>16</v>
      </c>
      <c r="S669" t="s">
        <v>21</v>
      </c>
      <c r="T669" t="s">
        <v>32</v>
      </c>
      <c r="U6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0" spans="1:21" x14ac:dyDescent="0.2">
      <c r="A670">
        <v>307</v>
      </c>
      <c r="B670" t="s">
        <v>19</v>
      </c>
      <c r="C670">
        <v>12</v>
      </c>
      <c r="D670" s="2">
        <f>BBDD_Usiarios_Netflix_jul[[#This Row],[Ingresos Mensuales]]*BBDD_Usiarios_Netflix_jul[[#This Row],[Meses Contratados]]</f>
        <v>144</v>
      </c>
      <c r="E670">
        <v>8</v>
      </c>
      <c r="F670">
        <v>7</v>
      </c>
      <c r="G670">
        <v>23</v>
      </c>
      <c r="H670" s="1">
        <f>DATEVALUE(_xlfn.CONCAT(BBDD_Usiarios_Netflix_jul[[#This Row],[Día Suscripción]],"/",BBDD_Usiarios_Netflix_jul[[#This Row],[Mes Suscripción]],"/",BBDD_Usiarios_Netflix_jul[[#This Row],[Año Suscripción]]))</f>
        <v>45115</v>
      </c>
      <c r="I670">
        <v>28</v>
      </c>
      <c r="J670">
        <v>6</v>
      </c>
      <c r="K670">
        <v>24</v>
      </c>
      <c r="L670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0" s="1" t="str">
        <f>TEXT(BBDD_Usiarios_Netflix_jul[[#This Row],[Fh Suscripcion]],"dddd")</f>
        <v>sábado</v>
      </c>
      <c r="N670" s="2">
        <f>DATEDIF(BBDD_Usiarios_Netflix_jul[[#This Row],[Fh Suscripcion]],BBDD_Usiarios_Netflix_jul[[#This Row],[Fh Ultimo Pago]],"M")+1</f>
        <v>12</v>
      </c>
      <c r="O670" t="s">
        <v>35</v>
      </c>
      <c r="P670" t="str">
        <f>IF(BBDD_Usiarios_Netflix_jul[[#This Row],[País.OLD]]&lt;&gt;"",BBDD_Usiarios_Netflix_jul[[#This Row],[País.OLD]],"Desconocido")</f>
        <v>España</v>
      </c>
      <c r="Q670">
        <v>29</v>
      </c>
      <c r="R670" t="s">
        <v>25</v>
      </c>
      <c r="S670" t="s">
        <v>26</v>
      </c>
      <c r="T670" t="s">
        <v>27</v>
      </c>
      <c r="U6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1" spans="1:21" x14ac:dyDescent="0.2">
      <c r="A671">
        <v>328</v>
      </c>
      <c r="B671" t="s">
        <v>19</v>
      </c>
      <c r="C671">
        <v>12</v>
      </c>
      <c r="D671" s="2">
        <f>BBDD_Usiarios_Netflix_jul[[#This Row],[Ingresos Mensuales]]*BBDD_Usiarios_Netflix_jul[[#This Row],[Meses Contratados]]</f>
        <v>144</v>
      </c>
      <c r="E671">
        <v>26</v>
      </c>
      <c r="F671">
        <v>7</v>
      </c>
      <c r="G671">
        <v>23</v>
      </c>
      <c r="H671" s="1">
        <f>DATEVALUE(_xlfn.CONCAT(BBDD_Usiarios_Netflix_jul[[#This Row],[Día Suscripción]],"/",BBDD_Usiarios_Netflix_jul[[#This Row],[Mes Suscripción]],"/",BBDD_Usiarios_Netflix_jul[[#This Row],[Año Suscripción]]))</f>
        <v>45133</v>
      </c>
      <c r="I671">
        <v>27</v>
      </c>
      <c r="J671">
        <v>6</v>
      </c>
      <c r="K671">
        <v>24</v>
      </c>
      <c r="L671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1" s="1" t="str">
        <f>TEXT(BBDD_Usiarios_Netflix_jul[[#This Row],[Fh Suscripcion]],"dddd")</f>
        <v>miércoles</v>
      </c>
      <c r="N671" s="2">
        <f>DATEDIF(BBDD_Usiarios_Netflix_jul[[#This Row],[Fh Suscripcion]],BBDD_Usiarios_Netflix_jul[[#This Row],[Fh Ultimo Pago]],"M")+1</f>
        <v>12</v>
      </c>
      <c r="O671" t="s">
        <v>15</v>
      </c>
      <c r="P671" t="str">
        <f>IF(BBDD_Usiarios_Netflix_jul[[#This Row],[País.OLD]]&lt;&gt;"",BBDD_Usiarios_Netflix_jul[[#This Row],[País.OLD]],"Desconocido")</f>
        <v>Alemania</v>
      </c>
      <c r="Q671">
        <v>45</v>
      </c>
      <c r="R671" t="s">
        <v>25</v>
      </c>
      <c r="S671" t="s">
        <v>17</v>
      </c>
      <c r="T671" t="s">
        <v>32</v>
      </c>
      <c r="U6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2" spans="1:21" x14ac:dyDescent="0.2">
      <c r="A672">
        <v>333</v>
      </c>
      <c r="B672" t="s">
        <v>19</v>
      </c>
      <c r="C672">
        <v>12</v>
      </c>
      <c r="D672" s="2">
        <f>BBDD_Usiarios_Netflix_jul[[#This Row],[Ingresos Mensuales]]*BBDD_Usiarios_Netflix_jul[[#This Row],[Meses Contratados]]</f>
        <v>144</v>
      </c>
      <c r="E672">
        <v>24</v>
      </c>
      <c r="F672">
        <v>7</v>
      </c>
      <c r="G672">
        <v>23</v>
      </c>
      <c r="H672" s="1">
        <f>DATEVALUE(_xlfn.CONCAT(BBDD_Usiarios_Netflix_jul[[#This Row],[Día Suscripción]],"/",BBDD_Usiarios_Netflix_jul[[#This Row],[Mes Suscripción]],"/",BBDD_Usiarios_Netflix_jul[[#This Row],[Año Suscripción]]))</f>
        <v>45131</v>
      </c>
      <c r="I672">
        <v>27</v>
      </c>
      <c r="J672">
        <v>6</v>
      </c>
      <c r="K672">
        <v>24</v>
      </c>
      <c r="L672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2" s="1" t="str">
        <f>TEXT(BBDD_Usiarios_Netflix_jul[[#This Row],[Fh Suscripcion]],"dddd")</f>
        <v>lunes</v>
      </c>
      <c r="N672" s="2">
        <f>DATEDIF(BBDD_Usiarios_Netflix_jul[[#This Row],[Fh Suscripcion]],BBDD_Usiarios_Netflix_jul[[#This Row],[Fh Ultimo Pago]],"M")+1</f>
        <v>12</v>
      </c>
      <c r="O672" t="s">
        <v>34</v>
      </c>
      <c r="P672" t="str">
        <f>IF(BBDD_Usiarios_Netflix_jul[[#This Row],[País.OLD]]&lt;&gt;"",BBDD_Usiarios_Netflix_jul[[#This Row],[País.OLD]],"Desconocido")</f>
        <v>Reino Unido</v>
      </c>
      <c r="Q672">
        <v>43</v>
      </c>
      <c r="R672" t="s">
        <v>25</v>
      </c>
      <c r="S672" t="s">
        <v>26</v>
      </c>
      <c r="T672" t="s">
        <v>32</v>
      </c>
      <c r="U6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3" spans="1:21" x14ac:dyDescent="0.2">
      <c r="A673">
        <v>334</v>
      </c>
      <c r="B673" t="s">
        <v>19</v>
      </c>
      <c r="C673">
        <v>12</v>
      </c>
      <c r="D673" s="2">
        <f>BBDD_Usiarios_Netflix_jul[[#This Row],[Ingresos Mensuales]]*BBDD_Usiarios_Netflix_jul[[#This Row],[Meses Contratados]]</f>
        <v>144</v>
      </c>
      <c r="E673">
        <v>28</v>
      </c>
      <c r="F673">
        <v>7</v>
      </c>
      <c r="G673">
        <v>23</v>
      </c>
      <c r="H673" s="1">
        <f>DATEVALUE(_xlfn.CONCAT(BBDD_Usiarios_Netflix_jul[[#This Row],[Día Suscripción]],"/",BBDD_Usiarios_Netflix_jul[[#This Row],[Mes Suscripción]],"/",BBDD_Usiarios_Netflix_jul[[#This Row],[Año Suscripción]]))</f>
        <v>45135</v>
      </c>
      <c r="I673">
        <v>28</v>
      </c>
      <c r="J673">
        <v>6</v>
      </c>
      <c r="K673">
        <v>24</v>
      </c>
      <c r="L673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3" s="1" t="str">
        <f>TEXT(BBDD_Usiarios_Netflix_jul[[#This Row],[Fh Suscripcion]],"dddd")</f>
        <v>viernes</v>
      </c>
      <c r="N673" s="2">
        <f>DATEDIF(BBDD_Usiarios_Netflix_jul[[#This Row],[Fh Suscripcion]],BBDD_Usiarios_Netflix_jul[[#This Row],[Fh Ultimo Pago]],"M")+1</f>
        <v>12</v>
      </c>
      <c r="O673" t="s">
        <v>31</v>
      </c>
      <c r="P673" t="str">
        <f>IF(BBDD_Usiarios_Netflix_jul[[#This Row],[País.OLD]]&lt;&gt;"",BBDD_Usiarios_Netflix_jul[[#This Row],[País.OLD]],"Desconocido")</f>
        <v>Italia</v>
      </c>
      <c r="Q673">
        <v>34</v>
      </c>
      <c r="R673" t="s">
        <v>16</v>
      </c>
      <c r="S673" t="s">
        <v>26</v>
      </c>
      <c r="T673" t="s">
        <v>22</v>
      </c>
      <c r="U6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74" spans="1:21" x14ac:dyDescent="0.2">
      <c r="A674">
        <v>388</v>
      </c>
      <c r="B674" t="s">
        <v>19</v>
      </c>
      <c r="C674">
        <v>12</v>
      </c>
      <c r="D674" s="2">
        <f>BBDD_Usiarios_Netflix_jul[[#This Row],[Ingresos Mensuales]]*BBDD_Usiarios_Netflix_jul[[#This Row],[Meses Contratados]]</f>
        <v>144</v>
      </c>
      <c r="E674">
        <v>21</v>
      </c>
      <c r="F674">
        <v>7</v>
      </c>
      <c r="G674">
        <v>23</v>
      </c>
      <c r="H674" s="1">
        <f>DATEVALUE(_xlfn.CONCAT(BBDD_Usiarios_Netflix_jul[[#This Row],[Día Suscripción]],"/",BBDD_Usiarios_Netflix_jul[[#This Row],[Mes Suscripción]],"/",BBDD_Usiarios_Netflix_jul[[#This Row],[Año Suscripción]]))</f>
        <v>45128</v>
      </c>
      <c r="I674">
        <v>28</v>
      </c>
      <c r="J674">
        <v>6</v>
      </c>
      <c r="K674">
        <v>24</v>
      </c>
      <c r="L674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4" s="1" t="str">
        <f>TEXT(BBDD_Usiarios_Netflix_jul[[#This Row],[Fh Suscripcion]],"dddd")</f>
        <v>viernes</v>
      </c>
      <c r="N674" s="2">
        <f>DATEDIF(BBDD_Usiarios_Netflix_jul[[#This Row],[Fh Suscripcion]],BBDD_Usiarios_Netflix_jul[[#This Row],[Fh Ultimo Pago]],"M")+1</f>
        <v>12</v>
      </c>
      <c r="O674" t="s">
        <v>30</v>
      </c>
      <c r="P674" t="str">
        <f>IF(BBDD_Usiarios_Netflix_jul[[#This Row],[País.OLD]]&lt;&gt;"",BBDD_Usiarios_Netflix_jul[[#This Row],[País.OLD]],"Desconocido")</f>
        <v>Canadá</v>
      </c>
      <c r="Q674">
        <v>38</v>
      </c>
      <c r="R674" t="s">
        <v>16</v>
      </c>
      <c r="S674" t="s">
        <v>29</v>
      </c>
      <c r="T674" t="s">
        <v>27</v>
      </c>
      <c r="U6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5" spans="1:21" x14ac:dyDescent="0.2">
      <c r="A675">
        <v>390</v>
      </c>
      <c r="B675" t="s">
        <v>19</v>
      </c>
      <c r="C675">
        <v>12</v>
      </c>
      <c r="D675" s="2">
        <f>BBDD_Usiarios_Netflix_jul[[#This Row],[Ingresos Mensuales]]*BBDD_Usiarios_Netflix_jul[[#This Row],[Meses Contratados]]</f>
        <v>144</v>
      </c>
      <c r="E675">
        <v>3</v>
      </c>
      <c r="F675">
        <v>7</v>
      </c>
      <c r="G675">
        <v>23</v>
      </c>
      <c r="H675" s="1">
        <f>DATEVALUE(_xlfn.CONCAT(BBDD_Usiarios_Netflix_jul[[#This Row],[Día Suscripción]],"/",BBDD_Usiarios_Netflix_jul[[#This Row],[Mes Suscripción]],"/",BBDD_Usiarios_Netflix_jul[[#This Row],[Año Suscripción]]))</f>
        <v>45110</v>
      </c>
      <c r="I675">
        <v>28</v>
      </c>
      <c r="J675">
        <v>6</v>
      </c>
      <c r="K675">
        <v>24</v>
      </c>
      <c r="L67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5" s="1" t="str">
        <f>TEXT(BBDD_Usiarios_Netflix_jul[[#This Row],[Fh Suscripcion]],"dddd")</f>
        <v>lunes</v>
      </c>
      <c r="N675" s="2">
        <f>DATEDIF(BBDD_Usiarios_Netflix_jul[[#This Row],[Fh Suscripcion]],BBDD_Usiarios_Netflix_jul[[#This Row],[Fh Ultimo Pago]],"M")+1</f>
        <v>12</v>
      </c>
      <c r="O675" t="s">
        <v>28</v>
      </c>
      <c r="P675" t="str">
        <f>IF(BBDD_Usiarios_Netflix_jul[[#This Row],[País.OLD]]&lt;&gt;"",BBDD_Usiarios_Netflix_jul[[#This Row],[País.OLD]],"Desconocido")</f>
        <v>Australia</v>
      </c>
      <c r="Q675">
        <v>43</v>
      </c>
      <c r="R675" t="s">
        <v>25</v>
      </c>
      <c r="S675" t="s">
        <v>29</v>
      </c>
      <c r="T675" t="s">
        <v>27</v>
      </c>
      <c r="U6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6" spans="1:21" x14ac:dyDescent="0.2">
      <c r="A676">
        <v>398</v>
      </c>
      <c r="B676" t="s">
        <v>19</v>
      </c>
      <c r="C676">
        <v>12</v>
      </c>
      <c r="D676" s="2">
        <f>BBDD_Usiarios_Netflix_jul[[#This Row],[Ingresos Mensuales]]*BBDD_Usiarios_Netflix_jul[[#This Row],[Meses Contratados]]</f>
        <v>144</v>
      </c>
      <c r="E676">
        <v>15</v>
      </c>
      <c r="F676">
        <v>7</v>
      </c>
      <c r="G676">
        <v>23</v>
      </c>
      <c r="H676" s="1">
        <f>DATEVALUE(_xlfn.CONCAT(BBDD_Usiarios_Netflix_jul[[#This Row],[Día Suscripción]],"/",BBDD_Usiarios_Netflix_jul[[#This Row],[Mes Suscripción]],"/",BBDD_Usiarios_Netflix_jul[[#This Row],[Año Suscripción]]))</f>
        <v>45122</v>
      </c>
      <c r="I676">
        <v>27</v>
      </c>
      <c r="J676">
        <v>6</v>
      </c>
      <c r="K676">
        <v>24</v>
      </c>
      <c r="L676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6" s="1" t="str">
        <f>TEXT(BBDD_Usiarios_Netflix_jul[[#This Row],[Fh Suscripcion]],"dddd")</f>
        <v>sábado</v>
      </c>
      <c r="N676" s="2">
        <f>DATEDIF(BBDD_Usiarios_Netflix_jul[[#This Row],[Fh Suscripcion]],BBDD_Usiarios_Netflix_jul[[#This Row],[Fh Ultimo Pago]],"M")+1</f>
        <v>12</v>
      </c>
      <c r="O676" t="s">
        <v>24</v>
      </c>
      <c r="P676" t="str">
        <f>IF(BBDD_Usiarios_Netflix_jul[[#This Row],[País.OLD]]&lt;&gt;"",BBDD_Usiarios_Netflix_jul[[#This Row],[País.OLD]],"Desconocido")</f>
        <v>EEUU</v>
      </c>
      <c r="Q676">
        <v>51</v>
      </c>
      <c r="R676" t="s">
        <v>25</v>
      </c>
      <c r="S676" t="s">
        <v>17</v>
      </c>
      <c r="T676" t="s">
        <v>32</v>
      </c>
      <c r="U6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7" spans="1:21" x14ac:dyDescent="0.2">
      <c r="A677">
        <v>399</v>
      </c>
      <c r="B677" t="s">
        <v>19</v>
      </c>
      <c r="C677">
        <v>12</v>
      </c>
      <c r="D677" s="2">
        <f>BBDD_Usiarios_Netflix_jul[[#This Row],[Ingresos Mensuales]]*BBDD_Usiarios_Netflix_jul[[#This Row],[Meses Contratados]]</f>
        <v>144</v>
      </c>
      <c r="E677">
        <v>14</v>
      </c>
      <c r="F677">
        <v>7</v>
      </c>
      <c r="G677">
        <v>23</v>
      </c>
      <c r="H677" s="1">
        <f>DATEVALUE(_xlfn.CONCAT(BBDD_Usiarios_Netflix_jul[[#This Row],[Día Suscripción]],"/",BBDD_Usiarios_Netflix_jul[[#This Row],[Mes Suscripción]],"/",BBDD_Usiarios_Netflix_jul[[#This Row],[Año Suscripción]]))</f>
        <v>45121</v>
      </c>
      <c r="I677">
        <v>25</v>
      </c>
      <c r="J677">
        <v>6</v>
      </c>
      <c r="K677">
        <v>24</v>
      </c>
      <c r="L677" s="1">
        <f>DATEVALUE(_xlfn.CONCAT(BBDD_Usiarios_Netflix_jul[[#This Row],[Día Último Pago]],"/",BBDD_Usiarios_Netflix_jul[[#This Row],[Mes Último Pago]],"/",BBDD_Usiarios_Netflix_jul[[#This Row],[Año Último Pago]]))</f>
        <v>45468</v>
      </c>
      <c r="M677" s="1" t="str">
        <f>TEXT(BBDD_Usiarios_Netflix_jul[[#This Row],[Fh Suscripcion]],"dddd")</f>
        <v>viernes</v>
      </c>
      <c r="N677" s="2">
        <f>DATEDIF(BBDD_Usiarios_Netflix_jul[[#This Row],[Fh Suscripcion]],BBDD_Usiarios_Netflix_jul[[#This Row],[Fh Ultimo Pago]],"M")+1</f>
        <v>12</v>
      </c>
      <c r="O677" t="s">
        <v>24</v>
      </c>
      <c r="P677" t="str">
        <f>IF(BBDD_Usiarios_Netflix_jul[[#This Row],[País.OLD]]&lt;&gt;"",BBDD_Usiarios_Netflix_jul[[#This Row],[País.OLD]],"Desconocido")</f>
        <v>EEUU</v>
      </c>
      <c r="Q677">
        <v>44</v>
      </c>
      <c r="R677" t="s">
        <v>25</v>
      </c>
      <c r="S677" t="s">
        <v>21</v>
      </c>
      <c r="T677" t="s">
        <v>22</v>
      </c>
      <c r="U6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78" spans="1:21" x14ac:dyDescent="0.2">
      <c r="A678">
        <v>403</v>
      </c>
      <c r="B678" t="s">
        <v>19</v>
      </c>
      <c r="C678">
        <v>12</v>
      </c>
      <c r="D678" s="2">
        <f>BBDD_Usiarios_Netflix_jul[[#This Row],[Ingresos Mensuales]]*BBDD_Usiarios_Netflix_jul[[#This Row],[Meses Contratados]]</f>
        <v>144</v>
      </c>
      <c r="E678">
        <v>23</v>
      </c>
      <c r="F678">
        <v>7</v>
      </c>
      <c r="G678">
        <v>23</v>
      </c>
      <c r="H678" s="1">
        <f>DATEVALUE(_xlfn.CONCAT(BBDD_Usiarios_Netflix_jul[[#This Row],[Día Suscripción]],"/",BBDD_Usiarios_Netflix_jul[[#This Row],[Mes Suscripción]],"/",BBDD_Usiarios_Netflix_jul[[#This Row],[Año Suscripción]]))</f>
        <v>45130</v>
      </c>
      <c r="I678">
        <v>28</v>
      </c>
      <c r="J678">
        <v>6</v>
      </c>
      <c r="K678">
        <v>24</v>
      </c>
      <c r="L678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8" s="1" t="str">
        <f>TEXT(BBDD_Usiarios_Netflix_jul[[#This Row],[Fh Suscripcion]],"dddd")</f>
        <v>domingo</v>
      </c>
      <c r="N678" s="2">
        <f>DATEDIF(BBDD_Usiarios_Netflix_jul[[#This Row],[Fh Suscripcion]],BBDD_Usiarios_Netflix_jul[[#This Row],[Fh Ultimo Pago]],"M")+1</f>
        <v>12</v>
      </c>
      <c r="O678" t="s">
        <v>24</v>
      </c>
      <c r="P678" t="str">
        <f>IF(BBDD_Usiarios_Netflix_jul[[#This Row],[País.OLD]]&lt;&gt;"",BBDD_Usiarios_Netflix_jul[[#This Row],[País.OLD]],"Desconocido")</f>
        <v>EEUU</v>
      </c>
      <c r="Q678">
        <v>88</v>
      </c>
      <c r="R678" t="s">
        <v>16</v>
      </c>
      <c r="S678" t="s">
        <v>21</v>
      </c>
      <c r="T678" t="s">
        <v>27</v>
      </c>
      <c r="U6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9" spans="1:21" x14ac:dyDescent="0.2">
      <c r="A679">
        <v>443</v>
      </c>
      <c r="B679" t="s">
        <v>19</v>
      </c>
      <c r="C679">
        <v>12</v>
      </c>
      <c r="D679" s="2">
        <f>BBDD_Usiarios_Netflix_jul[[#This Row],[Ingresos Mensuales]]*BBDD_Usiarios_Netflix_jul[[#This Row],[Meses Contratados]]</f>
        <v>144</v>
      </c>
      <c r="E679">
        <v>1</v>
      </c>
      <c r="F679">
        <v>7</v>
      </c>
      <c r="G679">
        <v>23</v>
      </c>
      <c r="H679" s="1">
        <f>DATEVALUE(_xlfn.CONCAT(BBDD_Usiarios_Netflix_jul[[#This Row],[Día Suscripción]],"/",BBDD_Usiarios_Netflix_jul[[#This Row],[Mes Suscripción]],"/",BBDD_Usiarios_Netflix_jul[[#This Row],[Año Suscripción]]))</f>
        <v>45108</v>
      </c>
      <c r="I679">
        <v>27</v>
      </c>
      <c r="J679">
        <v>6</v>
      </c>
      <c r="K679">
        <v>24</v>
      </c>
      <c r="L679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9" s="1" t="str">
        <f>TEXT(BBDD_Usiarios_Netflix_jul[[#This Row],[Fh Suscripcion]],"dddd")</f>
        <v>sábado</v>
      </c>
      <c r="N679" s="2">
        <f>DATEDIF(BBDD_Usiarios_Netflix_jul[[#This Row],[Fh Suscripcion]],BBDD_Usiarios_Netflix_jul[[#This Row],[Fh Ultimo Pago]],"M")+1</f>
        <v>12</v>
      </c>
      <c r="O679" t="s">
        <v>24</v>
      </c>
      <c r="P679" t="str">
        <f>IF(BBDD_Usiarios_Netflix_jul[[#This Row],[País.OLD]]&lt;&gt;"",BBDD_Usiarios_Netflix_jul[[#This Row],[País.OLD]],"Desconocido")</f>
        <v>EEUU</v>
      </c>
      <c r="Q679">
        <v>36</v>
      </c>
      <c r="R679" t="s">
        <v>16</v>
      </c>
      <c r="S679" t="s">
        <v>26</v>
      </c>
      <c r="T679" t="s">
        <v>27</v>
      </c>
      <c r="U6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0" spans="1:21" x14ac:dyDescent="0.2">
      <c r="A680">
        <v>457</v>
      </c>
      <c r="B680" t="s">
        <v>19</v>
      </c>
      <c r="C680">
        <v>12</v>
      </c>
      <c r="D680" s="2">
        <f>BBDD_Usiarios_Netflix_jul[[#This Row],[Ingresos Mensuales]]*BBDD_Usiarios_Netflix_jul[[#This Row],[Meses Contratados]]</f>
        <v>144</v>
      </c>
      <c r="E680">
        <v>29</v>
      </c>
      <c r="F680">
        <v>6</v>
      </c>
      <c r="G680">
        <v>23</v>
      </c>
      <c r="H680" s="1">
        <f>DATEVALUE(_xlfn.CONCAT(BBDD_Usiarios_Netflix_jul[[#This Row],[Día Suscripción]],"/",BBDD_Usiarios_Netflix_jul[[#This Row],[Mes Suscripción]],"/",BBDD_Usiarios_Netflix_jul[[#This Row],[Año Suscripción]]))</f>
        <v>45106</v>
      </c>
      <c r="I680">
        <v>28</v>
      </c>
      <c r="J680">
        <v>6</v>
      </c>
      <c r="K680">
        <v>24</v>
      </c>
      <c r="L680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0" s="1" t="str">
        <f>TEXT(BBDD_Usiarios_Netflix_jul[[#This Row],[Fh Suscripcion]],"dddd")</f>
        <v>jueves</v>
      </c>
      <c r="N680" s="2">
        <f>DATEDIF(BBDD_Usiarios_Netflix_jul[[#This Row],[Fh Suscripcion]],BBDD_Usiarios_Netflix_jul[[#This Row],[Fh Ultimo Pago]],"M")+1</f>
        <v>12</v>
      </c>
      <c r="O680" t="s">
        <v>24</v>
      </c>
      <c r="P680" t="str">
        <f>IF(BBDD_Usiarios_Netflix_jul[[#This Row],[País.OLD]]&lt;&gt;"",BBDD_Usiarios_Netflix_jul[[#This Row],[País.OLD]],"Desconocido")</f>
        <v>EEUU</v>
      </c>
      <c r="Q680">
        <v>40</v>
      </c>
      <c r="R680" t="s">
        <v>16</v>
      </c>
      <c r="S680" t="s">
        <v>26</v>
      </c>
      <c r="T680" t="s">
        <v>22</v>
      </c>
      <c r="U6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81" spans="1:21" x14ac:dyDescent="0.2">
      <c r="A681">
        <v>459</v>
      </c>
      <c r="B681" t="s">
        <v>19</v>
      </c>
      <c r="C681">
        <v>12</v>
      </c>
      <c r="D681" s="2">
        <f>BBDD_Usiarios_Netflix_jul[[#This Row],[Ingresos Mensuales]]*BBDD_Usiarios_Netflix_jul[[#This Row],[Meses Contratados]]</f>
        <v>144</v>
      </c>
      <c r="E681">
        <v>19</v>
      </c>
      <c r="F681">
        <v>7</v>
      </c>
      <c r="G681">
        <v>23</v>
      </c>
      <c r="H681" s="1">
        <f>DATEVALUE(_xlfn.CONCAT(BBDD_Usiarios_Netflix_jul[[#This Row],[Día Suscripción]],"/",BBDD_Usiarios_Netflix_jul[[#This Row],[Mes Suscripción]],"/",BBDD_Usiarios_Netflix_jul[[#This Row],[Año Suscripción]]))</f>
        <v>45126</v>
      </c>
      <c r="I681">
        <v>27</v>
      </c>
      <c r="J681">
        <v>6</v>
      </c>
      <c r="K681">
        <v>24</v>
      </c>
      <c r="L681" s="1">
        <f>DATEVALUE(_xlfn.CONCAT(BBDD_Usiarios_Netflix_jul[[#This Row],[Día Último Pago]],"/",BBDD_Usiarios_Netflix_jul[[#This Row],[Mes Último Pago]],"/",BBDD_Usiarios_Netflix_jul[[#This Row],[Año Último Pago]]))</f>
        <v>45470</v>
      </c>
      <c r="M681" s="1" t="str">
        <f>TEXT(BBDD_Usiarios_Netflix_jul[[#This Row],[Fh Suscripcion]],"dddd")</f>
        <v>miércoles</v>
      </c>
      <c r="N681" s="2">
        <f>DATEDIF(BBDD_Usiarios_Netflix_jul[[#This Row],[Fh Suscripcion]],BBDD_Usiarios_Netflix_jul[[#This Row],[Fh Ultimo Pago]],"M")+1</f>
        <v>12</v>
      </c>
      <c r="O681" t="s">
        <v>20</v>
      </c>
      <c r="P681" t="str">
        <f>IF(BBDD_Usiarios_Netflix_jul[[#This Row],[País.OLD]]&lt;&gt;"",BBDD_Usiarios_Netflix_jul[[#This Row],[País.OLD]],"Desconocido")</f>
        <v>Francia</v>
      </c>
      <c r="Q681">
        <v>46</v>
      </c>
      <c r="R681" t="s">
        <v>25</v>
      </c>
      <c r="S681" t="s">
        <v>17</v>
      </c>
      <c r="T681" t="s">
        <v>27</v>
      </c>
      <c r="U6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2" spans="1:21" x14ac:dyDescent="0.2">
      <c r="A682">
        <v>468</v>
      </c>
      <c r="B682" t="s">
        <v>19</v>
      </c>
      <c r="C682">
        <v>12</v>
      </c>
      <c r="D682" s="2">
        <f>BBDD_Usiarios_Netflix_jul[[#This Row],[Ingresos Mensuales]]*BBDD_Usiarios_Netflix_jul[[#This Row],[Meses Contratados]]</f>
        <v>144</v>
      </c>
      <c r="E682">
        <v>28</v>
      </c>
      <c r="F682">
        <v>6</v>
      </c>
      <c r="G682">
        <v>23</v>
      </c>
      <c r="H682" s="1">
        <f>DATEVALUE(_xlfn.CONCAT(BBDD_Usiarios_Netflix_jul[[#This Row],[Día Suscripción]],"/",BBDD_Usiarios_Netflix_jul[[#This Row],[Mes Suscripción]],"/",BBDD_Usiarios_Netflix_jul[[#This Row],[Año Suscripción]]))</f>
        <v>45105</v>
      </c>
      <c r="I682">
        <v>27</v>
      </c>
      <c r="J682">
        <v>6</v>
      </c>
      <c r="K682">
        <v>24</v>
      </c>
      <c r="L6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682" s="1" t="str">
        <f>TEXT(BBDD_Usiarios_Netflix_jul[[#This Row],[Fh Suscripcion]],"dddd")</f>
        <v>miércoles</v>
      </c>
      <c r="N682" s="2">
        <f>DATEDIF(BBDD_Usiarios_Netflix_jul[[#This Row],[Fh Suscripcion]],BBDD_Usiarios_Netflix_jul[[#This Row],[Fh Ultimo Pago]],"M")+1</f>
        <v>12</v>
      </c>
      <c r="O682" t="s">
        <v>34</v>
      </c>
      <c r="P682" t="str">
        <f>IF(BBDD_Usiarios_Netflix_jul[[#This Row],[País.OLD]]&lt;&gt;"",BBDD_Usiarios_Netflix_jul[[#This Row],[País.OLD]],"Desconocido")</f>
        <v>Reino Unido</v>
      </c>
      <c r="Q682">
        <v>32</v>
      </c>
      <c r="R682" t="s">
        <v>16</v>
      </c>
      <c r="S682" t="s">
        <v>26</v>
      </c>
      <c r="T682" t="s">
        <v>18</v>
      </c>
      <c r="U6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83" spans="1:21" x14ac:dyDescent="0.2">
      <c r="A683">
        <v>473</v>
      </c>
      <c r="B683" t="s">
        <v>19</v>
      </c>
      <c r="C683">
        <v>12</v>
      </c>
      <c r="D683" s="2">
        <f>BBDD_Usiarios_Netflix_jul[[#This Row],[Ingresos Mensuales]]*BBDD_Usiarios_Netflix_jul[[#This Row],[Meses Contratados]]</f>
        <v>144</v>
      </c>
      <c r="E683">
        <v>27</v>
      </c>
      <c r="F683">
        <v>7</v>
      </c>
      <c r="G683">
        <v>23</v>
      </c>
      <c r="H683" s="1">
        <f>DATEVALUE(_xlfn.CONCAT(BBDD_Usiarios_Netflix_jul[[#This Row],[Día Suscripción]],"/",BBDD_Usiarios_Netflix_jul[[#This Row],[Mes Suscripción]],"/",BBDD_Usiarios_Netflix_jul[[#This Row],[Año Suscripción]]))</f>
        <v>45134</v>
      </c>
      <c r="I683">
        <v>28</v>
      </c>
      <c r="J683">
        <v>6</v>
      </c>
      <c r="K683">
        <v>24</v>
      </c>
      <c r="L683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3" s="1" t="str">
        <f>TEXT(BBDD_Usiarios_Netflix_jul[[#This Row],[Fh Suscripcion]],"dddd")</f>
        <v>jueves</v>
      </c>
      <c r="N683" s="2">
        <f>DATEDIF(BBDD_Usiarios_Netflix_jul[[#This Row],[Fh Suscripcion]],BBDD_Usiarios_Netflix_jul[[#This Row],[Fh Ultimo Pago]],"M")+1</f>
        <v>12</v>
      </c>
      <c r="O683" t="s">
        <v>30</v>
      </c>
      <c r="P683" t="str">
        <f>IF(BBDD_Usiarios_Netflix_jul[[#This Row],[País.OLD]]&lt;&gt;"",BBDD_Usiarios_Netflix_jul[[#This Row],[País.OLD]],"Desconocido")</f>
        <v>Canadá</v>
      </c>
      <c r="Q683">
        <v>46</v>
      </c>
      <c r="R683" t="s">
        <v>25</v>
      </c>
      <c r="S683" t="s">
        <v>21</v>
      </c>
      <c r="T683" t="s">
        <v>18</v>
      </c>
      <c r="U6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84" spans="1:21" x14ac:dyDescent="0.2">
      <c r="A684">
        <v>513</v>
      </c>
      <c r="B684" t="s">
        <v>19</v>
      </c>
      <c r="C684">
        <v>12</v>
      </c>
      <c r="D684" s="2">
        <f>BBDD_Usiarios_Netflix_jul[[#This Row],[Ingresos Mensuales]]*BBDD_Usiarios_Netflix_jul[[#This Row],[Meses Contratados]]</f>
        <v>144</v>
      </c>
      <c r="E684">
        <v>6</v>
      </c>
      <c r="F684">
        <v>7</v>
      </c>
      <c r="G684">
        <v>23</v>
      </c>
      <c r="H684" s="1">
        <f>DATEVALUE(_xlfn.CONCAT(BBDD_Usiarios_Netflix_jul[[#This Row],[Día Suscripción]],"/",BBDD_Usiarios_Netflix_jul[[#This Row],[Mes Suscripción]],"/",BBDD_Usiarios_Netflix_jul[[#This Row],[Año Suscripción]]))</f>
        <v>45113</v>
      </c>
      <c r="I684">
        <v>28</v>
      </c>
      <c r="J684">
        <v>6</v>
      </c>
      <c r="K684">
        <v>24</v>
      </c>
      <c r="L684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4" s="1" t="str">
        <f>TEXT(BBDD_Usiarios_Netflix_jul[[#This Row],[Fh Suscripcion]],"dddd")</f>
        <v>jueves</v>
      </c>
      <c r="N684" s="2">
        <f>DATEDIF(BBDD_Usiarios_Netflix_jul[[#This Row],[Fh Suscripcion]],BBDD_Usiarios_Netflix_jul[[#This Row],[Fh Ultimo Pago]],"M")+1</f>
        <v>12</v>
      </c>
      <c r="O684" t="s">
        <v>30</v>
      </c>
      <c r="P684" t="str">
        <f>IF(BBDD_Usiarios_Netflix_jul[[#This Row],[País.OLD]]&lt;&gt;"",BBDD_Usiarios_Netflix_jul[[#This Row],[País.OLD]],"Desconocido")</f>
        <v>Canadá</v>
      </c>
      <c r="Q684">
        <v>50</v>
      </c>
      <c r="R684" t="s">
        <v>16</v>
      </c>
      <c r="S684" t="s">
        <v>17</v>
      </c>
      <c r="T684" t="s">
        <v>27</v>
      </c>
      <c r="U6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5" spans="1:21" x14ac:dyDescent="0.2">
      <c r="A685">
        <v>514</v>
      </c>
      <c r="B685" t="s">
        <v>19</v>
      </c>
      <c r="C685">
        <v>12</v>
      </c>
      <c r="D685" s="2">
        <f>BBDD_Usiarios_Netflix_jul[[#This Row],[Ingresos Mensuales]]*BBDD_Usiarios_Netflix_jul[[#This Row],[Meses Contratados]]</f>
        <v>144</v>
      </c>
      <c r="E685">
        <v>7</v>
      </c>
      <c r="F685">
        <v>7</v>
      </c>
      <c r="G685">
        <v>23</v>
      </c>
      <c r="H685" s="1">
        <f>DATEVALUE(_xlfn.CONCAT(BBDD_Usiarios_Netflix_jul[[#This Row],[Día Suscripción]],"/",BBDD_Usiarios_Netflix_jul[[#This Row],[Mes Suscripción]],"/",BBDD_Usiarios_Netflix_jul[[#This Row],[Año Suscripción]]))</f>
        <v>45114</v>
      </c>
      <c r="I685">
        <v>28</v>
      </c>
      <c r="J685">
        <v>6</v>
      </c>
      <c r="K685">
        <v>24</v>
      </c>
      <c r="L68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5" s="1" t="str">
        <f>TEXT(BBDD_Usiarios_Netflix_jul[[#This Row],[Fh Suscripcion]],"dddd")</f>
        <v>viernes</v>
      </c>
      <c r="N685" s="2">
        <f>DATEDIF(BBDD_Usiarios_Netflix_jul[[#This Row],[Fh Suscripcion]],BBDD_Usiarios_Netflix_jul[[#This Row],[Fh Ultimo Pago]],"M")+1</f>
        <v>12</v>
      </c>
      <c r="O685" t="s">
        <v>31</v>
      </c>
      <c r="P685" t="str">
        <f>IF(BBDD_Usiarios_Netflix_jul[[#This Row],[País.OLD]]&lt;&gt;"",BBDD_Usiarios_Netflix_jul[[#This Row],[País.OLD]],"Desconocido")</f>
        <v>Italia</v>
      </c>
      <c r="Q685">
        <v>35</v>
      </c>
      <c r="R685" t="s">
        <v>16</v>
      </c>
      <c r="S685" t="s">
        <v>17</v>
      </c>
      <c r="T685" t="s">
        <v>27</v>
      </c>
      <c r="U6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6" spans="1:21" x14ac:dyDescent="0.2">
      <c r="A686">
        <v>528</v>
      </c>
      <c r="B686" t="s">
        <v>19</v>
      </c>
      <c r="C686">
        <v>12</v>
      </c>
      <c r="D686" s="2">
        <f>BBDD_Usiarios_Netflix_jul[[#This Row],[Ingresos Mensuales]]*BBDD_Usiarios_Netflix_jul[[#This Row],[Meses Contratados]]</f>
        <v>144</v>
      </c>
      <c r="E686">
        <v>13</v>
      </c>
      <c r="F686">
        <v>7</v>
      </c>
      <c r="G686">
        <v>23</v>
      </c>
      <c r="H686" s="1">
        <f>DATEVALUE(_xlfn.CONCAT(BBDD_Usiarios_Netflix_jul[[#This Row],[Día Suscripción]],"/",BBDD_Usiarios_Netflix_jul[[#This Row],[Mes Suscripción]],"/",BBDD_Usiarios_Netflix_jul[[#This Row],[Año Suscripción]]))</f>
        <v>45120</v>
      </c>
      <c r="I686">
        <v>29</v>
      </c>
      <c r="J686">
        <v>6</v>
      </c>
      <c r="K686">
        <v>24</v>
      </c>
      <c r="L686" s="1">
        <f>DATEVALUE(_xlfn.CONCAT(BBDD_Usiarios_Netflix_jul[[#This Row],[Día Último Pago]],"/",BBDD_Usiarios_Netflix_jul[[#This Row],[Mes Último Pago]],"/",BBDD_Usiarios_Netflix_jul[[#This Row],[Año Último Pago]]))</f>
        <v>45472</v>
      </c>
      <c r="M686" s="1" t="str">
        <f>TEXT(BBDD_Usiarios_Netflix_jul[[#This Row],[Fh Suscripcion]],"dddd")</f>
        <v>jueves</v>
      </c>
      <c r="N686" s="2">
        <f>DATEDIF(BBDD_Usiarios_Netflix_jul[[#This Row],[Fh Suscripcion]],BBDD_Usiarios_Netflix_jul[[#This Row],[Fh Ultimo Pago]],"M")+1</f>
        <v>12</v>
      </c>
      <c r="O686" t="s">
        <v>35</v>
      </c>
      <c r="P686" t="str">
        <f>IF(BBDD_Usiarios_Netflix_jul[[#This Row],[País.OLD]]&lt;&gt;"",BBDD_Usiarios_Netflix_jul[[#This Row],[País.OLD]],"Desconocido")</f>
        <v>España</v>
      </c>
      <c r="Q686">
        <v>42</v>
      </c>
      <c r="R686" t="s">
        <v>25</v>
      </c>
      <c r="S686" t="s">
        <v>21</v>
      </c>
      <c r="T686" t="s">
        <v>32</v>
      </c>
      <c r="U6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87" spans="1:21" x14ac:dyDescent="0.2">
      <c r="A687">
        <v>529</v>
      </c>
      <c r="B687" t="s">
        <v>19</v>
      </c>
      <c r="C687">
        <v>12</v>
      </c>
      <c r="D687" s="2">
        <f>BBDD_Usiarios_Netflix_jul[[#This Row],[Ingresos Mensuales]]*BBDD_Usiarios_Netflix_jul[[#This Row],[Meses Contratados]]</f>
        <v>144</v>
      </c>
      <c r="E687">
        <v>7</v>
      </c>
      <c r="F687">
        <v>7</v>
      </c>
      <c r="G687">
        <v>23</v>
      </c>
      <c r="H687" s="1">
        <f>DATEVALUE(_xlfn.CONCAT(BBDD_Usiarios_Netflix_jul[[#This Row],[Día Suscripción]],"/",BBDD_Usiarios_Netflix_jul[[#This Row],[Mes Suscripción]],"/",BBDD_Usiarios_Netflix_jul[[#This Row],[Año Suscripción]]))</f>
        <v>45114</v>
      </c>
      <c r="I687">
        <v>27</v>
      </c>
      <c r="J687">
        <v>6</v>
      </c>
      <c r="K687">
        <v>24</v>
      </c>
      <c r="L687" s="1">
        <f>DATEVALUE(_xlfn.CONCAT(BBDD_Usiarios_Netflix_jul[[#This Row],[Día Último Pago]],"/",BBDD_Usiarios_Netflix_jul[[#This Row],[Mes Último Pago]],"/",BBDD_Usiarios_Netflix_jul[[#This Row],[Año Último Pago]]))</f>
        <v>45470</v>
      </c>
      <c r="M687" s="1" t="str">
        <f>TEXT(BBDD_Usiarios_Netflix_jul[[#This Row],[Fh Suscripcion]],"dddd")</f>
        <v>viernes</v>
      </c>
      <c r="N687" s="2">
        <f>DATEDIF(BBDD_Usiarios_Netflix_jul[[#This Row],[Fh Suscripcion]],BBDD_Usiarios_Netflix_jul[[#This Row],[Fh Ultimo Pago]],"M")+1</f>
        <v>12</v>
      </c>
      <c r="O687" t="s">
        <v>24</v>
      </c>
      <c r="P687" t="str">
        <f>IF(BBDD_Usiarios_Netflix_jul[[#This Row],[País.OLD]]&lt;&gt;"",BBDD_Usiarios_Netflix_jul[[#This Row],[País.OLD]],"Desconocido")</f>
        <v>EEUU</v>
      </c>
      <c r="Q687">
        <v>50</v>
      </c>
      <c r="R687" t="s">
        <v>25</v>
      </c>
      <c r="S687" t="s">
        <v>29</v>
      </c>
      <c r="T687" t="s">
        <v>18</v>
      </c>
      <c r="U6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88" spans="1:21" x14ac:dyDescent="0.2">
      <c r="A688">
        <v>540</v>
      </c>
      <c r="B688" t="s">
        <v>19</v>
      </c>
      <c r="C688">
        <v>12</v>
      </c>
      <c r="D688" s="2">
        <f>BBDD_Usiarios_Netflix_jul[[#This Row],[Ingresos Mensuales]]*BBDD_Usiarios_Netflix_jul[[#This Row],[Meses Contratados]]</f>
        <v>144</v>
      </c>
      <c r="E688">
        <v>3</v>
      </c>
      <c r="F688">
        <v>7</v>
      </c>
      <c r="G688">
        <v>23</v>
      </c>
      <c r="H688" s="1">
        <f>DATEVALUE(_xlfn.CONCAT(BBDD_Usiarios_Netflix_jul[[#This Row],[Día Suscripción]],"/",BBDD_Usiarios_Netflix_jul[[#This Row],[Mes Suscripción]],"/",BBDD_Usiarios_Netflix_jul[[#This Row],[Año Suscripción]]))</f>
        <v>45110</v>
      </c>
      <c r="I688">
        <v>29</v>
      </c>
      <c r="J688">
        <v>6</v>
      </c>
      <c r="K688">
        <v>24</v>
      </c>
      <c r="L688" s="1">
        <f>DATEVALUE(_xlfn.CONCAT(BBDD_Usiarios_Netflix_jul[[#This Row],[Día Último Pago]],"/",BBDD_Usiarios_Netflix_jul[[#This Row],[Mes Último Pago]],"/",BBDD_Usiarios_Netflix_jul[[#This Row],[Año Último Pago]]))</f>
        <v>45472</v>
      </c>
      <c r="M688" s="1" t="str">
        <f>TEXT(BBDD_Usiarios_Netflix_jul[[#This Row],[Fh Suscripcion]],"dddd")</f>
        <v>lunes</v>
      </c>
      <c r="N688" s="2">
        <f>DATEDIF(BBDD_Usiarios_Netflix_jul[[#This Row],[Fh Suscripcion]],BBDD_Usiarios_Netflix_jul[[#This Row],[Fh Ultimo Pago]],"M")+1</f>
        <v>12</v>
      </c>
      <c r="O688" t="s">
        <v>31</v>
      </c>
      <c r="P688" t="str">
        <f>IF(BBDD_Usiarios_Netflix_jul[[#This Row],[País.OLD]]&lt;&gt;"",BBDD_Usiarios_Netflix_jul[[#This Row],[País.OLD]],"Desconocido")</f>
        <v>Italia</v>
      </c>
      <c r="Q688">
        <v>40</v>
      </c>
      <c r="R688" t="s">
        <v>16</v>
      </c>
      <c r="S688" t="s">
        <v>21</v>
      </c>
      <c r="T688" t="s">
        <v>27</v>
      </c>
      <c r="U6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9" spans="1:21" x14ac:dyDescent="0.2">
      <c r="A689">
        <v>543</v>
      </c>
      <c r="B689" t="s">
        <v>19</v>
      </c>
      <c r="C689">
        <v>12</v>
      </c>
      <c r="D689" s="2">
        <f>BBDD_Usiarios_Netflix_jul[[#This Row],[Ingresos Mensuales]]*BBDD_Usiarios_Netflix_jul[[#This Row],[Meses Contratados]]</f>
        <v>144</v>
      </c>
      <c r="E689">
        <v>27</v>
      </c>
      <c r="F689">
        <v>7</v>
      </c>
      <c r="G689">
        <v>23</v>
      </c>
      <c r="H689" s="1">
        <f>DATEVALUE(_xlfn.CONCAT(BBDD_Usiarios_Netflix_jul[[#This Row],[Día Suscripción]],"/",BBDD_Usiarios_Netflix_jul[[#This Row],[Mes Suscripción]],"/",BBDD_Usiarios_Netflix_jul[[#This Row],[Año Suscripción]]))</f>
        <v>45134</v>
      </c>
      <c r="I689">
        <v>28</v>
      </c>
      <c r="J689">
        <v>6</v>
      </c>
      <c r="K689">
        <v>24</v>
      </c>
      <c r="L689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9" s="1" t="str">
        <f>TEXT(BBDD_Usiarios_Netflix_jul[[#This Row],[Fh Suscripcion]],"dddd")</f>
        <v>jueves</v>
      </c>
      <c r="N689" s="2">
        <f>DATEDIF(BBDD_Usiarios_Netflix_jul[[#This Row],[Fh Suscripcion]],BBDD_Usiarios_Netflix_jul[[#This Row],[Fh Ultimo Pago]],"M")+1</f>
        <v>12</v>
      </c>
      <c r="O689" t="s">
        <v>20</v>
      </c>
      <c r="P689" t="str">
        <f>IF(BBDD_Usiarios_Netflix_jul[[#This Row],[País.OLD]]&lt;&gt;"",BBDD_Usiarios_Netflix_jul[[#This Row],[País.OLD]],"Desconocido")</f>
        <v>Francia</v>
      </c>
      <c r="Q689">
        <v>37</v>
      </c>
      <c r="R689" t="s">
        <v>16</v>
      </c>
      <c r="S689" t="s">
        <v>21</v>
      </c>
      <c r="T689" t="s">
        <v>22</v>
      </c>
      <c r="U6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90" spans="1:21" x14ac:dyDescent="0.2">
      <c r="A690">
        <v>583</v>
      </c>
      <c r="B690" t="s">
        <v>19</v>
      </c>
      <c r="C690">
        <v>12</v>
      </c>
      <c r="D690" s="2">
        <f>BBDD_Usiarios_Netflix_jul[[#This Row],[Ingresos Mensuales]]*BBDD_Usiarios_Netflix_jul[[#This Row],[Meses Contratados]]</f>
        <v>144</v>
      </c>
      <c r="E690">
        <v>17</v>
      </c>
      <c r="F690">
        <v>7</v>
      </c>
      <c r="G690">
        <v>23</v>
      </c>
      <c r="H690" s="1">
        <f>DATEVALUE(_xlfn.CONCAT(BBDD_Usiarios_Netflix_jul[[#This Row],[Día Suscripción]],"/",BBDD_Usiarios_Netflix_jul[[#This Row],[Mes Suscripción]],"/",BBDD_Usiarios_Netflix_jul[[#This Row],[Año Suscripción]]))</f>
        <v>45124</v>
      </c>
      <c r="I690">
        <v>28</v>
      </c>
      <c r="J690">
        <v>6</v>
      </c>
      <c r="K690">
        <v>24</v>
      </c>
      <c r="L690" s="1">
        <f>DATEVALUE(_xlfn.CONCAT(BBDD_Usiarios_Netflix_jul[[#This Row],[Día Último Pago]],"/",BBDD_Usiarios_Netflix_jul[[#This Row],[Mes Último Pago]],"/",BBDD_Usiarios_Netflix_jul[[#This Row],[Año Último Pago]]))</f>
        <v>45471</v>
      </c>
      <c r="M690" s="1" t="str">
        <f>TEXT(BBDD_Usiarios_Netflix_jul[[#This Row],[Fh Suscripcion]],"dddd")</f>
        <v>lunes</v>
      </c>
      <c r="N690" s="2">
        <f>DATEDIF(BBDD_Usiarios_Netflix_jul[[#This Row],[Fh Suscripcion]],BBDD_Usiarios_Netflix_jul[[#This Row],[Fh Ultimo Pago]],"M")+1</f>
        <v>12</v>
      </c>
      <c r="O690" t="s">
        <v>24</v>
      </c>
      <c r="P690" t="str">
        <f>IF(BBDD_Usiarios_Netflix_jul[[#This Row],[País.OLD]]&lt;&gt;"",BBDD_Usiarios_Netflix_jul[[#This Row],[País.OLD]],"Desconocido")</f>
        <v>EEUU</v>
      </c>
      <c r="Q690">
        <v>38</v>
      </c>
      <c r="R690" t="s">
        <v>25</v>
      </c>
      <c r="S690" t="s">
        <v>17</v>
      </c>
      <c r="T690" t="s">
        <v>27</v>
      </c>
      <c r="U6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1" spans="1:21" x14ac:dyDescent="0.2">
      <c r="A691">
        <v>598</v>
      </c>
      <c r="B691" t="s">
        <v>19</v>
      </c>
      <c r="C691">
        <v>12</v>
      </c>
      <c r="D691" s="2">
        <f>BBDD_Usiarios_Netflix_jul[[#This Row],[Ingresos Mensuales]]*BBDD_Usiarios_Netflix_jul[[#This Row],[Meses Contratados]]</f>
        <v>144</v>
      </c>
      <c r="E691">
        <v>5</v>
      </c>
      <c r="F691">
        <v>7</v>
      </c>
      <c r="G691">
        <v>23</v>
      </c>
      <c r="H691" s="1">
        <f>DATEVALUE(_xlfn.CONCAT(BBDD_Usiarios_Netflix_jul[[#This Row],[Día Suscripción]],"/",BBDD_Usiarios_Netflix_jul[[#This Row],[Mes Suscripción]],"/",BBDD_Usiarios_Netflix_jul[[#This Row],[Año Suscripción]]))</f>
        <v>45112</v>
      </c>
      <c r="I691">
        <v>29</v>
      </c>
      <c r="J691">
        <v>6</v>
      </c>
      <c r="K691">
        <v>24</v>
      </c>
      <c r="L691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1" s="1" t="str">
        <f>TEXT(BBDD_Usiarios_Netflix_jul[[#This Row],[Fh Suscripcion]],"dddd")</f>
        <v>miércoles</v>
      </c>
      <c r="N691" s="2">
        <f>DATEDIF(BBDD_Usiarios_Netflix_jul[[#This Row],[Fh Suscripcion]],BBDD_Usiarios_Netflix_jul[[#This Row],[Fh Ultimo Pago]],"M")+1</f>
        <v>12</v>
      </c>
      <c r="O691" t="s">
        <v>15</v>
      </c>
      <c r="P691" t="str">
        <f>IF(BBDD_Usiarios_Netflix_jul[[#This Row],[País.OLD]]&lt;&gt;"",BBDD_Usiarios_Netflix_jul[[#This Row],[País.OLD]],"Desconocido")</f>
        <v>Alemania</v>
      </c>
      <c r="Q691">
        <v>29</v>
      </c>
      <c r="R691" t="s">
        <v>25</v>
      </c>
      <c r="S691" t="s">
        <v>17</v>
      </c>
      <c r="T691" t="s">
        <v>32</v>
      </c>
      <c r="U6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92" spans="1:21" x14ac:dyDescent="0.2">
      <c r="A692">
        <v>609</v>
      </c>
      <c r="B692" t="s">
        <v>19</v>
      </c>
      <c r="C692">
        <v>12</v>
      </c>
      <c r="D692" s="2">
        <f>BBDD_Usiarios_Netflix_jul[[#This Row],[Ingresos Mensuales]]*BBDD_Usiarios_Netflix_jul[[#This Row],[Meses Contratados]]</f>
        <v>144</v>
      </c>
      <c r="E692">
        <v>3</v>
      </c>
      <c r="F692">
        <v>7</v>
      </c>
      <c r="G692">
        <v>23</v>
      </c>
      <c r="H692" s="1">
        <f>DATEVALUE(_xlfn.CONCAT(BBDD_Usiarios_Netflix_jul[[#This Row],[Día Suscripción]],"/",BBDD_Usiarios_Netflix_jul[[#This Row],[Mes Suscripción]],"/",BBDD_Usiarios_Netflix_jul[[#This Row],[Año Suscripción]]))</f>
        <v>45110</v>
      </c>
      <c r="I692">
        <v>29</v>
      </c>
      <c r="J692">
        <v>6</v>
      </c>
      <c r="K692">
        <v>24</v>
      </c>
      <c r="L692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2" s="1" t="str">
        <f>TEXT(BBDD_Usiarios_Netflix_jul[[#This Row],[Fh Suscripcion]],"dddd")</f>
        <v>lunes</v>
      </c>
      <c r="N692" s="2">
        <f>DATEDIF(BBDD_Usiarios_Netflix_jul[[#This Row],[Fh Suscripcion]],BBDD_Usiarios_Netflix_jul[[#This Row],[Fh Ultimo Pago]],"M")+1</f>
        <v>12</v>
      </c>
      <c r="O692" t="s">
        <v>34</v>
      </c>
      <c r="P692" t="str">
        <f>IF(BBDD_Usiarios_Netflix_jul[[#This Row],[País.OLD]]&lt;&gt;"",BBDD_Usiarios_Netflix_jul[[#This Row],[País.OLD]],"Desconocido")</f>
        <v>Reino Unido</v>
      </c>
      <c r="Q692">
        <v>50</v>
      </c>
      <c r="R692" t="s">
        <v>25</v>
      </c>
      <c r="S692" t="s">
        <v>21</v>
      </c>
      <c r="T692" t="s">
        <v>27</v>
      </c>
      <c r="U6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3" spans="1:21" x14ac:dyDescent="0.2">
      <c r="A693">
        <v>613</v>
      </c>
      <c r="B693" t="s">
        <v>19</v>
      </c>
      <c r="C693">
        <v>12</v>
      </c>
      <c r="D693" s="2">
        <f>BBDD_Usiarios_Netflix_jul[[#This Row],[Ingresos Mensuales]]*BBDD_Usiarios_Netflix_jul[[#This Row],[Meses Contratados]]</f>
        <v>144</v>
      </c>
      <c r="E693">
        <v>27</v>
      </c>
      <c r="F693">
        <v>7</v>
      </c>
      <c r="G693">
        <v>23</v>
      </c>
      <c r="H693" s="1">
        <f>DATEVALUE(_xlfn.CONCAT(BBDD_Usiarios_Netflix_jul[[#This Row],[Día Suscripción]],"/",BBDD_Usiarios_Netflix_jul[[#This Row],[Mes Suscripción]],"/",BBDD_Usiarios_Netflix_jul[[#This Row],[Año Suscripción]]))</f>
        <v>45134</v>
      </c>
      <c r="I693">
        <v>28</v>
      </c>
      <c r="J693">
        <v>6</v>
      </c>
      <c r="K693">
        <v>24</v>
      </c>
      <c r="L693" s="1">
        <f>DATEVALUE(_xlfn.CONCAT(BBDD_Usiarios_Netflix_jul[[#This Row],[Día Último Pago]],"/",BBDD_Usiarios_Netflix_jul[[#This Row],[Mes Último Pago]],"/",BBDD_Usiarios_Netflix_jul[[#This Row],[Año Último Pago]]))</f>
        <v>45471</v>
      </c>
      <c r="M693" s="1" t="str">
        <f>TEXT(BBDD_Usiarios_Netflix_jul[[#This Row],[Fh Suscripcion]],"dddd")</f>
        <v>jueves</v>
      </c>
      <c r="N693" s="2">
        <f>DATEDIF(BBDD_Usiarios_Netflix_jul[[#This Row],[Fh Suscripcion]],BBDD_Usiarios_Netflix_jul[[#This Row],[Fh Ultimo Pago]],"M")+1</f>
        <v>12</v>
      </c>
      <c r="O693" t="s">
        <v>28</v>
      </c>
      <c r="P693" t="str">
        <f>IF(BBDD_Usiarios_Netflix_jul[[#This Row],[País.OLD]]&lt;&gt;"",BBDD_Usiarios_Netflix_jul[[#This Row],[País.OLD]],"Desconocido")</f>
        <v>Australia</v>
      </c>
      <c r="Q693">
        <v>51</v>
      </c>
      <c r="R693" t="s">
        <v>16</v>
      </c>
      <c r="S693" t="s">
        <v>29</v>
      </c>
      <c r="T693" t="s">
        <v>27</v>
      </c>
      <c r="U6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4" spans="1:21" x14ac:dyDescent="0.2">
      <c r="A694">
        <v>653</v>
      </c>
      <c r="B694" t="s">
        <v>19</v>
      </c>
      <c r="C694">
        <v>12</v>
      </c>
      <c r="D694" s="2">
        <f>BBDD_Usiarios_Netflix_jul[[#This Row],[Ingresos Mensuales]]*BBDD_Usiarios_Netflix_jul[[#This Row],[Meses Contratados]]</f>
        <v>144</v>
      </c>
      <c r="E694">
        <v>29</v>
      </c>
      <c r="F694">
        <v>7</v>
      </c>
      <c r="G694">
        <v>23</v>
      </c>
      <c r="H694" s="1">
        <f>DATEVALUE(_xlfn.CONCAT(BBDD_Usiarios_Netflix_jul[[#This Row],[Día Suscripción]],"/",BBDD_Usiarios_Netflix_jul[[#This Row],[Mes Suscripción]],"/",BBDD_Usiarios_Netflix_jul[[#This Row],[Año Suscripción]]))</f>
        <v>45136</v>
      </c>
      <c r="I694">
        <v>29</v>
      </c>
      <c r="J694">
        <v>6</v>
      </c>
      <c r="K694">
        <v>24</v>
      </c>
      <c r="L694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4" s="1" t="str">
        <f>TEXT(BBDD_Usiarios_Netflix_jul[[#This Row],[Fh Suscripcion]],"dddd")</f>
        <v>sábado</v>
      </c>
      <c r="N694" s="2">
        <f>DATEDIF(BBDD_Usiarios_Netflix_jul[[#This Row],[Fh Suscripcion]],BBDD_Usiarios_Netflix_jul[[#This Row],[Fh Ultimo Pago]],"M")+1</f>
        <v>12</v>
      </c>
      <c r="O694" t="s">
        <v>28</v>
      </c>
      <c r="P694" t="str">
        <f>IF(BBDD_Usiarios_Netflix_jul[[#This Row],[País.OLD]]&lt;&gt;"",BBDD_Usiarios_Netflix_jul[[#This Row],[País.OLD]],"Desconocido")</f>
        <v>Australia</v>
      </c>
      <c r="Q694">
        <v>28</v>
      </c>
      <c r="R694" t="s">
        <v>25</v>
      </c>
      <c r="S694" t="s">
        <v>21</v>
      </c>
      <c r="T694" t="s">
        <v>22</v>
      </c>
      <c r="U6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95" spans="1:21" x14ac:dyDescent="0.2">
      <c r="A695">
        <v>654</v>
      </c>
      <c r="B695" t="s">
        <v>19</v>
      </c>
      <c r="C695">
        <v>12</v>
      </c>
      <c r="D695" s="2">
        <f>BBDD_Usiarios_Netflix_jul[[#This Row],[Ingresos Mensuales]]*BBDD_Usiarios_Netflix_jul[[#This Row],[Meses Contratados]]</f>
        <v>144</v>
      </c>
      <c r="E695">
        <v>17</v>
      </c>
      <c r="F695">
        <v>7</v>
      </c>
      <c r="G695">
        <v>23</v>
      </c>
      <c r="H695" s="1">
        <f>DATEVALUE(_xlfn.CONCAT(BBDD_Usiarios_Netflix_jul[[#This Row],[Día Suscripción]],"/",BBDD_Usiarios_Netflix_jul[[#This Row],[Mes Suscripción]],"/",BBDD_Usiarios_Netflix_jul[[#This Row],[Año Suscripción]]))</f>
        <v>45124</v>
      </c>
      <c r="I695">
        <v>28</v>
      </c>
      <c r="J695">
        <v>6</v>
      </c>
      <c r="K695">
        <v>24</v>
      </c>
      <c r="L69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95" s="1" t="str">
        <f>TEXT(BBDD_Usiarios_Netflix_jul[[#This Row],[Fh Suscripcion]],"dddd")</f>
        <v>lunes</v>
      </c>
      <c r="N695" s="2">
        <f>DATEDIF(BBDD_Usiarios_Netflix_jul[[#This Row],[Fh Suscripcion]],BBDD_Usiarios_Netflix_jul[[#This Row],[Fh Ultimo Pago]],"M")+1</f>
        <v>12</v>
      </c>
      <c r="O695" t="s">
        <v>34</v>
      </c>
      <c r="P695" t="str">
        <f>IF(BBDD_Usiarios_Netflix_jul[[#This Row],[País.OLD]]&lt;&gt;"",BBDD_Usiarios_Netflix_jul[[#This Row],[País.OLD]],"Desconocido")</f>
        <v>Reino Unido</v>
      </c>
      <c r="Q695">
        <v>30</v>
      </c>
      <c r="R695" t="s">
        <v>25</v>
      </c>
      <c r="S695" t="s">
        <v>21</v>
      </c>
      <c r="T695" t="s">
        <v>27</v>
      </c>
      <c r="U6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6" spans="1:21" x14ac:dyDescent="0.2">
      <c r="A696">
        <v>668</v>
      </c>
      <c r="B696" t="s">
        <v>19</v>
      </c>
      <c r="C696">
        <v>12</v>
      </c>
      <c r="D696" s="2">
        <f>BBDD_Usiarios_Netflix_jul[[#This Row],[Ingresos Mensuales]]*BBDD_Usiarios_Netflix_jul[[#This Row],[Meses Contratados]]</f>
        <v>144</v>
      </c>
      <c r="E696">
        <v>3</v>
      </c>
      <c r="F696">
        <v>7</v>
      </c>
      <c r="G696">
        <v>23</v>
      </c>
      <c r="H696" s="1">
        <f>DATEVALUE(_xlfn.CONCAT(BBDD_Usiarios_Netflix_jul[[#This Row],[Día Suscripción]],"/",BBDD_Usiarios_Netflix_jul[[#This Row],[Mes Suscripción]],"/",BBDD_Usiarios_Netflix_jul[[#This Row],[Año Suscripción]]))</f>
        <v>45110</v>
      </c>
      <c r="I696">
        <v>30</v>
      </c>
      <c r="J696">
        <v>6</v>
      </c>
      <c r="K696">
        <v>24</v>
      </c>
      <c r="L696" s="1">
        <f>DATEVALUE(_xlfn.CONCAT(BBDD_Usiarios_Netflix_jul[[#This Row],[Día Último Pago]],"/",BBDD_Usiarios_Netflix_jul[[#This Row],[Mes Último Pago]],"/",BBDD_Usiarios_Netflix_jul[[#This Row],[Año Último Pago]]))</f>
        <v>45473</v>
      </c>
      <c r="M696" s="1" t="str">
        <f>TEXT(BBDD_Usiarios_Netflix_jul[[#This Row],[Fh Suscripcion]],"dddd")</f>
        <v>lunes</v>
      </c>
      <c r="N696" s="2">
        <f>DATEDIF(BBDD_Usiarios_Netflix_jul[[#This Row],[Fh Suscripcion]],BBDD_Usiarios_Netflix_jul[[#This Row],[Fh Ultimo Pago]],"M")+1</f>
        <v>12</v>
      </c>
      <c r="O696" t="s">
        <v>30</v>
      </c>
      <c r="P696" t="str">
        <f>IF(BBDD_Usiarios_Netflix_jul[[#This Row],[País.OLD]]&lt;&gt;"",BBDD_Usiarios_Netflix_jul[[#This Row],[País.OLD]],"Desconocido")</f>
        <v>Canadá</v>
      </c>
      <c r="Q696">
        <v>49</v>
      </c>
      <c r="R696" t="s">
        <v>16</v>
      </c>
      <c r="S696" t="s">
        <v>26</v>
      </c>
      <c r="T696" t="s">
        <v>22</v>
      </c>
      <c r="U6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97" spans="1:21" x14ac:dyDescent="0.2">
      <c r="A697">
        <v>679</v>
      </c>
      <c r="B697" t="s">
        <v>19</v>
      </c>
      <c r="C697">
        <v>12</v>
      </c>
      <c r="D697" s="2">
        <f>BBDD_Usiarios_Netflix_jul[[#This Row],[Ingresos Mensuales]]*BBDD_Usiarios_Netflix_jul[[#This Row],[Meses Contratados]]</f>
        <v>144</v>
      </c>
      <c r="E697">
        <v>5</v>
      </c>
      <c r="F697">
        <v>7</v>
      </c>
      <c r="G697">
        <v>23</v>
      </c>
      <c r="H697" s="1">
        <f>DATEVALUE(_xlfn.CONCAT(BBDD_Usiarios_Netflix_jul[[#This Row],[Día Suscripción]],"/",BBDD_Usiarios_Netflix_jul[[#This Row],[Mes Suscripción]],"/",BBDD_Usiarios_Netflix_jul[[#This Row],[Año Suscripción]]))</f>
        <v>45112</v>
      </c>
      <c r="I697">
        <v>29</v>
      </c>
      <c r="J697">
        <v>6</v>
      </c>
      <c r="K697">
        <v>24</v>
      </c>
      <c r="L697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7" s="1" t="str">
        <f>TEXT(BBDD_Usiarios_Netflix_jul[[#This Row],[Fh Suscripcion]],"dddd")</f>
        <v>miércoles</v>
      </c>
      <c r="N697" s="2">
        <f>DATEDIF(BBDD_Usiarios_Netflix_jul[[#This Row],[Fh Suscripcion]],BBDD_Usiarios_Netflix_jul[[#This Row],[Fh Ultimo Pago]],"M")+1</f>
        <v>12</v>
      </c>
      <c r="O697" t="s">
        <v>28</v>
      </c>
      <c r="P697" t="str">
        <f>IF(BBDD_Usiarios_Netflix_jul[[#This Row],[País.OLD]]&lt;&gt;"",BBDD_Usiarios_Netflix_jul[[#This Row],[País.OLD]],"Desconocido")</f>
        <v>Australia</v>
      </c>
      <c r="Q697">
        <v>49</v>
      </c>
      <c r="R697" t="s">
        <v>16</v>
      </c>
      <c r="S697" t="s">
        <v>29</v>
      </c>
      <c r="T697" t="s">
        <v>27</v>
      </c>
      <c r="U6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8" spans="1:21" x14ac:dyDescent="0.2">
      <c r="A698">
        <v>682</v>
      </c>
      <c r="B698" t="s">
        <v>19</v>
      </c>
      <c r="C698">
        <v>12</v>
      </c>
      <c r="D698" s="2">
        <f>BBDD_Usiarios_Netflix_jul[[#This Row],[Ingresos Mensuales]]*BBDD_Usiarios_Netflix_jul[[#This Row],[Meses Contratados]]</f>
        <v>144</v>
      </c>
      <c r="E698">
        <v>23</v>
      </c>
      <c r="F698">
        <v>7</v>
      </c>
      <c r="G698">
        <v>23</v>
      </c>
      <c r="H698" s="1">
        <f>DATEVALUE(_xlfn.CONCAT(BBDD_Usiarios_Netflix_jul[[#This Row],[Día Suscripción]],"/",BBDD_Usiarios_Netflix_jul[[#This Row],[Mes Suscripción]],"/",BBDD_Usiarios_Netflix_jul[[#This Row],[Año Suscripción]]))</f>
        <v>45130</v>
      </c>
      <c r="I698">
        <v>27</v>
      </c>
      <c r="J698">
        <v>6</v>
      </c>
      <c r="K698">
        <v>24</v>
      </c>
      <c r="L6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698" s="1" t="str">
        <f>TEXT(BBDD_Usiarios_Netflix_jul[[#This Row],[Fh Suscripcion]],"dddd")</f>
        <v>domingo</v>
      </c>
      <c r="N698" s="2">
        <f>DATEDIF(BBDD_Usiarios_Netflix_jul[[#This Row],[Fh Suscripcion]],BBDD_Usiarios_Netflix_jul[[#This Row],[Fh Ultimo Pago]],"M")+1</f>
        <v>12</v>
      </c>
      <c r="O698" t="s">
        <v>20</v>
      </c>
      <c r="P698" t="str">
        <f>IF(BBDD_Usiarios_Netflix_jul[[#This Row],[País.OLD]]&lt;&gt;"",BBDD_Usiarios_Netflix_jul[[#This Row],[País.OLD]],"Desconocido")</f>
        <v>Francia</v>
      </c>
      <c r="Q698">
        <v>42</v>
      </c>
      <c r="R698" t="s">
        <v>16</v>
      </c>
      <c r="S698" t="s">
        <v>17</v>
      </c>
      <c r="T698" t="s">
        <v>27</v>
      </c>
      <c r="U6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9" spans="1:21" x14ac:dyDescent="0.2">
      <c r="A699">
        <v>729</v>
      </c>
      <c r="B699" t="s">
        <v>19</v>
      </c>
      <c r="C699">
        <v>12</v>
      </c>
      <c r="D699" s="2">
        <f>BBDD_Usiarios_Netflix_jul[[#This Row],[Ingresos Mensuales]]*BBDD_Usiarios_Netflix_jul[[#This Row],[Meses Contratados]]</f>
        <v>144</v>
      </c>
      <c r="E699">
        <v>7</v>
      </c>
      <c r="F699">
        <v>7</v>
      </c>
      <c r="G699">
        <v>23</v>
      </c>
      <c r="H699" s="1">
        <f>DATEVALUE(_xlfn.CONCAT(BBDD_Usiarios_Netflix_jul[[#This Row],[Día Suscripción]],"/",BBDD_Usiarios_Netflix_jul[[#This Row],[Mes Suscripción]],"/",BBDD_Usiarios_Netflix_jul[[#This Row],[Año Suscripción]]))</f>
        <v>45114</v>
      </c>
      <c r="I699">
        <v>30</v>
      </c>
      <c r="J699">
        <v>6</v>
      </c>
      <c r="K699">
        <v>24</v>
      </c>
      <c r="L699" s="1">
        <f>DATEVALUE(_xlfn.CONCAT(BBDD_Usiarios_Netflix_jul[[#This Row],[Día Último Pago]],"/",BBDD_Usiarios_Netflix_jul[[#This Row],[Mes Último Pago]],"/",BBDD_Usiarios_Netflix_jul[[#This Row],[Año Último Pago]]))</f>
        <v>45473</v>
      </c>
      <c r="M699" s="1" t="str">
        <f>TEXT(BBDD_Usiarios_Netflix_jul[[#This Row],[Fh Suscripcion]],"dddd")</f>
        <v>viernes</v>
      </c>
      <c r="N699" s="2">
        <f>DATEDIF(BBDD_Usiarios_Netflix_jul[[#This Row],[Fh Suscripcion]],BBDD_Usiarios_Netflix_jul[[#This Row],[Fh Ultimo Pago]],"M")+1</f>
        <v>12</v>
      </c>
      <c r="O699" t="s">
        <v>37</v>
      </c>
      <c r="P699" t="str">
        <f>IF(BBDD_Usiarios_Netflix_jul[[#This Row],[País.OLD]]&lt;&gt;"",BBDD_Usiarios_Netflix_jul[[#This Row],[País.OLD]],"Desconocido")</f>
        <v>Brasil</v>
      </c>
      <c r="Q699">
        <v>43</v>
      </c>
      <c r="R699" t="s">
        <v>25</v>
      </c>
      <c r="S699" t="s">
        <v>21</v>
      </c>
      <c r="T699" t="s">
        <v>32</v>
      </c>
      <c r="U6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00" spans="1:21" x14ac:dyDescent="0.2">
      <c r="A700">
        <v>748</v>
      </c>
      <c r="B700" t="s">
        <v>19</v>
      </c>
      <c r="C700">
        <v>12</v>
      </c>
      <c r="D700" s="2">
        <f>BBDD_Usiarios_Netflix_jul[[#This Row],[Ingresos Mensuales]]*BBDD_Usiarios_Netflix_jul[[#This Row],[Meses Contratados]]</f>
        <v>144</v>
      </c>
      <c r="E700">
        <v>30</v>
      </c>
      <c r="F700">
        <v>6</v>
      </c>
      <c r="G700">
        <v>23</v>
      </c>
      <c r="H700" s="1">
        <f>DATEVALUE(_xlfn.CONCAT(BBDD_Usiarios_Netflix_jul[[#This Row],[Día Suscripción]],"/",BBDD_Usiarios_Netflix_jul[[#This Row],[Mes Suscripción]],"/",BBDD_Usiarios_Netflix_jul[[#This Row],[Año Suscripción]]))</f>
        <v>45107</v>
      </c>
      <c r="I700">
        <v>28</v>
      </c>
      <c r="J700">
        <v>6</v>
      </c>
      <c r="K700">
        <v>24</v>
      </c>
      <c r="L7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700" s="1" t="str">
        <f>TEXT(BBDD_Usiarios_Netflix_jul[[#This Row],[Fh Suscripcion]],"dddd")</f>
        <v>viernes</v>
      </c>
      <c r="N700" s="2">
        <f>DATEDIF(BBDD_Usiarios_Netflix_jul[[#This Row],[Fh Suscripcion]],BBDD_Usiarios_Netflix_jul[[#This Row],[Fh Ultimo Pago]],"M")+1</f>
        <v>12</v>
      </c>
      <c r="O700" t="s">
        <v>36</v>
      </c>
      <c r="P700" t="str">
        <f>IF(BBDD_Usiarios_Netflix_jul[[#This Row],[País.OLD]]&lt;&gt;"",BBDD_Usiarios_Netflix_jul[[#This Row],[País.OLD]],"Desconocido")</f>
        <v>Desconocido</v>
      </c>
      <c r="Q700">
        <v>40</v>
      </c>
      <c r="R700" t="s">
        <v>16</v>
      </c>
      <c r="S700" t="s">
        <v>26</v>
      </c>
      <c r="T700" t="s">
        <v>27</v>
      </c>
      <c r="U7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1" spans="1:21" x14ac:dyDescent="0.2">
      <c r="A701">
        <v>753</v>
      </c>
      <c r="B701" t="s">
        <v>19</v>
      </c>
      <c r="C701">
        <v>12</v>
      </c>
      <c r="D701" s="2">
        <f>BBDD_Usiarios_Netflix_jul[[#This Row],[Ingresos Mensuales]]*BBDD_Usiarios_Netflix_jul[[#This Row],[Meses Contratados]]</f>
        <v>144</v>
      </c>
      <c r="E701">
        <v>27</v>
      </c>
      <c r="F701">
        <v>7</v>
      </c>
      <c r="G701">
        <v>23</v>
      </c>
      <c r="H701" s="1">
        <f>DATEVALUE(_xlfn.CONCAT(BBDD_Usiarios_Netflix_jul[[#This Row],[Día Suscripción]],"/",BBDD_Usiarios_Netflix_jul[[#This Row],[Mes Suscripción]],"/",BBDD_Usiarios_Netflix_jul[[#This Row],[Año Suscripción]]))</f>
        <v>45134</v>
      </c>
      <c r="I701">
        <v>30</v>
      </c>
      <c r="J701">
        <v>6</v>
      </c>
      <c r="K701">
        <v>24</v>
      </c>
      <c r="L701" s="1">
        <f>DATEVALUE(_xlfn.CONCAT(BBDD_Usiarios_Netflix_jul[[#This Row],[Día Último Pago]],"/",BBDD_Usiarios_Netflix_jul[[#This Row],[Mes Último Pago]],"/",BBDD_Usiarios_Netflix_jul[[#This Row],[Año Último Pago]]))</f>
        <v>45473</v>
      </c>
      <c r="M701" s="1" t="str">
        <f>TEXT(BBDD_Usiarios_Netflix_jul[[#This Row],[Fh Suscripcion]],"dddd")</f>
        <v>jueves</v>
      </c>
      <c r="N701" s="2">
        <f>DATEDIF(BBDD_Usiarios_Netflix_jul[[#This Row],[Fh Suscripcion]],BBDD_Usiarios_Netflix_jul[[#This Row],[Fh Ultimo Pago]],"M")+1</f>
        <v>12</v>
      </c>
      <c r="O701" t="s">
        <v>37</v>
      </c>
      <c r="P701" t="str">
        <f>IF(BBDD_Usiarios_Netflix_jul[[#This Row],[País.OLD]]&lt;&gt;"",BBDD_Usiarios_Netflix_jul[[#This Row],[País.OLD]],"Desconocido")</f>
        <v>Brasil</v>
      </c>
      <c r="Q701">
        <v>43</v>
      </c>
      <c r="R701" t="s">
        <v>25</v>
      </c>
      <c r="S701" t="s">
        <v>21</v>
      </c>
      <c r="T701" t="s">
        <v>22</v>
      </c>
      <c r="U7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02" spans="1:21" x14ac:dyDescent="0.2">
      <c r="A702">
        <v>798</v>
      </c>
      <c r="B702" t="s">
        <v>19</v>
      </c>
      <c r="C702">
        <v>12</v>
      </c>
      <c r="D702" s="2">
        <f>BBDD_Usiarios_Netflix_jul[[#This Row],[Ingresos Mensuales]]*BBDD_Usiarios_Netflix_jul[[#This Row],[Meses Contratados]]</f>
        <v>144</v>
      </c>
      <c r="E702">
        <v>12</v>
      </c>
      <c r="F702">
        <v>7</v>
      </c>
      <c r="G702">
        <v>23</v>
      </c>
      <c r="H702" s="1">
        <f>DATEVALUE(_xlfn.CONCAT(BBDD_Usiarios_Netflix_jul[[#This Row],[Día Suscripción]],"/",BBDD_Usiarios_Netflix_jul[[#This Row],[Mes Suscripción]],"/",BBDD_Usiarios_Netflix_jul[[#This Row],[Año Suscripción]]))</f>
        <v>45119</v>
      </c>
      <c r="I702">
        <v>30</v>
      </c>
      <c r="J702">
        <v>6</v>
      </c>
      <c r="K702">
        <v>24</v>
      </c>
      <c r="L702" s="1">
        <f>DATEVALUE(_xlfn.CONCAT(BBDD_Usiarios_Netflix_jul[[#This Row],[Día Último Pago]],"/",BBDD_Usiarios_Netflix_jul[[#This Row],[Mes Último Pago]],"/",BBDD_Usiarios_Netflix_jul[[#This Row],[Año Último Pago]]))</f>
        <v>45473</v>
      </c>
      <c r="M702" s="1" t="str">
        <f>TEXT(BBDD_Usiarios_Netflix_jul[[#This Row],[Fh Suscripcion]],"dddd")</f>
        <v>miércoles</v>
      </c>
      <c r="N702" s="2">
        <f>DATEDIF(BBDD_Usiarios_Netflix_jul[[#This Row],[Fh Suscripcion]],BBDD_Usiarios_Netflix_jul[[#This Row],[Fh Ultimo Pago]],"M")+1</f>
        <v>12</v>
      </c>
      <c r="O702" t="s">
        <v>20</v>
      </c>
      <c r="P702" t="str">
        <f>IF(BBDD_Usiarios_Netflix_jul[[#This Row],[País.OLD]]&lt;&gt;"",BBDD_Usiarios_Netflix_jul[[#This Row],[País.OLD]],"Desconocido")</f>
        <v>Francia</v>
      </c>
      <c r="Q702">
        <v>35</v>
      </c>
      <c r="R702" t="s">
        <v>16</v>
      </c>
      <c r="S702" t="s">
        <v>29</v>
      </c>
      <c r="T702" t="s">
        <v>27</v>
      </c>
      <c r="U7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3" spans="1:21" x14ac:dyDescent="0.2">
      <c r="A703">
        <v>818</v>
      </c>
      <c r="B703" t="s">
        <v>19</v>
      </c>
      <c r="C703">
        <v>12</v>
      </c>
      <c r="D703" s="2">
        <f>BBDD_Usiarios_Netflix_jul[[#This Row],[Ingresos Mensuales]]*BBDD_Usiarios_Netflix_jul[[#This Row],[Meses Contratados]]</f>
        <v>144</v>
      </c>
      <c r="E703">
        <v>30</v>
      </c>
      <c r="F703">
        <v>6</v>
      </c>
      <c r="G703">
        <v>23</v>
      </c>
      <c r="H703" s="1">
        <f>DATEVALUE(_xlfn.CONCAT(BBDD_Usiarios_Netflix_jul[[#This Row],[Día Suscripción]],"/",BBDD_Usiarios_Netflix_jul[[#This Row],[Mes Suscripción]],"/",BBDD_Usiarios_Netflix_jul[[#This Row],[Año Suscripción]]))</f>
        <v>45107</v>
      </c>
      <c r="I703">
        <v>28</v>
      </c>
      <c r="J703">
        <v>6</v>
      </c>
      <c r="K703">
        <v>24</v>
      </c>
      <c r="L7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703" s="1" t="str">
        <f>TEXT(BBDD_Usiarios_Netflix_jul[[#This Row],[Fh Suscripcion]],"dddd")</f>
        <v>viernes</v>
      </c>
      <c r="N703" s="2">
        <f>DATEDIF(BBDD_Usiarios_Netflix_jul[[#This Row],[Fh Suscripcion]],BBDD_Usiarios_Netflix_jul[[#This Row],[Fh Ultimo Pago]],"M")+1</f>
        <v>12</v>
      </c>
      <c r="O703" t="s">
        <v>24</v>
      </c>
      <c r="P703" t="str">
        <f>IF(BBDD_Usiarios_Netflix_jul[[#This Row],[País.OLD]]&lt;&gt;"",BBDD_Usiarios_Netflix_jul[[#This Row],[País.OLD]],"Desconocido")</f>
        <v>EEUU</v>
      </c>
      <c r="Q703">
        <v>40</v>
      </c>
      <c r="R703" t="s">
        <v>16</v>
      </c>
      <c r="S703" t="s">
        <v>17</v>
      </c>
      <c r="T703" t="s">
        <v>27</v>
      </c>
      <c r="U7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4" spans="1:21" x14ac:dyDescent="0.2">
      <c r="A704">
        <v>823</v>
      </c>
      <c r="B704" t="s">
        <v>19</v>
      </c>
      <c r="C704">
        <v>12</v>
      </c>
      <c r="D704" s="2">
        <f>BBDD_Usiarios_Netflix_jul[[#This Row],[Ingresos Mensuales]]*BBDD_Usiarios_Netflix_jul[[#This Row],[Meses Contratados]]</f>
        <v>144</v>
      </c>
      <c r="E704">
        <v>29</v>
      </c>
      <c r="F704">
        <v>7</v>
      </c>
      <c r="G704">
        <v>23</v>
      </c>
      <c r="H704" s="1">
        <f>DATEVALUE(_xlfn.CONCAT(BBDD_Usiarios_Netflix_jul[[#This Row],[Día Suscripción]],"/",BBDD_Usiarios_Netflix_jul[[#This Row],[Mes Suscripción]],"/",BBDD_Usiarios_Netflix_jul[[#This Row],[Año Suscripción]]))</f>
        <v>45136</v>
      </c>
      <c r="I704">
        <v>30</v>
      </c>
      <c r="J704">
        <v>6</v>
      </c>
      <c r="K704">
        <v>24</v>
      </c>
      <c r="L704" s="1">
        <f>DATEVALUE(_xlfn.CONCAT(BBDD_Usiarios_Netflix_jul[[#This Row],[Día Último Pago]],"/",BBDD_Usiarios_Netflix_jul[[#This Row],[Mes Último Pago]],"/",BBDD_Usiarios_Netflix_jul[[#This Row],[Año Último Pago]]))</f>
        <v>45473</v>
      </c>
      <c r="M704" s="1" t="str">
        <f>TEXT(BBDD_Usiarios_Netflix_jul[[#This Row],[Fh Suscripcion]],"dddd")</f>
        <v>sábado</v>
      </c>
      <c r="N704" s="2">
        <f>DATEDIF(BBDD_Usiarios_Netflix_jul[[#This Row],[Fh Suscripcion]],BBDD_Usiarios_Netflix_jul[[#This Row],[Fh Ultimo Pago]],"M")+1</f>
        <v>12</v>
      </c>
      <c r="O704" t="s">
        <v>35</v>
      </c>
      <c r="P704" t="str">
        <f>IF(BBDD_Usiarios_Netflix_jul[[#This Row],[País.OLD]]&lt;&gt;"",BBDD_Usiarios_Netflix_jul[[#This Row],[País.OLD]],"Desconocido")</f>
        <v>España</v>
      </c>
      <c r="Q704">
        <v>30</v>
      </c>
      <c r="R704" t="s">
        <v>16</v>
      </c>
      <c r="S704" t="s">
        <v>21</v>
      </c>
      <c r="T704" t="s">
        <v>27</v>
      </c>
      <c r="U7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5" spans="1:21" x14ac:dyDescent="0.2">
      <c r="A705">
        <v>75</v>
      </c>
      <c r="B705" t="s">
        <v>23</v>
      </c>
      <c r="C705">
        <v>11</v>
      </c>
      <c r="D705" s="2">
        <f>BBDD_Usiarios_Netflix_jul[[#This Row],[Ingresos Mensuales]]*BBDD_Usiarios_Netflix_jul[[#This Row],[Meses Contratados]]</f>
        <v>143</v>
      </c>
      <c r="E705">
        <v>28</v>
      </c>
      <c r="F705">
        <v>5</v>
      </c>
      <c r="G705">
        <v>23</v>
      </c>
      <c r="H705" s="1">
        <f>DATEVALUE(_xlfn.CONCAT(BBDD_Usiarios_Netflix_jul[[#This Row],[Día Suscripción]],"/",BBDD_Usiarios_Netflix_jul[[#This Row],[Mes Suscripción]],"/",BBDD_Usiarios_Netflix_jul[[#This Row],[Año Suscripción]]))</f>
        <v>45074</v>
      </c>
      <c r="I705">
        <v>26</v>
      </c>
      <c r="J705">
        <v>6</v>
      </c>
      <c r="K705">
        <v>24</v>
      </c>
      <c r="L705" s="1">
        <f>DATEVALUE(_xlfn.CONCAT(BBDD_Usiarios_Netflix_jul[[#This Row],[Día Último Pago]],"/",BBDD_Usiarios_Netflix_jul[[#This Row],[Mes Último Pago]],"/",BBDD_Usiarios_Netflix_jul[[#This Row],[Año Último Pago]]))</f>
        <v>45469</v>
      </c>
      <c r="M705" s="1" t="str">
        <f>TEXT(BBDD_Usiarios_Netflix_jul[[#This Row],[Fh Suscripcion]],"dddd")</f>
        <v>domingo</v>
      </c>
      <c r="N705" s="2">
        <f>DATEDIF(BBDD_Usiarios_Netflix_jul[[#This Row],[Fh Suscripcion]],BBDD_Usiarios_Netflix_jul[[#This Row],[Fh Ultimo Pago]],"M")+1</f>
        <v>13</v>
      </c>
      <c r="O705" t="s">
        <v>34</v>
      </c>
      <c r="P705" t="str">
        <f>IF(BBDD_Usiarios_Netflix_jul[[#This Row],[País.OLD]]&lt;&gt;"",BBDD_Usiarios_Netflix_jul[[#This Row],[País.OLD]],"Desconocido")</f>
        <v>Reino Unido</v>
      </c>
      <c r="Q705">
        <v>28</v>
      </c>
      <c r="R705" t="s">
        <v>25</v>
      </c>
      <c r="S705" t="s">
        <v>29</v>
      </c>
      <c r="T705" t="s">
        <v>27</v>
      </c>
      <c r="U7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6" spans="1:21" x14ac:dyDescent="0.2">
      <c r="A706">
        <v>252</v>
      </c>
      <c r="B706" t="s">
        <v>23</v>
      </c>
      <c r="C706">
        <v>11</v>
      </c>
      <c r="D706" s="2">
        <f>BBDD_Usiarios_Netflix_jul[[#This Row],[Ingresos Mensuales]]*BBDD_Usiarios_Netflix_jul[[#This Row],[Meses Contratados]]</f>
        <v>143</v>
      </c>
      <c r="E706">
        <v>30</v>
      </c>
      <c r="F706">
        <v>5</v>
      </c>
      <c r="G706">
        <v>23</v>
      </c>
      <c r="H706" s="1">
        <f>DATEVALUE(_xlfn.CONCAT(BBDD_Usiarios_Netflix_jul[[#This Row],[Día Suscripción]],"/",BBDD_Usiarios_Netflix_jul[[#This Row],[Mes Suscripción]],"/",BBDD_Usiarios_Netflix_jul[[#This Row],[Año Suscripción]]))</f>
        <v>45076</v>
      </c>
      <c r="I706">
        <v>26</v>
      </c>
      <c r="J706">
        <v>6</v>
      </c>
      <c r="K706">
        <v>24</v>
      </c>
      <c r="L706" s="1">
        <f>DATEVALUE(_xlfn.CONCAT(BBDD_Usiarios_Netflix_jul[[#This Row],[Día Último Pago]],"/",BBDD_Usiarios_Netflix_jul[[#This Row],[Mes Último Pago]],"/",BBDD_Usiarios_Netflix_jul[[#This Row],[Año Último Pago]]))</f>
        <v>45469</v>
      </c>
      <c r="M706" s="1" t="str">
        <f>TEXT(BBDD_Usiarios_Netflix_jul[[#This Row],[Fh Suscripcion]],"dddd")</f>
        <v>martes</v>
      </c>
      <c r="N706" s="2">
        <f>DATEDIF(BBDD_Usiarios_Netflix_jul[[#This Row],[Fh Suscripcion]],BBDD_Usiarios_Netflix_jul[[#This Row],[Fh Ultimo Pago]],"M")+1</f>
        <v>13</v>
      </c>
      <c r="O706" t="s">
        <v>28</v>
      </c>
      <c r="P706" t="str">
        <f>IF(BBDD_Usiarios_Netflix_jul[[#This Row],[País.OLD]]&lt;&gt;"",BBDD_Usiarios_Netflix_jul[[#This Row],[País.OLD]],"Desconocido")</f>
        <v>Australia</v>
      </c>
      <c r="Q706">
        <v>38</v>
      </c>
      <c r="R706" t="s">
        <v>25</v>
      </c>
      <c r="S706" t="s">
        <v>21</v>
      </c>
      <c r="T706" t="s">
        <v>27</v>
      </c>
      <c r="U7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7" spans="1:21" x14ac:dyDescent="0.2">
      <c r="A707">
        <v>325</v>
      </c>
      <c r="B707" t="s">
        <v>23</v>
      </c>
      <c r="C707">
        <v>11</v>
      </c>
      <c r="D707" s="2">
        <f>BBDD_Usiarios_Netflix_jul[[#This Row],[Ingresos Mensuales]]*BBDD_Usiarios_Netflix_jul[[#This Row],[Meses Contratados]]</f>
        <v>143</v>
      </c>
      <c r="E707">
        <v>29</v>
      </c>
      <c r="F707">
        <v>5</v>
      </c>
      <c r="G707">
        <v>23</v>
      </c>
      <c r="H707" s="1">
        <f>DATEVALUE(_xlfn.CONCAT(BBDD_Usiarios_Netflix_jul[[#This Row],[Día Suscripción]],"/",BBDD_Usiarios_Netflix_jul[[#This Row],[Mes Suscripción]],"/",BBDD_Usiarios_Netflix_jul[[#This Row],[Año Suscripción]]))</f>
        <v>45075</v>
      </c>
      <c r="I707">
        <v>27</v>
      </c>
      <c r="J707">
        <v>6</v>
      </c>
      <c r="K707">
        <v>24</v>
      </c>
      <c r="L7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07" s="1" t="str">
        <f>TEXT(BBDD_Usiarios_Netflix_jul[[#This Row],[Fh Suscripcion]],"dddd")</f>
        <v>lunes</v>
      </c>
      <c r="N707" s="2">
        <f>DATEDIF(BBDD_Usiarios_Netflix_jul[[#This Row],[Fh Suscripcion]],BBDD_Usiarios_Netflix_jul[[#This Row],[Fh Ultimo Pago]],"M")+1</f>
        <v>13</v>
      </c>
      <c r="O707" t="s">
        <v>35</v>
      </c>
      <c r="P707" t="str">
        <f>IF(BBDD_Usiarios_Netflix_jul[[#This Row],[País.OLD]]&lt;&gt;"",BBDD_Usiarios_Netflix_jul[[#This Row],[País.OLD]],"Desconocido")</f>
        <v>España</v>
      </c>
      <c r="Q707">
        <v>32</v>
      </c>
      <c r="R707" t="s">
        <v>16</v>
      </c>
      <c r="S707" t="s">
        <v>17</v>
      </c>
      <c r="T707" t="s">
        <v>22</v>
      </c>
      <c r="U7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08" spans="1:21" x14ac:dyDescent="0.2">
      <c r="A708">
        <v>455</v>
      </c>
      <c r="B708" t="s">
        <v>23</v>
      </c>
      <c r="C708">
        <v>11</v>
      </c>
      <c r="D708" s="2">
        <f>BBDD_Usiarios_Netflix_jul[[#This Row],[Ingresos Mensuales]]*BBDD_Usiarios_Netflix_jul[[#This Row],[Meses Contratados]]</f>
        <v>143</v>
      </c>
      <c r="E708">
        <v>31</v>
      </c>
      <c r="F708">
        <v>5</v>
      </c>
      <c r="G708">
        <v>23</v>
      </c>
      <c r="H708" s="1">
        <f>DATEVALUE(_xlfn.CONCAT(BBDD_Usiarios_Netflix_jul[[#This Row],[Día Suscripción]],"/",BBDD_Usiarios_Netflix_jul[[#This Row],[Mes Suscripción]],"/",BBDD_Usiarios_Netflix_jul[[#This Row],[Año Suscripción]]))</f>
        <v>45077</v>
      </c>
      <c r="I708">
        <v>27</v>
      </c>
      <c r="J708">
        <v>6</v>
      </c>
      <c r="K708">
        <v>24</v>
      </c>
      <c r="L708" s="1">
        <f>DATEVALUE(_xlfn.CONCAT(BBDD_Usiarios_Netflix_jul[[#This Row],[Día Último Pago]],"/",BBDD_Usiarios_Netflix_jul[[#This Row],[Mes Último Pago]],"/",BBDD_Usiarios_Netflix_jul[[#This Row],[Año Último Pago]]))</f>
        <v>45470</v>
      </c>
      <c r="M708" s="1" t="str">
        <f>TEXT(BBDD_Usiarios_Netflix_jul[[#This Row],[Fh Suscripcion]],"dddd")</f>
        <v>miércoles</v>
      </c>
      <c r="N708" s="2">
        <f>DATEDIF(BBDD_Usiarios_Netflix_jul[[#This Row],[Fh Suscripcion]],BBDD_Usiarios_Netflix_jul[[#This Row],[Fh Ultimo Pago]],"M")+1</f>
        <v>13</v>
      </c>
      <c r="O708" t="s">
        <v>35</v>
      </c>
      <c r="P708" t="str">
        <f>IF(BBDD_Usiarios_Netflix_jul[[#This Row],[País.OLD]]&lt;&gt;"",BBDD_Usiarios_Netflix_jul[[#This Row],[País.OLD]],"Desconocido")</f>
        <v>España</v>
      </c>
      <c r="Q708">
        <v>31</v>
      </c>
      <c r="R708" t="s">
        <v>25</v>
      </c>
      <c r="S708" t="s">
        <v>26</v>
      </c>
      <c r="T708" t="s">
        <v>18</v>
      </c>
      <c r="U7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09" spans="1:21" x14ac:dyDescent="0.2">
      <c r="A709">
        <v>694</v>
      </c>
      <c r="B709" t="s">
        <v>14</v>
      </c>
      <c r="C709">
        <v>14</v>
      </c>
      <c r="D709" s="2">
        <f>BBDD_Usiarios_Netflix_jul[[#This Row],[Ingresos Mensuales]]*BBDD_Usiarios_Netflix_jul[[#This Row],[Meses Contratados]]</f>
        <v>140</v>
      </c>
      <c r="E709">
        <v>17</v>
      </c>
      <c r="F709">
        <v>9</v>
      </c>
      <c r="G709">
        <v>23</v>
      </c>
      <c r="H709" s="1">
        <f>DATEVALUE(_xlfn.CONCAT(BBDD_Usiarios_Netflix_jul[[#This Row],[Día Suscripción]],"/",BBDD_Usiarios_Netflix_jul[[#This Row],[Mes Suscripción]],"/",BBDD_Usiarios_Netflix_jul[[#This Row],[Año Suscripción]]))</f>
        <v>45186</v>
      </c>
      <c r="I709">
        <v>1</v>
      </c>
      <c r="J709">
        <v>7</v>
      </c>
      <c r="K709">
        <v>24</v>
      </c>
      <c r="L709" s="1">
        <f>DATEVALUE(_xlfn.CONCAT(BBDD_Usiarios_Netflix_jul[[#This Row],[Día Último Pago]],"/",BBDD_Usiarios_Netflix_jul[[#This Row],[Mes Último Pago]],"/",BBDD_Usiarios_Netflix_jul[[#This Row],[Año Último Pago]]))</f>
        <v>45474</v>
      </c>
      <c r="M709" s="1" t="str">
        <f>TEXT(BBDD_Usiarios_Netflix_jul[[#This Row],[Fh Suscripcion]],"dddd")</f>
        <v>domingo</v>
      </c>
      <c r="N709" s="2">
        <f>DATEDIF(BBDD_Usiarios_Netflix_jul[[#This Row],[Fh Suscripcion]],BBDD_Usiarios_Netflix_jul[[#This Row],[Fh Ultimo Pago]],"M")+1</f>
        <v>10</v>
      </c>
      <c r="O709" t="s">
        <v>30</v>
      </c>
      <c r="P709" t="str">
        <f>IF(BBDD_Usiarios_Netflix_jul[[#This Row],[País.OLD]]&lt;&gt;"",BBDD_Usiarios_Netflix_jul[[#This Row],[País.OLD]],"Desconocido")</f>
        <v>Canadá</v>
      </c>
      <c r="Q709">
        <v>46</v>
      </c>
      <c r="R709" t="s">
        <v>16</v>
      </c>
      <c r="S709" t="s">
        <v>26</v>
      </c>
      <c r="T709" t="s">
        <v>22</v>
      </c>
      <c r="U7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0" spans="1:21" x14ac:dyDescent="0.2">
      <c r="A710">
        <v>696</v>
      </c>
      <c r="B710" t="s">
        <v>14</v>
      </c>
      <c r="C710">
        <v>14</v>
      </c>
      <c r="D710" s="2">
        <f>BBDD_Usiarios_Netflix_jul[[#This Row],[Ingresos Mensuales]]*BBDD_Usiarios_Netflix_jul[[#This Row],[Meses Contratados]]</f>
        <v>140</v>
      </c>
      <c r="E710">
        <v>29</v>
      </c>
      <c r="F710">
        <v>9</v>
      </c>
      <c r="G710">
        <v>23</v>
      </c>
      <c r="H710" s="1">
        <f>DATEVALUE(_xlfn.CONCAT(BBDD_Usiarios_Netflix_jul[[#This Row],[Día Suscripción]],"/",BBDD_Usiarios_Netflix_jul[[#This Row],[Mes Suscripción]],"/",BBDD_Usiarios_Netflix_jul[[#This Row],[Año Suscripción]]))</f>
        <v>45198</v>
      </c>
      <c r="I710">
        <v>1</v>
      </c>
      <c r="J710">
        <v>7</v>
      </c>
      <c r="K710">
        <v>24</v>
      </c>
      <c r="L710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0" s="1" t="str">
        <f>TEXT(BBDD_Usiarios_Netflix_jul[[#This Row],[Fh Suscripcion]],"dddd")</f>
        <v>viernes</v>
      </c>
      <c r="N710" s="2">
        <f>DATEDIF(BBDD_Usiarios_Netflix_jul[[#This Row],[Fh Suscripcion]],BBDD_Usiarios_Netflix_jul[[#This Row],[Fh Ultimo Pago]],"M")+1</f>
        <v>10</v>
      </c>
      <c r="O710" t="s">
        <v>31</v>
      </c>
      <c r="P710" t="str">
        <f>IF(BBDD_Usiarios_Netflix_jul[[#This Row],[País.OLD]]&lt;&gt;"",BBDD_Usiarios_Netflix_jul[[#This Row],[País.OLD]],"Desconocido")</f>
        <v>Italia</v>
      </c>
      <c r="Q710">
        <v>31</v>
      </c>
      <c r="R710" t="s">
        <v>16</v>
      </c>
      <c r="S710" t="s">
        <v>17</v>
      </c>
      <c r="T710" t="s">
        <v>27</v>
      </c>
      <c r="U7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11" spans="1:21" x14ac:dyDescent="0.2">
      <c r="A711">
        <v>704</v>
      </c>
      <c r="B711" t="s">
        <v>14</v>
      </c>
      <c r="C711">
        <v>14</v>
      </c>
      <c r="D711" s="2">
        <f>BBDD_Usiarios_Netflix_jul[[#This Row],[Ingresos Mensuales]]*BBDD_Usiarios_Netflix_jul[[#This Row],[Meses Contratados]]</f>
        <v>140</v>
      </c>
      <c r="E711">
        <v>30</v>
      </c>
      <c r="F711">
        <v>9</v>
      </c>
      <c r="G711">
        <v>23</v>
      </c>
      <c r="H711" s="1">
        <f>DATEVALUE(_xlfn.CONCAT(BBDD_Usiarios_Netflix_jul[[#This Row],[Día Suscripción]],"/",BBDD_Usiarios_Netflix_jul[[#This Row],[Mes Suscripción]],"/",BBDD_Usiarios_Netflix_jul[[#This Row],[Año Suscripción]]))</f>
        <v>45199</v>
      </c>
      <c r="I711">
        <v>1</v>
      </c>
      <c r="J711">
        <v>7</v>
      </c>
      <c r="K711">
        <v>24</v>
      </c>
      <c r="L711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1" s="1" t="str">
        <f>TEXT(BBDD_Usiarios_Netflix_jul[[#This Row],[Fh Suscripcion]],"dddd")</f>
        <v>sábado</v>
      </c>
      <c r="N711" s="2">
        <f>DATEDIF(BBDD_Usiarios_Netflix_jul[[#This Row],[Fh Suscripcion]],BBDD_Usiarios_Netflix_jul[[#This Row],[Fh Ultimo Pago]],"M")+1</f>
        <v>10</v>
      </c>
      <c r="O711" t="s">
        <v>20</v>
      </c>
      <c r="P711" t="str">
        <f>IF(BBDD_Usiarios_Netflix_jul[[#This Row],[País.OLD]]&lt;&gt;"",BBDD_Usiarios_Netflix_jul[[#This Row],[País.OLD]],"Desconocido")</f>
        <v>Francia</v>
      </c>
      <c r="Q711">
        <v>27</v>
      </c>
      <c r="R711" t="s">
        <v>25</v>
      </c>
      <c r="S711" t="s">
        <v>17</v>
      </c>
      <c r="T711" t="s">
        <v>32</v>
      </c>
      <c r="U7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12" spans="1:21" x14ac:dyDescent="0.2">
      <c r="A712">
        <v>760</v>
      </c>
      <c r="B712" t="s">
        <v>14</v>
      </c>
      <c r="C712">
        <v>14</v>
      </c>
      <c r="D712" s="2">
        <f>BBDD_Usiarios_Netflix_jul[[#This Row],[Ingresos Mensuales]]*BBDD_Usiarios_Netflix_jul[[#This Row],[Meses Contratados]]</f>
        <v>140</v>
      </c>
      <c r="E712">
        <v>4</v>
      </c>
      <c r="F712">
        <v>9</v>
      </c>
      <c r="G712">
        <v>23</v>
      </c>
      <c r="H712" s="1">
        <f>DATEVALUE(_xlfn.CONCAT(BBDD_Usiarios_Netflix_jul[[#This Row],[Día Suscripción]],"/",BBDD_Usiarios_Netflix_jul[[#This Row],[Mes Suscripción]],"/",BBDD_Usiarios_Netflix_jul[[#This Row],[Año Suscripción]]))</f>
        <v>45173</v>
      </c>
      <c r="I712">
        <v>1</v>
      </c>
      <c r="J712">
        <v>7</v>
      </c>
      <c r="K712">
        <v>24</v>
      </c>
      <c r="L712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2" s="1" t="str">
        <f>TEXT(BBDD_Usiarios_Netflix_jul[[#This Row],[Fh Suscripcion]],"dddd")</f>
        <v>lunes</v>
      </c>
      <c r="N712" s="2">
        <f>DATEDIF(BBDD_Usiarios_Netflix_jul[[#This Row],[Fh Suscripcion]],BBDD_Usiarios_Netflix_jul[[#This Row],[Fh Ultimo Pago]],"M")+1</f>
        <v>10</v>
      </c>
      <c r="O712" t="s">
        <v>34</v>
      </c>
      <c r="P712" t="str">
        <f>IF(BBDD_Usiarios_Netflix_jul[[#This Row],[País.OLD]]&lt;&gt;"",BBDD_Usiarios_Netflix_jul[[#This Row],[País.OLD]],"Desconocido")</f>
        <v>Reino Unido</v>
      </c>
      <c r="Q712">
        <v>40</v>
      </c>
      <c r="R712" t="s">
        <v>25</v>
      </c>
      <c r="S712" t="s">
        <v>21</v>
      </c>
      <c r="T712" t="s">
        <v>27</v>
      </c>
      <c r="U7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13" spans="1:21" x14ac:dyDescent="0.2">
      <c r="A713">
        <v>766</v>
      </c>
      <c r="B713" t="s">
        <v>14</v>
      </c>
      <c r="C713">
        <v>14</v>
      </c>
      <c r="D713" s="2">
        <f>BBDD_Usiarios_Netflix_jul[[#This Row],[Ingresos Mensuales]]*BBDD_Usiarios_Netflix_jul[[#This Row],[Meses Contratados]]</f>
        <v>140</v>
      </c>
      <c r="E713">
        <v>30</v>
      </c>
      <c r="F713">
        <v>9</v>
      </c>
      <c r="G713">
        <v>23</v>
      </c>
      <c r="H713" s="1">
        <f>DATEVALUE(_xlfn.CONCAT(BBDD_Usiarios_Netflix_jul[[#This Row],[Día Suscripción]],"/",BBDD_Usiarios_Netflix_jul[[#This Row],[Mes Suscripción]],"/",BBDD_Usiarios_Netflix_jul[[#This Row],[Año Suscripción]]))</f>
        <v>45199</v>
      </c>
      <c r="I713">
        <v>1</v>
      </c>
      <c r="J713">
        <v>7</v>
      </c>
      <c r="K713">
        <v>24</v>
      </c>
      <c r="L713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3" s="1" t="str">
        <f>TEXT(BBDD_Usiarios_Netflix_jul[[#This Row],[Fh Suscripcion]],"dddd")</f>
        <v>sábado</v>
      </c>
      <c r="N713" s="2">
        <f>DATEDIF(BBDD_Usiarios_Netflix_jul[[#This Row],[Fh Suscripcion]],BBDD_Usiarios_Netflix_jul[[#This Row],[Fh Ultimo Pago]],"M")+1</f>
        <v>10</v>
      </c>
      <c r="O713" t="s">
        <v>24</v>
      </c>
      <c r="P713" t="str">
        <f>IF(BBDD_Usiarios_Netflix_jul[[#This Row],[País.OLD]]&lt;&gt;"",BBDD_Usiarios_Netflix_jul[[#This Row],[País.OLD]],"Desconocido")</f>
        <v>EEUU</v>
      </c>
      <c r="Q713">
        <v>43</v>
      </c>
      <c r="R713" t="s">
        <v>16</v>
      </c>
      <c r="S713" t="s">
        <v>21</v>
      </c>
      <c r="T713" t="s">
        <v>27</v>
      </c>
      <c r="U7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14" spans="1:21" x14ac:dyDescent="0.2">
      <c r="A714">
        <v>902</v>
      </c>
      <c r="B714" t="s">
        <v>14</v>
      </c>
      <c r="C714">
        <v>14</v>
      </c>
      <c r="D714" s="2">
        <f>BBDD_Usiarios_Netflix_jul[[#This Row],[Ingresos Mensuales]]*BBDD_Usiarios_Netflix_jul[[#This Row],[Meses Contratados]]</f>
        <v>140</v>
      </c>
      <c r="E714">
        <v>10</v>
      </c>
      <c r="F714">
        <v>9</v>
      </c>
      <c r="G714">
        <v>23</v>
      </c>
      <c r="H714" s="1">
        <f>DATEVALUE(_xlfn.CONCAT(BBDD_Usiarios_Netflix_jul[[#This Row],[Día Suscripción]],"/",BBDD_Usiarios_Netflix_jul[[#This Row],[Mes Suscripción]],"/",BBDD_Usiarios_Netflix_jul[[#This Row],[Año Suscripción]]))</f>
        <v>45179</v>
      </c>
      <c r="I714">
        <v>2</v>
      </c>
      <c r="J714">
        <v>7</v>
      </c>
      <c r="K714">
        <v>24</v>
      </c>
      <c r="L714" s="1">
        <f>DATEVALUE(_xlfn.CONCAT(BBDD_Usiarios_Netflix_jul[[#This Row],[Día Último Pago]],"/",BBDD_Usiarios_Netflix_jul[[#This Row],[Mes Último Pago]],"/",BBDD_Usiarios_Netflix_jul[[#This Row],[Año Último Pago]]))</f>
        <v>45475</v>
      </c>
      <c r="M714" s="1" t="str">
        <f>TEXT(BBDD_Usiarios_Netflix_jul[[#This Row],[Fh Suscripcion]],"dddd")</f>
        <v>domingo</v>
      </c>
      <c r="N714" s="2">
        <f>DATEDIF(BBDD_Usiarios_Netflix_jul[[#This Row],[Fh Suscripcion]],BBDD_Usiarios_Netflix_jul[[#This Row],[Fh Ultimo Pago]],"M")+1</f>
        <v>10</v>
      </c>
      <c r="O714" t="s">
        <v>28</v>
      </c>
      <c r="P714" t="str">
        <f>IF(BBDD_Usiarios_Netflix_jul[[#This Row],[País.OLD]]&lt;&gt;"",BBDD_Usiarios_Netflix_jul[[#This Row],[País.OLD]],"Desconocido")</f>
        <v>Australia</v>
      </c>
      <c r="Q714">
        <v>28</v>
      </c>
      <c r="R714" t="s">
        <v>16</v>
      </c>
      <c r="S714" t="s">
        <v>17</v>
      </c>
      <c r="T714" t="s">
        <v>22</v>
      </c>
      <c r="U7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5" spans="1:21" x14ac:dyDescent="0.2">
      <c r="A715">
        <v>974</v>
      </c>
      <c r="B715" t="s">
        <v>14</v>
      </c>
      <c r="C715">
        <v>14</v>
      </c>
      <c r="D715" s="2">
        <f>BBDD_Usiarios_Netflix_jul[[#This Row],[Ingresos Mensuales]]*BBDD_Usiarios_Netflix_jul[[#This Row],[Meses Contratados]]</f>
        <v>140</v>
      </c>
      <c r="E715">
        <v>28</v>
      </c>
      <c r="F715">
        <v>9</v>
      </c>
      <c r="G715">
        <v>23</v>
      </c>
      <c r="H715" s="1">
        <f>DATEVALUE(_xlfn.CONCAT(BBDD_Usiarios_Netflix_jul[[#This Row],[Día Suscripción]],"/",BBDD_Usiarios_Netflix_jul[[#This Row],[Mes Suscripción]],"/",BBDD_Usiarios_Netflix_jul[[#This Row],[Año Suscripción]]))</f>
        <v>45197</v>
      </c>
      <c r="I715">
        <v>3</v>
      </c>
      <c r="J715">
        <v>7</v>
      </c>
      <c r="K715">
        <v>24</v>
      </c>
      <c r="L715" s="1">
        <f>DATEVALUE(_xlfn.CONCAT(BBDD_Usiarios_Netflix_jul[[#This Row],[Día Último Pago]],"/",BBDD_Usiarios_Netflix_jul[[#This Row],[Mes Último Pago]],"/",BBDD_Usiarios_Netflix_jul[[#This Row],[Año Último Pago]]))</f>
        <v>45476</v>
      </c>
      <c r="M715" s="1" t="str">
        <f>TEXT(BBDD_Usiarios_Netflix_jul[[#This Row],[Fh Suscripcion]],"dddd")</f>
        <v>jueves</v>
      </c>
      <c r="N715" s="2">
        <f>DATEDIF(BBDD_Usiarios_Netflix_jul[[#This Row],[Fh Suscripcion]],BBDD_Usiarios_Netflix_jul[[#This Row],[Fh Ultimo Pago]],"M")+1</f>
        <v>10</v>
      </c>
      <c r="O715" t="s">
        <v>33</v>
      </c>
      <c r="P715" t="str">
        <f>IF(BBDD_Usiarios_Netflix_jul[[#This Row],[País.OLD]]&lt;&gt;"",BBDD_Usiarios_Netflix_jul[[#This Row],[País.OLD]],"Desconocido")</f>
        <v>Méjico</v>
      </c>
      <c r="Q715">
        <v>31</v>
      </c>
      <c r="R715" t="s">
        <v>16</v>
      </c>
      <c r="S715" t="s">
        <v>21</v>
      </c>
      <c r="T715" t="s">
        <v>22</v>
      </c>
      <c r="U7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6" spans="1:21" x14ac:dyDescent="0.2">
      <c r="A716">
        <v>1041</v>
      </c>
      <c r="B716" t="s">
        <v>14</v>
      </c>
      <c r="C716">
        <v>14</v>
      </c>
      <c r="D716" s="2">
        <f>BBDD_Usiarios_Netflix_jul[[#This Row],[Ingresos Mensuales]]*BBDD_Usiarios_Netflix_jul[[#This Row],[Meses Contratados]]</f>
        <v>140</v>
      </c>
      <c r="E716">
        <v>6</v>
      </c>
      <c r="F716">
        <v>9</v>
      </c>
      <c r="G716">
        <v>23</v>
      </c>
      <c r="H716" s="1">
        <f>DATEVALUE(_xlfn.CONCAT(BBDD_Usiarios_Netflix_jul[[#This Row],[Día Suscripción]],"/",BBDD_Usiarios_Netflix_jul[[#This Row],[Mes Suscripción]],"/",BBDD_Usiarios_Netflix_jul[[#This Row],[Año Suscripción]]))</f>
        <v>45175</v>
      </c>
      <c r="I716">
        <v>1</v>
      </c>
      <c r="J716">
        <v>7</v>
      </c>
      <c r="K716">
        <v>24</v>
      </c>
      <c r="L716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6" s="1" t="str">
        <f>TEXT(BBDD_Usiarios_Netflix_jul[[#This Row],[Fh Suscripcion]],"dddd")</f>
        <v>miércoles</v>
      </c>
      <c r="N716" s="2">
        <f>DATEDIF(BBDD_Usiarios_Netflix_jul[[#This Row],[Fh Suscripcion]],BBDD_Usiarios_Netflix_jul[[#This Row],[Fh Ultimo Pago]],"M")+1</f>
        <v>10</v>
      </c>
      <c r="O716" t="s">
        <v>31</v>
      </c>
      <c r="P716" t="str">
        <f>IF(BBDD_Usiarios_Netflix_jul[[#This Row],[País.OLD]]&lt;&gt;"",BBDD_Usiarios_Netflix_jul[[#This Row],[País.OLD]],"Desconocido")</f>
        <v>Italia</v>
      </c>
      <c r="Q716">
        <v>37</v>
      </c>
      <c r="R716" t="s">
        <v>25</v>
      </c>
      <c r="S716" t="s">
        <v>29</v>
      </c>
      <c r="T716" t="s">
        <v>18</v>
      </c>
      <c r="U7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17" spans="1:21" x14ac:dyDescent="0.2">
      <c r="A717">
        <v>1044</v>
      </c>
      <c r="B717" t="s">
        <v>14</v>
      </c>
      <c r="C717">
        <v>14</v>
      </c>
      <c r="D717" s="2">
        <f>BBDD_Usiarios_Netflix_jul[[#This Row],[Ingresos Mensuales]]*BBDD_Usiarios_Netflix_jul[[#This Row],[Meses Contratados]]</f>
        <v>140</v>
      </c>
      <c r="E717">
        <v>26</v>
      </c>
      <c r="F717">
        <v>9</v>
      </c>
      <c r="G717">
        <v>23</v>
      </c>
      <c r="H717" s="1">
        <f>DATEVALUE(_xlfn.CONCAT(BBDD_Usiarios_Netflix_jul[[#This Row],[Día Suscripción]],"/",BBDD_Usiarios_Netflix_jul[[#This Row],[Mes Suscripción]],"/",BBDD_Usiarios_Netflix_jul[[#This Row],[Año Suscripción]]))</f>
        <v>45195</v>
      </c>
      <c r="I717">
        <v>3</v>
      </c>
      <c r="J717">
        <v>7</v>
      </c>
      <c r="K717">
        <v>24</v>
      </c>
      <c r="L717" s="1">
        <f>DATEVALUE(_xlfn.CONCAT(BBDD_Usiarios_Netflix_jul[[#This Row],[Día Último Pago]],"/",BBDD_Usiarios_Netflix_jul[[#This Row],[Mes Último Pago]],"/",BBDD_Usiarios_Netflix_jul[[#This Row],[Año Último Pago]]))</f>
        <v>45476</v>
      </c>
      <c r="M717" s="1" t="str">
        <f>TEXT(BBDD_Usiarios_Netflix_jul[[#This Row],[Fh Suscripcion]],"dddd")</f>
        <v>martes</v>
      </c>
      <c r="N717" s="2">
        <f>DATEDIF(BBDD_Usiarios_Netflix_jul[[#This Row],[Fh Suscripcion]],BBDD_Usiarios_Netflix_jul[[#This Row],[Fh Ultimo Pago]],"M")+1</f>
        <v>10</v>
      </c>
      <c r="O717" t="s">
        <v>15</v>
      </c>
      <c r="P717" t="str">
        <f>IF(BBDD_Usiarios_Netflix_jul[[#This Row],[País.OLD]]&lt;&gt;"",BBDD_Usiarios_Netflix_jul[[#This Row],[País.OLD]],"Desconocido")</f>
        <v>Alemania</v>
      </c>
      <c r="Q717">
        <v>46</v>
      </c>
      <c r="R717" t="s">
        <v>16</v>
      </c>
      <c r="S717" t="s">
        <v>17</v>
      </c>
      <c r="T717" t="s">
        <v>18</v>
      </c>
      <c r="U7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18" spans="1:21" x14ac:dyDescent="0.2">
      <c r="A718">
        <v>1071</v>
      </c>
      <c r="B718" t="s">
        <v>14</v>
      </c>
      <c r="C718">
        <v>14</v>
      </c>
      <c r="D718" s="2">
        <f>BBDD_Usiarios_Netflix_jul[[#This Row],[Ingresos Mensuales]]*BBDD_Usiarios_Netflix_jul[[#This Row],[Meses Contratados]]</f>
        <v>140</v>
      </c>
      <c r="E718">
        <v>6</v>
      </c>
      <c r="F718">
        <v>9</v>
      </c>
      <c r="G718">
        <v>23</v>
      </c>
      <c r="H718" s="1">
        <f>DATEVALUE(_xlfn.CONCAT(BBDD_Usiarios_Netflix_jul[[#This Row],[Día Suscripción]],"/",BBDD_Usiarios_Netflix_jul[[#This Row],[Mes Suscripción]],"/",BBDD_Usiarios_Netflix_jul[[#This Row],[Año Suscripción]]))</f>
        <v>45175</v>
      </c>
      <c r="I718">
        <v>3</v>
      </c>
      <c r="J718">
        <v>7</v>
      </c>
      <c r="K718">
        <v>24</v>
      </c>
      <c r="L718" s="1">
        <f>DATEVALUE(_xlfn.CONCAT(BBDD_Usiarios_Netflix_jul[[#This Row],[Día Último Pago]],"/",BBDD_Usiarios_Netflix_jul[[#This Row],[Mes Último Pago]],"/",BBDD_Usiarios_Netflix_jul[[#This Row],[Año Último Pago]]))</f>
        <v>45476</v>
      </c>
      <c r="M718" s="1" t="str">
        <f>TEXT(BBDD_Usiarios_Netflix_jul[[#This Row],[Fh Suscripcion]],"dddd")</f>
        <v>miércoles</v>
      </c>
      <c r="N718" s="2">
        <f>DATEDIF(BBDD_Usiarios_Netflix_jul[[#This Row],[Fh Suscripcion]],BBDD_Usiarios_Netflix_jul[[#This Row],[Fh Ultimo Pago]],"M")+1</f>
        <v>10</v>
      </c>
      <c r="O718" t="s">
        <v>15</v>
      </c>
      <c r="P718" t="str">
        <f>IF(BBDD_Usiarios_Netflix_jul[[#This Row],[País.OLD]]&lt;&gt;"",BBDD_Usiarios_Netflix_jul[[#This Row],[País.OLD]],"Desconocido")</f>
        <v>Alemania</v>
      </c>
      <c r="Q718">
        <v>40</v>
      </c>
      <c r="R718" t="s">
        <v>25</v>
      </c>
      <c r="S718" t="s">
        <v>17</v>
      </c>
      <c r="T718" t="s">
        <v>18</v>
      </c>
      <c r="U7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19" spans="1:21" x14ac:dyDescent="0.2">
      <c r="A719">
        <v>1109</v>
      </c>
      <c r="B719" t="s">
        <v>14</v>
      </c>
      <c r="C719">
        <v>14</v>
      </c>
      <c r="D719" s="2">
        <f>BBDD_Usiarios_Netflix_jul[[#This Row],[Ingresos Mensuales]]*BBDD_Usiarios_Netflix_jul[[#This Row],[Meses Contratados]]</f>
        <v>140</v>
      </c>
      <c r="E719">
        <v>4</v>
      </c>
      <c r="F719">
        <v>9</v>
      </c>
      <c r="G719">
        <v>23</v>
      </c>
      <c r="H719" s="1">
        <f>DATEVALUE(_xlfn.CONCAT(BBDD_Usiarios_Netflix_jul[[#This Row],[Día Suscripción]],"/",BBDD_Usiarios_Netflix_jul[[#This Row],[Mes Suscripción]],"/",BBDD_Usiarios_Netflix_jul[[#This Row],[Año Suscripción]]))</f>
        <v>45173</v>
      </c>
      <c r="I719">
        <v>1</v>
      </c>
      <c r="J719">
        <v>7</v>
      </c>
      <c r="K719">
        <v>24</v>
      </c>
      <c r="L719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9" s="1" t="str">
        <f>TEXT(BBDD_Usiarios_Netflix_jul[[#This Row],[Fh Suscripcion]],"dddd")</f>
        <v>lunes</v>
      </c>
      <c r="N719" s="2">
        <f>DATEDIF(BBDD_Usiarios_Netflix_jul[[#This Row],[Fh Suscripcion]],BBDD_Usiarios_Netflix_jul[[#This Row],[Fh Ultimo Pago]],"M")+1</f>
        <v>10</v>
      </c>
      <c r="O719" t="s">
        <v>35</v>
      </c>
      <c r="P719" t="str">
        <f>IF(BBDD_Usiarios_Netflix_jul[[#This Row],[País.OLD]]&lt;&gt;"",BBDD_Usiarios_Netflix_jul[[#This Row],[País.OLD]],"Desconocido")</f>
        <v>España</v>
      </c>
      <c r="Q719">
        <v>51</v>
      </c>
      <c r="R719" t="s">
        <v>25</v>
      </c>
      <c r="S719" t="s">
        <v>21</v>
      </c>
      <c r="T719" t="s">
        <v>27</v>
      </c>
      <c r="U7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20" spans="1:21" x14ac:dyDescent="0.2">
      <c r="A720">
        <v>1111</v>
      </c>
      <c r="B720" t="s">
        <v>14</v>
      </c>
      <c r="C720">
        <v>14</v>
      </c>
      <c r="D720" s="2">
        <f>BBDD_Usiarios_Netflix_jul[[#This Row],[Ingresos Mensuales]]*BBDD_Usiarios_Netflix_jul[[#This Row],[Meses Contratados]]</f>
        <v>140</v>
      </c>
      <c r="E720">
        <v>10</v>
      </c>
      <c r="F720">
        <v>9</v>
      </c>
      <c r="G720">
        <v>23</v>
      </c>
      <c r="H720" s="1">
        <f>DATEVALUE(_xlfn.CONCAT(BBDD_Usiarios_Netflix_jul[[#This Row],[Día Suscripción]],"/",BBDD_Usiarios_Netflix_jul[[#This Row],[Mes Suscripción]],"/",BBDD_Usiarios_Netflix_jul[[#This Row],[Año Suscripción]]))</f>
        <v>45179</v>
      </c>
      <c r="I720">
        <v>1</v>
      </c>
      <c r="J720">
        <v>7</v>
      </c>
      <c r="K720">
        <v>24</v>
      </c>
      <c r="L720" s="1">
        <f>DATEVALUE(_xlfn.CONCAT(BBDD_Usiarios_Netflix_jul[[#This Row],[Día Último Pago]],"/",BBDD_Usiarios_Netflix_jul[[#This Row],[Mes Último Pago]],"/",BBDD_Usiarios_Netflix_jul[[#This Row],[Año Último Pago]]))</f>
        <v>45474</v>
      </c>
      <c r="M720" s="1" t="str">
        <f>TEXT(BBDD_Usiarios_Netflix_jul[[#This Row],[Fh Suscripcion]],"dddd")</f>
        <v>domingo</v>
      </c>
      <c r="N720" s="2">
        <f>DATEDIF(BBDD_Usiarios_Netflix_jul[[#This Row],[Fh Suscripcion]],BBDD_Usiarios_Netflix_jul[[#This Row],[Fh Ultimo Pago]],"M")+1</f>
        <v>10</v>
      </c>
      <c r="O720" t="s">
        <v>36</v>
      </c>
      <c r="P720" t="str">
        <f>IF(BBDD_Usiarios_Netflix_jul[[#This Row],[País.OLD]]&lt;&gt;"",BBDD_Usiarios_Netflix_jul[[#This Row],[País.OLD]],"Desconocido")</f>
        <v>Desconocido</v>
      </c>
      <c r="Q720">
        <v>51</v>
      </c>
      <c r="R720" t="s">
        <v>16</v>
      </c>
      <c r="S720" t="s">
        <v>26</v>
      </c>
      <c r="T720" t="s">
        <v>32</v>
      </c>
      <c r="U7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1" spans="1:21" x14ac:dyDescent="0.2">
      <c r="A721">
        <v>1181</v>
      </c>
      <c r="B721" t="s">
        <v>14</v>
      </c>
      <c r="C721">
        <v>14</v>
      </c>
      <c r="D721" s="2">
        <f>BBDD_Usiarios_Netflix_jul[[#This Row],[Ingresos Mensuales]]*BBDD_Usiarios_Netflix_jul[[#This Row],[Meses Contratados]]</f>
        <v>140</v>
      </c>
      <c r="E721">
        <v>11</v>
      </c>
      <c r="F721">
        <v>9</v>
      </c>
      <c r="G721">
        <v>23</v>
      </c>
      <c r="H721" s="1">
        <f>DATEVALUE(_xlfn.CONCAT(BBDD_Usiarios_Netflix_jul[[#This Row],[Día Suscripción]],"/",BBDD_Usiarios_Netflix_jul[[#This Row],[Mes Suscripción]],"/",BBDD_Usiarios_Netflix_jul[[#This Row],[Año Suscripción]]))</f>
        <v>45180</v>
      </c>
      <c r="I721">
        <v>1</v>
      </c>
      <c r="J721">
        <v>7</v>
      </c>
      <c r="K721">
        <v>24</v>
      </c>
      <c r="L7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721" s="1" t="str">
        <f>TEXT(BBDD_Usiarios_Netflix_jul[[#This Row],[Fh Suscripcion]],"dddd")</f>
        <v>lunes</v>
      </c>
      <c r="N721" s="2">
        <f>DATEDIF(BBDD_Usiarios_Netflix_jul[[#This Row],[Fh Suscripcion]],BBDD_Usiarios_Netflix_jul[[#This Row],[Fh Ultimo Pago]],"M")+1</f>
        <v>10</v>
      </c>
      <c r="O721" t="s">
        <v>28</v>
      </c>
      <c r="P721" t="str">
        <f>IF(BBDD_Usiarios_Netflix_jul[[#This Row],[País.OLD]]&lt;&gt;"",BBDD_Usiarios_Netflix_jul[[#This Row],[País.OLD]],"Desconocido")</f>
        <v>Australia</v>
      </c>
      <c r="Q721">
        <v>40</v>
      </c>
      <c r="R721" t="s">
        <v>25</v>
      </c>
      <c r="S721" t="s">
        <v>29</v>
      </c>
      <c r="T721" t="s">
        <v>27</v>
      </c>
      <c r="U7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22" spans="1:21" x14ac:dyDescent="0.2">
      <c r="A722">
        <v>1184</v>
      </c>
      <c r="B722" t="s">
        <v>14</v>
      </c>
      <c r="C722">
        <v>14</v>
      </c>
      <c r="D722" s="2">
        <f>BBDD_Usiarios_Netflix_jul[[#This Row],[Ingresos Mensuales]]*BBDD_Usiarios_Netflix_jul[[#This Row],[Meses Contratados]]</f>
        <v>140</v>
      </c>
      <c r="E722">
        <v>28</v>
      </c>
      <c r="F722">
        <v>9</v>
      </c>
      <c r="G722">
        <v>23</v>
      </c>
      <c r="H722" s="1">
        <f>DATEVALUE(_xlfn.CONCAT(BBDD_Usiarios_Netflix_jul[[#This Row],[Día Suscripción]],"/",BBDD_Usiarios_Netflix_jul[[#This Row],[Mes Suscripción]],"/",BBDD_Usiarios_Netflix_jul[[#This Row],[Año Suscripción]]))</f>
        <v>45197</v>
      </c>
      <c r="I722">
        <v>3</v>
      </c>
      <c r="J722">
        <v>7</v>
      </c>
      <c r="K722">
        <v>24</v>
      </c>
      <c r="L722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2" s="1" t="str">
        <f>TEXT(BBDD_Usiarios_Netflix_jul[[#This Row],[Fh Suscripcion]],"dddd")</f>
        <v>jueves</v>
      </c>
      <c r="N722" s="2">
        <f>DATEDIF(BBDD_Usiarios_Netflix_jul[[#This Row],[Fh Suscripcion]],BBDD_Usiarios_Netflix_jul[[#This Row],[Fh Ultimo Pago]],"M")+1</f>
        <v>10</v>
      </c>
      <c r="O722" t="s">
        <v>31</v>
      </c>
      <c r="P722" t="str">
        <f>IF(BBDD_Usiarios_Netflix_jul[[#This Row],[País.OLD]]&lt;&gt;"",BBDD_Usiarios_Netflix_jul[[#This Row],[País.OLD]],"Desconocido")</f>
        <v>Italia</v>
      </c>
      <c r="Q722">
        <v>38</v>
      </c>
      <c r="R722" t="s">
        <v>25</v>
      </c>
      <c r="S722" t="s">
        <v>29</v>
      </c>
      <c r="T722" t="s">
        <v>18</v>
      </c>
      <c r="U7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23" spans="1:21" x14ac:dyDescent="0.2">
      <c r="A723">
        <v>1210</v>
      </c>
      <c r="B723" t="s">
        <v>14</v>
      </c>
      <c r="C723">
        <v>14</v>
      </c>
      <c r="D723" s="2">
        <f>BBDD_Usiarios_Netflix_jul[[#This Row],[Ingresos Mensuales]]*BBDD_Usiarios_Netflix_jul[[#This Row],[Meses Contratados]]</f>
        <v>140</v>
      </c>
      <c r="E723">
        <v>6</v>
      </c>
      <c r="F723">
        <v>9</v>
      </c>
      <c r="G723">
        <v>23</v>
      </c>
      <c r="H723" s="1">
        <f>DATEVALUE(_xlfn.CONCAT(BBDD_Usiarios_Netflix_jul[[#This Row],[Día Suscripción]],"/",BBDD_Usiarios_Netflix_jul[[#This Row],[Mes Suscripción]],"/",BBDD_Usiarios_Netflix_jul[[#This Row],[Año Suscripción]]))</f>
        <v>45175</v>
      </c>
      <c r="I723">
        <v>3</v>
      </c>
      <c r="J723">
        <v>7</v>
      </c>
      <c r="K723">
        <v>24</v>
      </c>
      <c r="L723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3" s="1" t="str">
        <f>TEXT(BBDD_Usiarios_Netflix_jul[[#This Row],[Fh Suscripcion]],"dddd")</f>
        <v>miércoles</v>
      </c>
      <c r="N723" s="2">
        <f>DATEDIF(BBDD_Usiarios_Netflix_jul[[#This Row],[Fh Suscripcion]],BBDD_Usiarios_Netflix_jul[[#This Row],[Fh Ultimo Pago]],"M")+1</f>
        <v>10</v>
      </c>
      <c r="O723" t="s">
        <v>34</v>
      </c>
      <c r="P723" t="str">
        <f>IF(BBDD_Usiarios_Netflix_jul[[#This Row],[País.OLD]]&lt;&gt;"",BBDD_Usiarios_Netflix_jul[[#This Row],[País.OLD]],"Desconocido")</f>
        <v>Reino Unido</v>
      </c>
      <c r="Q723">
        <v>50</v>
      </c>
      <c r="R723" t="s">
        <v>16</v>
      </c>
      <c r="S723" t="s">
        <v>26</v>
      </c>
      <c r="T723" t="s">
        <v>32</v>
      </c>
      <c r="U7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4" spans="1:21" x14ac:dyDescent="0.2">
      <c r="A724">
        <v>1249</v>
      </c>
      <c r="B724" t="s">
        <v>14</v>
      </c>
      <c r="C724">
        <v>14</v>
      </c>
      <c r="D724" s="2">
        <f>BBDD_Usiarios_Netflix_jul[[#This Row],[Ingresos Mensuales]]*BBDD_Usiarios_Netflix_jul[[#This Row],[Meses Contratados]]</f>
        <v>140</v>
      </c>
      <c r="E724">
        <v>7</v>
      </c>
      <c r="F724">
        <v>9</v>
      </c>
      <c r="G724">
        <v>23</v>
      </c>
      <c r="H724" s="1">
        <f>DATEVALUE(_xlfn.CONCAT(BBDD_Usiarios_Netflix_jul[[#This Row],[Día Suscripción]],"/",BBDD_Usiarios_Netflix_jul[[#This Row],[Mes Suscripción]],"/",BBDD_Usiarios_Netflix_jul[[#This Row],[Año Suscripción]]))</f>
        <v>45176</v>
      </c>
      <c r="I724">
        <v>3</v>
      </c>
      <c r="J724">
        <v>7</v>
      </c>
      <c r="K724">
        <v>24</v>
      </c>
      <c r="L724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4" s="1" t="str">
        <f>TEXT(BBDD_Usiarios_Netflix_jul[[#This Row],[Fh Suscripcion]],"dddd")</f>
        <v>jueves</v>
      </c>
      <c r="N724" s="2">
        <f>DATEDIF(BBDD_Usiarios_Netflix_jul[[#This Row],[Fh Suscripcion]],BBDD_Usiarios_Netflix_jul[[#This Row],[Fh Ultimo Pago]],"M")+1</f>
        <v>10</v>
      </c>
      <c r="O724" t="s">
        <v>35</v>
      </c>
      <c r="P724" t="str">
        <f>IF(BBDD_Usiarios_Netflix_jul[[#This Row],[País.OLD]]&lt;&gt;"",BBDD_Usiarios_Netflix_jul[[#This Row],[País.OLD]],"Desconocido")</f>
        <v>España</v>
      </c>
      <c r="Q724">
        <v>28</v>
      </c>
      <c r="R724" t="s">
        <v>25</v>
      </c>
      <c r="S724" t="s">
        <v>26</v>
      </c>
      <c r="T724" t="s">
        <v>22</v>
      </c>
      <c r="U7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25" spans="1:21" x14ac:dyDescent="0.2">
      <c r="A725">
        <v>1251</v>
      </c>
      <c r="B725" t="s">
        <v>14</v>
      </c>
      <c r="C725">
        <v>14</v>
      </c>
      <c r="D725" s="2">
        <f>BBDD_Usiarios_Netflix_jul[[#This Row],[Ingresos Mensuales]]*BBDD_Usiarios_Netflix_jul[[#This Row],[Meses Contratados]]</f>
        <v>140</v>
      </c>
      <c r="E725">
        <v>14</v>
      </c>
      <c r="F725">
        <v>9</v>
      </c>
      <c r="G725">
        <v>23</v>
      </c>
      <c r="H725" s="1">
        <f>DATEVALUE(_xlfn.CONCAT(BBDD_Usiarios_Netflix_jul[[#This Row],[Día Suscripción]],"/",BBDD_Usiarios_Netflix_jul[[#This Row],[Mes Suscripción]],"/",BBDD_Usiarios_Netflix_jul[[#This Row],[Año Suscripción]]))</f>
        <v>45183</v>
      </c>
      <c r="I725">
        <v>3</v>
      </c>
      <c r="J725">
        <v>7</v>
      </c>
      <c r="K725">
        <v>24</v>
      </c>
      <c r="L725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5" s="1" t="str">
        <f>TEXT(BBDD_Usiarios_Netflix_jul[[#This Row],[Fh Suscripcion]],"dddd")</f>
        <v>jueves</v>
      </c>
      <c r="N725" s="2">
        <f>DATEDIF(BBDD_Usiarios_Netflix_jul[[#This Row],[Fh Suscripcion]],BBDD_Usiarios_Netflix_jul[[#This Row],[Fh Ultimo Pago]],"M")+1</f>
        <v>10</v>
      </c>
      <c r="O725" t="s">
        <v>30</v>
      </c>
      <c r="P725" t="str">
        <f>IF(BBDD_Usiarios_Netflix_jul[[#This Row],[País.OLD]]&lt;&gt;"",BBDD_Usiarios_Netflix_jul[[#This Row],[País.OLD]],"Desconocido")</f>
        <v>Canadá</v>
      </c>
      <c r="Q725">
        <v>28</v>
      </c>
      <c r="R725" t="s">
        <v>25</v>
      </c>
      <c r="S725" t="s">
        <v>17</v>
      </c>
      <c r="T725" t="s">
        <v>32</v>
      </c>
      <c r="U7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6" spans="1:21" x14ac:dyDescent="0.2">
      <c r="A726">
        <v>1256</v>
      </c>
      <c r="B726" t="s">
        <v>14</v>
      </c>
      <c r="C726">
        <v>14</v>
      </c>
      <c r="D726" s="2">
        <f>BBDD_Usiarios_Netflix_jul[[#This Row],[Ingresos Mensuales]]*BBDD_Usiarios_Netflix_jul[[#This Row],[Meses Contratados]]</f>
        <v>140</v>
      </c>
      <c r="E726">
        <v>3</v>
      </c>
      <c r="F726">
        <v>10</v>
      </c>
      <c r="G726">
        <v>23</v>
      </c>
      <c r="H726" s="1">
        <f>DATEVALUE(_xlfn.CONCAT(BBDD_Usiarios_Netflix_jul[[#This Row],[Día Suscripción]],"/",BBDD_Usiarios_Netflix_jul[[#This Row],[Mes Suscripción]],"/",BBDD_Usiarios_Netflix_jul[[#This Row],[Año Suscripción]]))</f>
        <v>45202</v>
      </c>
      <c r="I726">
        <v>5</v>
      </c>
      <c r="J726">
        <v>7</v>
      </c>
      <c r="K726">
        <v>24</v>
      </c>
      <c r="L726" s="1">
        <f>DATEVALUE(_xlfn.CONCAT(BBDD_Usiarios_Netflix_jul[[#This Row],[Día Último Pago]],"/",BBDD_Usiarios_Netflix_jul[[#This Row],[Mes Último Pago]],"/",BBDD_Usiarios_Netflix_jul[[#This Row],[Año Último Pago]]))</f>
        <v>45478</v>
      </c>
      <c r="M726" s="1" t="str">
        <f>TEXT(BBDD_Usiarios_Netflix_jul[[#This Row],[Fh Suscripcion]],"dddd")</f>
        <v>martes</v>
      </c>
      <c r="N726" s="2">
        <f>DATEDIF(BBDD_Usiarios_Netflix_jul[[#This Row],[Fh Suscripcion]],BBDD_Usiarios_Netflix_jul[[#This Row],[Fh Ultimo Pago]],"M")+1</f>
        <v>10</v>
      </c>
      <c r="O726" t="s">
        <v>20</v>
      </c>
      <c r="P726" t="str">
        <f>IF(BBDD_Usiarios_Netflix_jul[[#This Row],[País.OLD]]&lt;&gt;"",BBDD_Usiarios_Netflix_jul[[#This Row],[País.OLD]],"Desconocido")</f>
        <v>Francia</v>
      </c>
      <c r="Q726">
        <v>43</v>
      </c>
      <c r="R726" t="s">
        <v>16</v>
      </c>
      <c r="S726" t="s">
        <v>29</v>
      </c>
      <c r="T726" t="s">
        <v>22</v>
      </c>
      <c r="U7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27" spans="1:21" x14ac:dyDescent="0.2">
      <c r="A727">
        <v>1277</v>
      </c>
      <c r="B727" t="s">
        <v>14</v>
      </c>
      <c r="C727">
        <v>14</v>
      </c>
      <c r="D727" s="2">
        <f>BBDD_Usiarios_Netflix_jul[[#This Row],[Ingresos Mensuales]]*BBDD_Usiarios_Netflix_jul[[#This Row],[Meses Contratados]]</f>
        <v>140</v>
      </c>
      <c r="E727">
        <v>30</v>
      </c>
      <c r="F727">
        <v>9</v>
      </c>
      <c r="G727">
        <v>23</v>
      </c>
      <c r="H727" s="1">
        <f>DATEVALUE(_xlfn.CONCAT(BBDD_Usiarios_Netflix_jul[[#This Row],[Día Suscripción]],"/",BBDD_Usiarios_Netflix_jul[[#This Row],[Mes Suscripción]],"/",BBDD_Usiarios_Netflix_jul[[#This Row],[Año Suscripción]]))</f>
        <v>45199</v>
      </c>
      <c r="I727">
        <v>4</v>
      </c>
      <c r="J727">
        <v>7</v>
      </c>
      <c r="K727">
        <v>24</v>
      </c>
      <c r="L727" s="1">
        <f>DATEVALUE(_xlfn.CONCAT(BBDD_Usiarios_Netflix_jul[[#This Row],[Día Último Pago]],"/",BBDD_Usiarios_Netflix_jul[[#This Row],[Mes Último Pago]],"/",BBDD_Usiarios_Netflix_jul[[#This Row],[Año Último Pago]]))</f>
        <v>45477</v>
      </c>
      <c r="M727" s="1" t="str">
        <f>TEXT(BBDD_Usiarios_Netflix_jul[[#This Row],[Fh Suscripcion]],"dddd")</f>
        <v>sábado</v>
      </c>
      <c r="N727" s="2">
        <f>DATEDIF(BBDD_Usiarios_Netflix_jul[[#This Row],[Fh Suscripcion]],BBDD_Usiarios_Netflix_jul[[#This Row],[Fh Ultimo Pago]],"M")+1</f>
        <v>10</v>
      </c>
      <c r="O727" t="s">
        <v>30</v>
      </c>
      <c r="P727" t="str">
        <f>IF(BBDD_Usiarios_Netflix_jul[[#This Row],[País.OLD]]&lt;&gt;"",BBDD_Usiarios_Netflix_jul[[#This Row],[País.OLD]],"Desconocido")</f>
        <v>Canadá</v>
      </c>
      <c r="Q727">
        <v>30</v>
      </c>
      <c r="R727" t="s">
        <v>16</v>
      </c>
      <c r="S727" t="s">
        <v>21</v>
      </c>
      <c r="T727" t="s">
        <v>32</v>
      </c>
      <c r="U7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8" spans="1:21" x14ac:dyDescent="0.2">
      <c r="A728">
        <v>1321</v>
      </c>
      <c r="B728" t="s">
        <v>14</v>
      </c>
      <c r="C728">
        <v>14</v>
      </c>
      <c r="D728" s="2">
        <f>BBDD_Usiarios_Netflix_jul[[#This Row],[Ingresos Mensuales]]*BBDD_Usiarios_Netflix_jul[[#This Row],[Meses Contratados]]</f>
        <v>140</v>
      </c>
      <c r="E728">
        <v>15</v>
      </c>
      <c r="F728">
        <v>9</v>
      </c>
      <c r="G728">
        <v>23</v>
      </c>
      <c r="H728" s="1">
        <f>DATEVALUE(_xlfn.CONCAT(BBDD_Usiarios_Netflix_jul[[#This Row],[Día Suscripción]],"/",BBDD_Usiarios_Netflix_jul[[#This Row],[Mes Suscripción]],"/",BBDD_Usiarios_Netflix_jul[[#This Row],[Año Suscripción]]))</f>
        <v>45184</v>
      </c>
      <c r="I728">
        <v>4</v>
      </c>
      <c r="J728">
        <v>7</v>
      </c>
      <c r="K728">
        <v>24</v>
      </c>
      <c r="L728" s="1">
        <f>DATEVALUE(_xlfn.CONCAT(BBDD_Usiarios_Netflix_jul[[#This Row],[Día Último Pago]],"/",BBDD_Usiarios_Netflix_jul[[#This Row],[Mes Último Pago]],"/",BBDD_Usiarios_Netflix_jul[[#This Row],[Año Último Pago]]))</f>
        <v>45477</v>
      </c>
      <c r="M728" s="1" t="str">
        <f>TEXT(BBDD_Usiarios_Netflix_jul[[#This Row],[Fh Suscripcion]],"dddd")</f>
        <v>viernes</v>
      </c>
      <c r="N728" s="2">
        <f>DATEDIF(BBDD_Usiarios_Netflix_jul[[#This Row],[Fh Suscripcion]],BBDD_Usiarios_Netflix_jul[[#This Row],[Fh Ultimo Pago]],"M")+1</f>
        <v>10</v>
      </c>
      <c r="O728" t="s">
        <v>24</v>
      </c>
      <c r="P728" t="str">
        <f>IF(BBDD_Usiarios_Netflix_jul[[#This Row],[País.OLD]]&lt;&gt;"",BBDD_Usiarios_Netflix_jul[[#This Row],[País.OLD]],"Desconocido")</f>
        <v>EEUU</v>
      </c>
      <c r="Q728">
        <v>50</v>
      </c>
      <c r="R728" t="s">
        <v>25</v>
      </c>
      <c r="S728" t="s">
        <v>17</v>
      </c>
      <c r="T728" t="s">
        <v>27</v>
      </c>
      <c r="U7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29" spans="1:21" x14ac:dyDescent="0.2">
      <c r="A729">
        <v>1324</v>
      </c>
      <c r="B729" t="s">
        <v>14</v>
      </c>
      <c r="C729">
        <v>14</v>
      </c>
      <c r="D729" s="2">
        <f>BBDD_Usiarios_Netflix_jul[[#This Row],[Ingresos Mensuales]]*BBDD_Usiarios_Netflix_jul[[#This Row],[Meses Contratados]]</f>
        <v>140</v>
      </c>
      <c r="E729">
        <v>2</v>
      </c>
      <c r="F729">
        <v>10</v>
      </c>
      <c r="G729">
        <v>23</v>
      </c>
      <c r="H729" s="1">
        <f>DATEVALUE(_xlfn.CONCAT(BBDD_Usiarios_Netflix_jul[[#This Row],[Día Suscripción]],"/",BBDD_Usiarios_Netflix_jul[[#This Row],[Mes Suscripción]],"/",BBDD_Usiarios_Netflix_jul[[#This Row],[Año Suscripción]]))</f>
        <v>45201</v>
      </c>
      <c r="I729">
        <v>4</v>
      </c>
      <c r="J729">
        <v>7</v>
      </c>
      <c r="K729">
        <v>24</v>
      </c>
      <c r="L729" s="1">
        <f>DATEVALUE(_xlfn.CONCAT(BBDD_Usiarios_Netflix_jul[[#This Row],[Día Último Pago]],"/",BBDD_Usiarios_Netflix_jul[[#This Row],[Mes Último Pago]],"/",BBDD_Usiarios_Netflix_jul[[#This Row],[Año Último Pago]]))</f>
        <v>45477</v>
      </c>
      <c r="M729" s="1" t="str">
        <f>TEXT(BBDD_Usiarios_Netflix_jul[[#This Row],[Fh Suscripcion]],"dddd")</f>
        <v>lunes</v>
      </c>
      <c r="N729" s="2">
        <f>DATEDIF(BBDD_Usiarios_Netflix_jul[[#This Row],[Fh Suscripcion]],BBDD_Usiarios_Netflix_jul[[#This Row],[Fh Ultimo Pago]],"M")+1</f>
        <v>10</v>
      </c>
      <c r="O729" t="s">
        <v>28</v>
      </c>
      <c r="P729" t="str">
        <f>IF(BBDD_Usiarios_Netflix_jul[[#This Row],[País.OLD]]&lt;&gt;"",BBDD_Usiarios_Netflix_jul[[#This Row],[País.OLD]],"Desconocido")</f>
        <v>Australia</v>
      </c>
      <c r="Q729">
        <v>48</v>
      </c>
      <c r="R729" t="s">
        <v>25</v>
      </c>
      <c r="S729" t="s">
        <v>26</v>
      </c>
      <c r="T729" t="s">
        <v>32</v>
      </c>
      <c r="U7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0" spans="1:21" x14ac:dyDescent="0.2">
      <c r="A730">
        <v>1326</v>
      </c>
      <c r="B730" t="s">
        <v>14</v>
      </c>
      <c r="C730">
        <v>14</v>
      </c>
      <c r="D730" s="2">
        <f>BBDD_Usiarios_Netflix_jul[[#This Row],[Ingresos Mensuales]]*BBDD_Usiarios_Netflix_jul[[#This Row],[Meses Contratados]]</f>
        <v>140</v>
      </c>
      <c r="E730">
        <v>5</v>
      </c>
      <c r="F730">
        <v>10</v>
      </c>
      <c r="G730">
        <v>23</v>
      </c>
      <c r="H730" s="1">
        <f>DATEVALUE(_xlfn.CONCAT(BBDD_Usiarios_Netflix_jul[[#This Row],[Día Suscripción]],"/",BBDD_Usiarios_Netflix_jul[[#This Row],[Mes Suscripción]],"/",BBDD_Usiarios_Netflix_jul[[#This Row],[Año Suscripción]]))</f>
        <v>45204</v>
      </c>
      <c r="I730">
        <v>5</v>
      </c>
      <c r="J730">
        <v>7</v>
      </c>
      <c r="K730">
        <v>24</v>
      </c>
      <c r="L730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0" s="1" t="str">
        <f>TEXT(BBDD_Usiarios_Netflix_jul[[#This Row],[Fh Suscripcion]],"dddd")</f>
        <v>jueves</v>
      </c>
      <c r="N730" s="2">
        <f>DATEDIF(BBDD_Usiarios_Netflix_jul[[#This Row],[Fh Suscripcion]],BBDD_Usiarios_Netflix_jul[[#This Row],[Fh Ultimo Pago]],"M")+1</f>
        <v>10</v>
      </c>
      <c r="O730" t="s">
        <v>35</v>
      </c>
      <c r="P730" t="str">
        <f>IF(BBDD_Usiarios_Netflix_jul[[#This Row],[País.OLD]]&lt;&gt;"",BBDD_Usiarios_Netflix_jul[[#This Row],[País.OLD]],"Desconocido")</f>
        <v>España</v>
      </c>
      <c r="Q730">
        <v>48</v>
      </c>
      <c r="R730" t="s">
        <v>16</v>
      </c>
      <c r="S730" t="s">
        <v>21</v>
      </c>
      <c r="T730" t="s">
        <v>22</v>
      </c>
      <c r="U7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1" spans="1:21" x14ac:dyDescent="0.2">
      <c r="A731">
        <v>1389</v>
      </c>
      <c r="B731" t="s">
        <v>14</v>
      </c>
      <c r="C731">
        <v>14</v>
      </c>
      <c r="D731" s="2">
        <f>BBDD_Usiarios_Netflix_jul[[#This Row],[Ingresos Mensuales]]*BBDD_Usiarios_Netflix_jul[[#This Row],[Meses Contratados]]</f>
        <v>140</v>
      </c>
      <c r="E731">
        <v>10</v>
      </c>
      <c r="F731">
        <v>9</v>
      </c>
      <c r="G731">
        <v>23</v>
      </c>
      <c r="H731" s="1">
        <f>DATEVALUE(_xlfn.CONCAT(BBDD_Usiarios_Netflix_jul[[#This Row],[Día Suscripción]],"/",BBDD_Usiarios_Netflix_jul[[#This Row],[Mes Suscripción]],"/",BBDD_Usiarios_Netflix_jul[[#This Row],[Año Suscripción]]))</f>
        <v>45179</v>
      </c>
      <c r="I731">
        <v>3</v>
      </c>
      <c r="J731">
        <v>7</v>
      </c>
      <c r="K731">
        <v>24</v>
      </c>
      <c r="L731" s="1">
        <f>DATEVALUE(_xlfn.CONCAT(BBDD_Usiarios_Netflix_jul[[#This Row],[Día Último Pago]],"/",BBDD_Usiarios_Netflix_jul[[#This Row],[Mes Último Pago]],"/",BBDD_Usiarios_Netflix_jul[[#This Row],[Año Último Pago]]))</f>
        <v>45476</v>
      </c>
      <c r="M731" s="1" t="str">
        <f>TEXT(BBDD_Usiarios_Netflix_jul[[#This Row],[Fh Suscripcion]],"dddd")</f>
        <v>domingo</v>
      </c>
      <c r="N731" s="2">
        <f>DATEDIF(BBDD_Usiarios_Netflix_jul[[#This Row],[Fh Suscripcion]],BBDD_Usiarios_Netflix_jul[[#This Row],[Fh Ultimo Pago]],"M")+1</f>
        <v>10</v>
      </c>
      <c r="O731" t="s">
        <v>15</v>
      </c>
      <c r="P731" t="str">
        <f>IF(BBDD_Usiarios_Netflix_jul[[#This Row],[País.OLD]]&lt;&gt;"",BBDD_Usiarios_Netflix_jul[[#This Row],[País.OLD]],"Desconocido")</f>
        <v>Alemania</v>
      </c>
      <c r="Q731">
        <v>50</v>
      </c>
      <c r="R731" t="s">
        <v>16</v>
      </c>
      <c r="S731" t="s">
        <v>21</v>
      </c>
      <c r="T731" t="s">
        <v>27</v>
      </c>
      <c r="U7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32" spans="1:21" x14ac:dyDescent="0.2">
      <c r="A732">
        <v>1391</v>
      </c>
      <c r="B732" t="s">
        <v>14</v>
      </c>
      <c r="C732">
        <v>14</v>
      </c>
      <c r="D732" s="2">
        <f>BBDD_Usiarios_Netflix_jul[[#This Row],[Ingresos Mensuales]]*BBDD_Usiarios_Netflix_jul[[#This Row],[Meses Contratados]]</f>
        <v>140</v>
      </c>
      <c r="E732">
        <v>15</v>
      </c>
      <c r="F732">
        <v>9</v>
      </c>
      <c r="G732">
        <v>23</v>
      </c>
      <c r="H732" s="1">
        <f>DATEVALUE(_xlfn.CONCAT(BBDD_Usiarios_Netflix_jul[[#This Row],[Día Suscripción]],"/",BBDD_Usiarios_Netflix_jul[[#This Row],[Mes Suscripción]],"/",BBDD_Usiarios_Netflix_jul[[#This Row],[Año Suscripción]]))</f>
        <v>45184</v>
      </c>
      <c r="I732">
        <v>4</v>
      </c>
      <c r="J732">
        <v>7</v>
      </c>
      <c r="K732">
        <v>24</v>
      </c>
      <c r="L732" s="1">
        <f>DATEVALUE(_xlfn.CONCAT(BBDD_Usiarios_Netflix_jul[[#This Row],[Día Último Pago]],"/",BBDD_Usiarios_Netflix_jul[[#This Row],[Mes Último Pago]],"/",BBDD_Usiarios_Netflix_jul[[#This Row],[Año Último Pago]]))</f>
        <v>45477</v>
      </c>
      <c r="M732" s="1" t="str">
        <f>TEXT(BBDD_Usiarios_Netflix_jul[[#This Row],[Fh Suscripcion]],"dddd")</f>
        <v>viernes</v>
      </c>
      <c r="N732" s="2">
        <f>DATEDIF(BBDD_Usiarios_Netflix_jul[[#This Row],[Fh Suscripcion]],BBDD_Usiarios_Netflix_jul[[#This Row],[Fh Ultimo Pago]],"M")+1</f>
        <v>10</v>
      </c>
      <c r="O732" t="s">
        <v>20</v>
      </c>
      <c r="P732" t="str">
        <f>IF(BBDD_Usiarios_Netflix_jul[[#This Row],[País.OLD]]&lt;&gt;"",BBDD_Usiarios_Netflix_jul[[#This Row],[País.OLD]],"Desconocido")</f>
        <v>Francia</v>
      </c>
      <c r="Q732">
        <v>36</v>
      </c>
      <c r="R732" t="s">
        <v>25</v>
      </c>
      <c r="S732" t="s">
        <v>17</v>
      </c>
      <c r="T732" t="s">
        <v>18</v>
      </c>
      <c r="U7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33" spans="1:21" x14ac:dyDescent="0.2">
      <c r="A733">
        <v>1419</v>
      </c>
      <c r="B733" t="s">
        <v>14</v>
      </c>
      <c r="C733">
        <v>14</v>
      </c>
      <c r="D733" s="2">
        <f>BBDD_Usiarios_Netflix_jul[[#This Row],[Ingresos Mensuales]]*BBDD_Usiarios_Netflix_jul[[#This Row],[Meses Contratados]]</f>
        <v>140</v>
      </c>
      <c r="E733">
        <v>22</v>
      </c>
      <c r="F733">
        <v>9</v>
      </c>
      <c r="G733">
        <v>23</v>
      </c>
      <c r="H733" s="1">
        <f>DATEVALUE(_xlfn.CONCAT(BBDD_Usiarios_Netflix_jul[[#This Row],[Día Suscripción]],"/",BBDD_Usiarios_Netflix_jul[[#This Row],[Mes Suscripción]],"/",BBDD_Usiarios_Netflix_jul[[#This Row],[Año Suscripción]]))</f>
        <v>45191</v>
      </c>
      <c r="I733">
        <v>3</v>
      </c>
      <c r="J733">
        <v>7</v>
      </c>
      <c r="K733">
        <v>24</v>
      </c>
      <c r="L733" s="1">
        <f>DATEVALUE(_xlfn.CONCAT(BBDD_Usiarios_Netflix_jul[[#This Row],[Día Último Pago]],"/",BBDD_Usiarios_Netflix_jul[[#This Row],[Mes Último Pago]],"/",BBDD_Usiarios_Netflix_jul[[#This Row],[Año Último Pago]]))</f>
        <v>45476</v>
      </c>
      <c r="M733" s="1" t="str">
        <f>TEXT(BBDD_Usiarios_Netflix_jul[[#This Row],[Fh Suscripcion]],"dddd")</f>
        <v>viernes</v>
      </c>
      <c r="N733" s="2">
        <f>DATEDIF(BBDD_Usiarios_Netflix_jul[[#This Row],[Fh Suscripcion]],BBDD_Usiarios_Netflix_jul[[#This Row],[Fh Ultimo Pago]],"M")+1</f>
        <v>10</v>
      </c>
      <c r="O733" t="s">
        <v>24</v>
      </c>
      <c r="P733" t="str">
        <f>IF(BBDD_Usiarios_Netflix_jul[[#This Row],[País.OLD]]&lt;&gt;"",BBDD_Usiarios_Netflix_jul[[#This Row],[País.OLD]],"Desconocido")</f>
        <v>EEUU</v>
      </c>
      <c r="Q733">
        <v>46</v>
      </c>
      <c r="R733" t="s">
        <v>16</v>
      </c>
      <c r="S733" t="s">
        <v>21</v>
      </c>
      <c r="T733" t="s">
        <v>32</v>
      </c>
      <c r="U7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4" spans="1:21" x14ac:dyDescent="0.2">
      <c r="A734">
        <v>1461</v>
      </c>
      <c r="B734" t="s">
        <v>14</v>
      </c>
      <c r="C734">
        <v>14</v>
      </c>
      <c r="D734" s="2">
        <f>BBDD_Usiarios_Netflix_jul[[#This Row],[Ingresos Mensuales]]*BBDD_Usiarios_Netflix_jul[[#This Row],[Meses Contratados]]</f>
        <v>140</v>
      </c>
      <c r="E734">
        <v>17</v>
      </c>
      <c r="F734">
        <v>9</v>
      </c>
      <c r="G734">
        <v>23</v>
      </c>
      <c r="H734" s="1">
        <f>DATEVALUE(_xlfn.CONCAT(BBDD_Usiarios_Netflix_jul[[#This Row],[Día Suscripción]],"/",BBDD_Usiarios_Netflix_jul[[#This Row],[Mes Suscripción]],"/",BBDD_Usiarios_Netflix_jul[[#This Row],[Año Suscripción]]))</f>
        <v>45186</v>
      </c>
      <c r="I734">
        <v>5</v>
      </c>
      <c r="J734">
        <v>7</v>
      </c>
      <c r="K734">
        <v>24</v>
      </c>
      <c r="L734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4" s="1" t="str">
        <f>TEXT(BBDD_Usiarios_Netflix_jul[[#This Row],[Fh Suscripcion]],"dddd")</f>
        <v>domingo</v>
      </c>
      <c r="N734" s="2">
        <f>DATEDIF(BBDD_Usiarios_Netflix_jul[[#This Row],[Fh Suscripcion]],BBDD_Usiarios_Netflix_jul[[#This Row],[Fh Ultimo Pago]],"M")+1</f>
        <v>10</v>
      </c>
      <c r="O734" t="s">
        <v>24</v>
      </c>
      <c r="P734" t="str">
        <f>IF(BBDD_Usiarios_Netflix_jul[[#This Row],[País.OLD]]&lt;&gt;"",BBDD_Usiarios_Netflix_jul[[#This Row],[País.OLD]],"Desconocido")</f>
        <v>EEUU</v>
      </c>
      <c r="Q734">
        <v>32</v>
      </c>
      <c r="R734" t="s">
        <v>16</v>
      </c>
      <c r="S734" t="s">
        <v>26</v>
      </c>
      <c r="T734" t="s">
        <v>22</v>
      </c>
      <c r="U7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5" spans="1:21" x14ac:dyDescent="0.2">
      <c r="A735">
        <v>1464</v>
      </c>
      <c r="B735" t="s">
        <v>14</v>
      </c>
      <c r="C735">
        <v>14</v>
      </c>
      <c r="D735" s="2">
        <f>BBDD_Usiarios_Netflix_jul[[#This Row],[Ingresos Mensuales]]*BBDD_Usiarios_Netflix_jul[[#This Row],[Meses Contratados]]</f>
        <v>140</v>
      </c>
      <c r="E735">
        <v>4</v>
      </c>
      <c r="F735">
        <v>10</v>
      </c>
      <c r="G735">
        <v>23</v>
      </c>
      <c r="H735" s="1">
        <f>DATEVALUE(_xlfn.CONCAT(BBDD_Usiarios_Netflix_jul[[#This Row],[Día Suscripción]],"/",BBDD_Usiarios_Netflix_jul[[#This Row],[Mes Suscripción]],"/",BBDD_Usiarios_Netflix_jul[[#This Row],[Año Suscripción]]))</f>
        <v>45203</v>
      </c>
      <c r="I735">
        <v>5</v>
      </c>
      <c r="J735">
        <v>7</v>
      </c>
      <c r="K735">
        <v>24</v>
      </c>
      <c r="L735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5" s="1" t="str">
        <f>TEXT(BBDD_Usiarios_Netflix_jul[[#This Row],[Fh Suscripcion]],"dddd")</f>
        <v>miércoles</v>
      </c>
      <c r="N735" s="2">
        <f>DATEDIF(BBDD_Usiarios_Netflix_jul[[#This Row],[Fh Suscripcion]],BBDD_Usiarios_Netflix_jul[[#This Row],[Fh Ultimo Pago]],"M")+1</f>
        <v>10</v>
      </c>
      <c r="O735" t="s">
        <v>36</v>
      </c>
      <c r="P735" t="str">
        <f>IF(BBDD_Usiarios_Netflix_jul[[#This Row],[País.OLD]]&lt;&gt;"",BBDD_Usiarios_Netflix_jul[[#This Row],[País.OLD]],"Desconocido")</f>
        <v>Desconocido</v>
      </c>
      <c r="Q735">
        <v>27</v>
      </c>
      <c r="R735" t="s">
        <v>16</v>
      </c>
      <c r="S735" t="s">
        <v>29</v>
      </c>
      <c r="T735" t="s">
        <v>32</v>
      </c>
      <c r="U7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6" spans="1:21" x14ac:dyDescent="0.2">
      <c r="A736">
        <v>1491</v>
      </c>
      <c r="B736" t="s">
        <v>14</v>
      </c>
      <c r="C736">
        <v>14</v>
      </c>
      <c r="D736" s="2">
        <f>BBDD_Usiarios_Netflix_jul[[#This Row],[Ingresos Mensuales]]*BBDD_Usiarios_Netflix_jul[[#This Row],[Meses Contratados]]</f>
        <v>140</v>
      </c>
      <c r="E736">
        <v>11</v>
      </c>
      <c r="F736">
        <v>9</v>
      </c>
      <c r="G736">
        <v>23</v>
      </c>
      <c r="H736" s="1">
        <f>DATEVALUE(_xlfn.CONCAT(BBDD_Usiarios_Netflix_jul[[#This Row],[Día Suscripción]],"/",BBDD_Usiarios_Netflix_jul[[#This Row],[Mes Suscripción]],"/",BBDD_Usiarios_Netflix_jul[[#This Row],[Año Suscripción]]))</f>
        <v>45180</v>
      </c>
      <c r="I736">
        <v>5</v>
      </c>
      <c r="J736">
        <v>7</v>
      </c>
      <c r="K736">
        <v>24</v>
      </c>
      <c r="L736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6" s="1" t="str">
        <f>TEXT(BBDD_Usiarios_Netflix_jul[[#This Row],[Fh Suscripcion]],"dddd")</f>
        <v>lunes</v>
      </c>
      <c r="N736" s="2">
        <f>DATEDIF(BBDD_Usiarios_Netflix_jul[[#This Row],[Fh Suscripcion]],BBDD_Usiarios_Netflix_jul[[#This Row],[Fh Ultimo Pago]],"M")+1</f>
        <v>10</v>
      </c>
      <c r="O736" t="s">
        <v>34</v>
      </c>
      <c r="P736" t="str">
        <f>IF(BBDD_Usiarios_Netflix_jul[[#This Row],[País.OLD]]&lt;&gt;"",BBDD_Usiarios_Netflix_jul[[#This Row],[País.OLD]],"Desconocido")</f>
        <v>Reino Unido</v>
      </c>
      <c r="Q736">
        <v>42</v>
      </c>
      <c r="R736" t="s">
        <v>25</v>
      </c>
      <c r="S736" t="s">
        <v>29</v>
      </c>
      <c r="T736" t="s">
        <v>22</v>
      </c>
      <c r="U7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7" spans="1:21" x14ac:dyDescent="0.2">
      <c r="A737">
        <v>1529</v>
      </c>
      <c r="B737" t="s">
        <v>14</v>
      </c>
      <c r="C737">
        <v>14</v>
      </c>
      <c r="D737" s="2">
        <f>BBDD_Usiarios_Netflix_jul[[#This Row],[Ingresos Mensuales]]*BBDD_Usiarios_Netflix_jul[[#This Row],[Meses Contratados]]</f>
        <v>140</v>
      </c>
      <c r="E737">
        <v>11</v>
      </c>
      <c r="F737">
        <v>9</v>
      </c>
      <c r="G737">
        <v>23</v>
      </c>
      <c r="H737" s="1">
        <f>DATEVALUE(_xlfn.CONCAT(BBDD_Usiarios_Netflix_jul[[#This Row],[Día Suscripción]],"/",BBDD_Usiarios_Netflix_jul[[#This Row],[Mes Suscripción]],"/",BBDD_Usiarios_Netflix_jul[[#This Row],[Año Suscripción]]))</f>
        <v>45180</v>
      </c>
      <c r="I737">
        <v>4</v>
      </c>
      <c r="J737">
        <v>7</v>
      </c>
      <c r="K737">
        <v>24</v>
      </c>
      <c r="L737" s="1">
        <f>DATEVALUE(_xlfn.CONCAT(BBDD_Usiarios_Netflix_jul[[#This Row],[Día Último Pago]],"/",BBDD_Usiarios_Netflix_jul[[#This Row],[Mes Último Pago]],"/",BBDD_Usiarios_Netflix_jul[[#This Row],[Año Último Pago]]))</f>
        <v>45477</v>
      </c>
      <c r="M737" s="1" t="str">
        <f>TEXT(BBDD_Usiarios_Netflix_jul[[#This Row],[Fh Suscripcion]],"dddd")</f>
        <v>lunes</v>
      </c>
      <c r="N737" s="2">
        <f>DATEDIF(BBDD_Usiarios_Netflix_jul[[#This Row],[Fh Suscripcion]],BBDD_Usiarios_Netflix_jul[[#This Row],[Fh Ultimo Pago]],"M")+1</f>
        <v>10</v>
      </c>
      <c r="O737" t="s">
        <v>35</v>
      </c>
      <c r="P737" t="str">
        <f>IF(BBDD_Usiarios_Netflix_jul[[#This Row],[País.OLD]]&lt;&gt;"",BBDD_Usiarios_Netflix_jul[[#This Row],[País.OLD]],"Desconocido")</f>
        <v>España</v>
      </c>
      <c r="Q737">
        <v>31</v>
      </c>
      <c r="R737" t="s">
        <v>25</v>
      </c>
      <c r="S737" t="s">
        <v>29</v>
      </c>
      <c r="T737" t="s">
        <v>32</v>
      </c>
      <c r="U7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8" spans="1:21" x14ac:dyDescent="0.2">
      <c r="A738">
        <v>1531</v>
      </c>
      <c r="B738" t="s">
        <v>14</v>
      </c>
      <c r="C738">
        <v>14</v>
      </c>
      <c r="D738" s="2">
        <f>BBDD_Usiarios_Netflix_jul[[#This Row],[Ingresos Mensuales]]*BBDD_Usiarios_Netflix_jul[[#This Row],[Meses Contratados]]</f>
        <v>140</v>
      </c>
      <c r="E738">
        <v>21</v>
      </c>
      <c r="F738">
        <v>9</v>
      </c>
      <c r="G738">
        <v>23</v>
      </c>
      <c r="H738" s="1">
        <f>DATEVALUE(_xlfn.CONCAT(BBDD_Usiarios_Netflix_jul[[#This Row],[Día Suscripción]],"/",BBDD_Usiarios_Netflix_jul[[#This Row],[Mes Suscripción]],"/",BBDD_Usiarios_Netflix_jul[[#This Row],[Año Suscripción]]))</f>
        <v>45190</v>
      </c>
      <c r="I738">
        <v>5</v>
      </c>
      <c r="J738">
        <v>7</v>
      </c>
      <c r="K738">
        <v>24</v>
      </c>
      <c r="L738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8" s="1" t="str">
        <f>TEXT(BBDD_Usiarios_Netflix_jul[[#This Row],[Fh Suscripcion]],"dddd")</f>
        <v>jueves</v>
      </c>
      <c r="N738" s="2">
        <f>DATEDIF(BBDD_Usiarios_Netflix_jul[[#This Row],[Fh Suscripcion]],BBDD_Usiarios_Netflix_jul[[#This Row],[Fh Ultimo Pago]],"M")+1</f>
        <v>10</v>
      </c>
      <c r="O738" t="s">
        <v>33</v>
      </c>
      <c r="P738" t="str">
        <f>IF(BBDD_Usiarios_Netflix_jul[[#This Row],[País.OLD]]&lt;&gt;"",BBDD_Usiarios_Netflix_jul[[#This Row],[País.OLD]],"Desconocido")</f>
        <v>Méjico</v>
      </c>
      <c r="Q738">
        <v>30</v>
      </c>
      <c r="R738" t="s">
        <v>25</v>
      </c>
      <c r="S738" t="s">
        <v>17</v>
      </c>
      <c r="T738" t="s">
        <v>32</v>
      </c>
      <c r="U7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9" spans="1:21" x14ac:dyDescent="0.2">
      <c r="A739">
        <v>1559</v>
      </c>
      <c r="B739" t="s">
        <v>14</v>
      </c>
      <c r="C739">
        <v>14</v>
      </c>
      <c r="D739" s="2">
        <f>BBDD_Usiarios_Netflix_jul[[#This Row],[Ingresos Mensuales]]*BBDD_Usiarios_Netflix_jul[[#This Row],[Meses Contratados]]</f>
        <v>140</v>
      </c>
      <c r="E739">
        <v>16</v>
      </c>
      <c r="F739">
        <v>9</v>
      </c>
      <c r="G739">
        <v>23</v>
      </c>
      <c r="H739" s="1">
        <f>DATEVALUE(_xlfn.CONCAT(BBDD_Usiarios_Netflix_jul[[#This Row],[Día Suscripción]],"/",BBDD_Usiarios_Netflix_jul[[#This Row],[Mes Suscripción]],"/",BBDD_Usiarios_Netflix_jul[[#This Row],[Año Suscripción]]))</f>
        <v>45185</v>
      </c>
      <c r="I739">
        <v>3</v>
      </c>
      <c r="J739">
        <v>7</v>
      </c>
      <c r="K739">
        <v>24</v>
      </c>
      <c r="L7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739" s="1" t="str">
        <f>TEXT(BBDD_Usiarios_Netflix_jul[[#This Row],[Fh Suscripcion]],"dddd")</f>
        <v>sábado</v>
      </c>
      <c r="N739" s="2">
        <f>DATEDIF(BBDD_Usiarios_Netflix_jul[[#This Row],[Fh Suscripcion]],BBDD_Usiarios_Netflix_jul[[#This Row],[Fh Ultimo Pago]],"M")+1</f>
        <v>10</v>
      </c>
      <c r="O739" t="s">
        <v>36</v>
      </c>
      <c r="P739" t="str">
        <f>IF(BBDD_Usiarios_Netflix_jul[[#This Row],[País.OLD]]&lt;&gt;"",BBDD_Usiarios_Netflix_jul[[#This Row],[País.OLD]],"Desconocido")</f>
        <v>Desconocido</v>
      </c>
      <c r="Q739">
        <v>30</v>
      </c>
      <c r="R739" t="s">
        <v>16</v>
      </c>
      <c r="S739" t="s">
        <v>17</v>
      </c>
      <c r="T739" t="s">
        <v>27</v>
      </c>
      <c r="U7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0" spans="1:21" x14ac:dyDescent="0.2">
      <c r="A740">
        <v>1561</v>
      </c>
      <c r="B740" t="s">
        <v>14</v>
      </c>
      <c r="C740">
        <v>14</v>
      </c>
      <c r="D740" s="2">
        <f>BBDD_Usiarios_Netflix_jul[[#This Row],[Ingresos Mensuales]]*BBDD_Usiarios_Netflix_jul[[#This Row],[Meses Contratados]]</f>
        <v>140</v>
      </c>
      <c r="E740">
        <v>12</v>
      </c>
      <c r="F740">
        <v>9</v>
      </c>
      <c r="G740">
        <v>23</v>
      </c>
      <c r="H740" s="1">
        <f>DATEVALUE(_xlfn.CONCAT(BBDD_Usiarios_Netflix_jul[[#This Row],[Día Suscripción]],"/",BBDD_Usiarios_Netflix_jul[[#This Row],[Mes Suscripción]],"/",BBDD_Usiarios_Netflix_jul[[#This Row],[Año Suscripción]]))</f>
        <v>45181</v>
      </c>
      <c r="I740">
        <v>6</v>
      </c>
      <c r="J740">
        <v>7</v>
      </c>
      <c r="K740">
        <v>24</v>
      </c>
      <c r="L740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0" s="1" t="str">
        <f>TEXT(BBDD_Usiarios_Netflix_jul[[#This Row],[Fh Suscripcion]],"dddd")</f>
        <v>martes</v>
      </c>
      <c r="N740" s="2">
        <f>DATEDIF(BBDD_Usiarios_Netflix_jul[[#This Row],[Fh Suscripcion]],BBDD_Usiarios_Netflix_jul[[#This Row],[Fh Ultimo Pago]],"M")+1</f>
        <v>10</v>
      </c>
      <c r="O740" t="s">
        <v>30</v>
      </c>
      <c r="P740" t="str">
        <f>IF(BBDD_Usiarios_Netflix_jul[[#This Row],[País.OLD]]&lt;&gt;"",BBDD_Usiarios_Netflix_jul[[#This Row],[País.OLD]],"Desconocido")</f>
        <v>Canadá</v>
      </c>
      <c r="Q740">
        <v>41</v>
      </c>
      <c r="R740" t="s">
        <v>16</v>
      </c>
      <c r="S740" t="s">
        <v>29</v>
      </c>
      <c r="T740" t="s">
        <v>27</v>
      </c>
      <c r="U7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1" spans="1:21" x14ac:dyDescent="0.2">
      <c r="A741">
        <v>1601</v>
      </c>
      <c r="B741" t="s">
        <v>14</v>
      </c>
      <c r="C741">
        <v>14</v>
      </c>
      <c r="D741" s="2">
        <f>BBDD_Usiarios_Netflix_jul[[#This Row],[Ingresos Mensuales]]*BBDD_Usiarios_Netflix_jul[[#This Row],[Meses Contratados]]</f>
        <v>140</v>
      </c>
      <c r="E741">
        <v>19</v>
      </c>
      <c r="F741">
        <v>9</v>
      </c>
      <c r="G741">
        <v>23</v>
      </c>
      <c r="H741" s="1">
        <f>DATEVALUE(_xlfn.CONCAT(BBDD_Usiarios_Netflix_jul[[#This Row],[Día Suscripción]],"/",BBDD_Usiarios_Netflix_jul[[#This Row],[Mes Suscripción]],"/",BBDD_Usiarios_Netflix_jul[[#This Row],[Año Suscripción]]))</f>
        <v>45188</v>
      </c>
      <c r="I741">
        <v>5</v>
      </c>
      <c r="J741">
        <v>7</v>
      </c>
      <c r="K741">
        <v>24</v>
      </c>
      <c r="L741" s="1">
        <f>DATEVALUE(_xlfn.CONCAT(BBDD_Usiarios_Netflix_jul[[#This Row],[Día Último Pago]],"/",BBDD_Usiarios_Netflix_jul[[#This Row],[Mes Último Pago]],"/",BBDD_Usiarios_Netflix_jul[[#This Row],[Año Último Pago]]))</f>
        <v>45478</v>
      </c>
      <c r="M741" s="1" t="str">
        <f>TEXT(BBDD_Usiarios_Netflix_jul[[#This Row],[Fh Suscripcion]],"dddd")</f>
        <v>martes</v>
      </c>
      <c r="N741" s="2">
        <f>DATEDIF(BBDD_Usiarios_Netflix_jul[[#This Row],[Fh Suscripcion]],BBDD_Usiarios_Netflix_jul[[#This Row],[Fh Ultimo Pago]],"M")+1</f>
        <v>10</v>
      </c>
      <c r="O741" t="s">
        <v>15</v>
      </c>
      <c r="P741" t="str">
        <f>IF(BBDD_Usiarios_Netflix_jul[[#This Row],[País.OLD]]&lt;&gt;"",BBDD_Usiarios_Netflix_jul[[#This Row],[País.OLD]],"Desconocido")</f>
        <v>Alemania</v>
      </c>
      <c r="Q741">
        <v>39</v>
      </c>
      <c r="R741" t="s">
        <v>16</v>
      </c>
      <c r="S741" t="s">
        <v>21</v>
      </c>
      <c r="T741" t="s">
        <v>27</v>
      </c>
      <c r="U7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2" spans="1:21" x14ac:dyDescent="0.2">
      <c r="A742">
        <v>1604</v>
      </c>
      <c r="B742" t="s">
        <v>14</v>
      </c>
      <c r="C742">
        <v>14</v>
      </c>
      <c r="D742" s="2">
        <f>BBDD_Usiarios_Netflix_jul[[#This Row],[Ingresos Mensuales]]*BBDD_Usiarios_Netflix_jul[[#This Row],[Meses Contratados]]</f>
        <v>140</v>
      </c>
      <c r="E742">
        <v>30</v>
      </c>
      <c r="F742">
        <v>9</v>
      </c>
      <c r="G742">
        <v>23</v>
      </c>
      <c r="H742" s="1">
        <f>DATEVALUE(_xlfn.CONCAT(BBDD_Usiarios_Netflix_jul[[#This Row],[Día Suscripción]],"/",BBDD_Usiarios_Netflix_jul[[#This Row],[Mes Suscripción]],"/",BBDD_Usiarios_Netflix_jul[[#This Row],[Año Suscripción]]))</f>
        <v>45199</v>
      </c>
      <c r="I742">
        <v>6</v>
      </c>
      <c r="J742">
        <v>7</v>
      </c>
      <c r="K742">
        <v>24</v>
      </c>
      <c r="L742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2" s="1" t="str">
        <f>TEXT(BBDD_Usiarios_Netflix_jul[[#This Row],[Fh Suscripcion]],"dddd")</f>
        <v>sábado</v>
      </c>
      <c r="N742" s="2">
        <f>DATEDIF(BBDD_Usiarios_Netflix_jul[[#This Row],[Fh Suscripcion]],BBDD_Usiarios_Netflix_jul[[#This Row],[Fh Ultimo Pago]],"M")+1</f>
        <v>10</v>
      </c>
      <c r="O742" t="s">
        <v>30</v>
      </c>
      <c r="P742" t="str">
        <f>IF(BBDD_Usiarios_Netflix_jul[[#This Row],[País.OLD]]&lt;&gt;"",BBDD_Usiarios_Netflix_jul[[#This Row],[País.OLD]],"Desconocido")</f>
        <v>Canadá</v>
      </c>
      <c r="Q742">
        <v>32</v>
      </c>
      <c r="R742" t="s">
        <v>25</v>
      </c>
      <c r="S742" t="s">
        <v>21</v>
      </c>
      <c r="T742" t="s">
        <v>27</v>
      </c>
      <c r="U7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3" spans="1:21" x14ac:dyDescent="0.2">
      <c r="A743">
        <v>1631</v>
      </c>
      <c r="B743" t="s">
        <v>14</v>
      </c>
      <c r="C743">
        <v>14</v>
      </c>
      <c r="D743" s="2">
        <f>BBDD_Usiarios_Netflix_jul[[#This Row],[Ingresos Mensuales]]*BBDD_Usiarios_Netflix_jul[[#This Row],[Meses Contratados]]</f>
        <v>140</v>
      </c>
      <c r="E743">
        <v>9</v>
      </c>
      <c r="F743">
        <v>9</v>
      </c>
      <c r="G743">
        <v>23</v>
      </c>
      <c r="H743" s="1">
        <f>DATEVALUE(_xlfn.CONCAT(BBDD_Usiarios_Netflix_jul[[#This Row],[Día Suscripción]],"/",BBDD_Usiarios_Netflix_jul[[#This Row],[Mes Suscripción]],"/",BBDD_Usiarios_Netflix_jul[[#This Row],[Año Suscripción]]))</f>
        <v>45178</v>
      </c>
      <c r="I743">
        <v>7</v>
      </c>
      <c r="J743">
        <v>7</v>
      </c>
      <c r="K743">
        <v>24</v>
      </c>
      <c r="L743" s="1">
        <f>DATEVALUE(_xlfn.CONCAT(BBDD_Usiarios_Netflix_jul[[#This Row],[Día Último Pago]],"/",BBDD_Usiarios_Netflix_jul[[#This Row],[Mes Último Pago]],"/",BBDD_Usiarios_Netflix_jul[[#This Row],[Año Último Pago]]))</f>
        <v>45480</v>
      </c>
      <c r="M743" s="1" t="str">
        <f>TEXT(BBDD_Usiarios_Netflix_jul[[#This Row],[Fh Suscripcion]],"dddd")</f>
        <v>sábado</v>
      </c>
      <c r="N743" s="2">
        <f>DATEDIF(BBDD_Usiarios_Netflix_jul[[#This Row],[Fh Suscripcion]],BBDD_Usiarios_Netflix_jul[[#This Row],[Fh Ultimo Pago]],"M")+1</f>
        <v>10</v>
      </c>
      <c r="O743" t="s">
        <v>28</v>
      </c>
      <c r="P743" t="str">
        <f>IF(BBDD_Usiarios_Netflix_jul[[#This Row],[País.OLD]]&lt;&gt;"",BBDD_Usiarios_Netflix_jul[[#This Row],[País.OLD]],"Desconocido")</f>
        <v>Australia</v>
      </c>
      <c r="Q743">
        <v>44</v>
      </c>
      <c r="R743" t="s">
        <v>16</v>
      </c>
      <c r="S743" t="s">
        <v>29</v>
      </c>
      <c r="T743" t="s">
        <v>27</v>
      </c>
      <c r="U7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4" spans="1:21" x14ac:dyDescent="0.2">
      <c r="A744">
        <v>1669</v>
      </c>
      <c r="B744" t="s">
        <v>14</v>
      </c>
      <c r="C744">
        <v>14</v>
      </c>
      <c r="D744" s="2">
        <f>BBDD_Usiarios_Netflix_jul[[#This Row],[Ingresos Mensuales]]*BBDD_Usiarios_Netflix_jul[[#This Row],[Meses Contratados]]</f>
        <v>140</v>
      </c>
      <c r="E744">
        <v>14</v>
      </c>
      <c r="F744">
        <v>9</v>
      </c>
      <c r="G744">
        <v>23</v>
      </c>
      <c r="H744" s="1">
        <f>DATEVALUE(_xlfn.CONCAT(BBDD_Usiarios_Netflix_jul[[#This Row],[Día Suscripción]],"/",BBDD_Usiarios_Netflix_jul[[#This Row],[Mes Suscripción]],"/",BBDD_Usiarios_Netflix_jul[[#This Row],[Año Suscripción]]))</f>
        <v>45183</v>
      </c>
      <c r="I744">
        <v>5</v>
      </c>
      <c r="J744">
        <v>7</v>
      </c>
      <c r="K744">
        <v>24</v>
      </c>
      <c r="L744" s="1">
        <f>DATEVALUE(_xlfn.CONCAT(BBDD_Usiarios_Netflix_jul[[#This Row],[Día Último Pago]],"/",BBDD_Usiarios_Netflix_jul[[#This Row],[Mes Último Pago]],"/",BBDD_Usiarios_Netflix_jul[[#This Row],[Año Último Pago]]))</f>
        <v>45478</v>
      </c>
      <c r="M744" s="1" t="str">
        <f>TEXT(BBDD_Usiarios_Netflix_jul[[#This Row],[Fh Suscripcion]],"dddd")</f>
        <v>jueves</v>
      </c>
      <c r="N744" s="2">
        <f>DATEDIF(BBDD_Usiarios_Netflix_jul[[#This Row],[Fh Suscripcion]],BBDD_Usiarios_Netflix_jul[[#This Row],[Fh Ultimo Pago]],"M")+1</f>
        <v>10</v>
      </c>
      <c r="O744" t="s">
        <v>28</v>
      </c>
      <c r="P744" t="str">
        <f>IF(BBDD_Usiarios_Netflix_jul[[#This Row],[País.OLD]]&lt;&gt;"",BBDD_Usiarios_Netflix_jul[[#This Row],[País.OLD]],"Desconocido")</f>
        <v>Australia</v>
      </c>
      <c r="Q744">
        <v>48</v>
      </c>
      <c r="R744" t="s">
        <v>16</v>
      </c>
      <c r="S744" t="s">
        <v>17</v>
      </c>
      <c r="T744" t="s">
        <v>27</v>
      </c>
      <c r="U7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5" spans="1:21" x14ac:dyDescent="0.2">
      <c r="A745">
        <v>1671</v>
      </c>
      <c r="B745" t="s">
        <v>14</v>
      </c>
      <c r="C745">
        <v>14</v>
      </c>
      <c r="D745" s="2">
        <f>BBDD_Usiarios_Netflix_jul[[#This Row],[Ingresos Mensuales]]*BBDD_Usiarios_Netflix_jul[[#This Row],[Meses Contratados]]</f>
        <v>140</v>
      </c>
      <c r="E745">
        <v>19</v>
      </c>
      <c r="F745">
        <v>9</v>
      </c>
      <c r="G745">
        <v>23</v>
      </c>
      <c r="H745" s="1">
        <f>DATEVALUE(_xlfn.CONCAT(BBDD_Usiarios_Netflix_jul[[#This Row],[Día Suscripción]],"/",BBDD_Usiarios_Netflix_jul[[#This Row],[Mes Suscripción]],"/",BBDD_Usiarios_Netflix_jul[[#This Row],[Año Suscripción]]))</f>
        <v>45188</v>
      </c>
      <c r="I745">
        <v>6</v>
      </c>
      <c r="J745">
        <v>7</v>
      </c>
      <c r="K745">
        <v>24</v>
      </c>
      <c r="L745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5" s="1" t="str">
        <f>TEXT(BBDD_Usiarios_Netflix_jul[[#This Row],[Fh Suscripcion]],"dddd")</f>
        <v>martes</v>
      </c>
      <c r="N745" s="2">
        <f>DATEDIF(BBDD_Usiarios_Netflix_jul[[#This Row],[Fh Suscripcion]],BBDD_Usiarios_Netflix_jul[[#This Row],[Fh Ultimo Pago]],"M")+1</f>
        <v>10</v>
      </c>
      <c r="O745" t="s">
        <v>31</v>
      </c>
      <c r="P745" t="str">
        <f>IF(BBDD_Usiarios_Netflix_jul[[#This Row],[País.OLD]]&lt;&gt;"",BBDD_Usiarios_Netflix_jul[[#This Row],[País.OLD]],"Desconocido")</f>
        <v>Italia</v>
      </c>
      <c r="Q745">
        <v>39</v>
      </c>
      <c r="R745" t="s">
        <v>25</v>
      </c>
      <c r="S745" t="s">
        <v>21</v>
      </c>
      <c r="T745" t="s">
        <v>27</v>
      </c>
      <c r="U7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6" spans="1:21" x14ac:dyDescent="0.2">
      <c r="A746">
        <v>1699</v>
      </c>
      <c r="B746" t="s">
        <v>14</v>
      </c>
      <c r="C746">
        <v>14</v>
      </c>
      <c r="D746" s="2">
        <f>BBDD_Usiarios_Netflix_jul[[#This Row],[Ingresos Mensuales]]*BBDD_Usiarios_Netflix_jul[[#This Row],[Meses Contratados]]</f>
        <v>140</v>
      </c>
      <c r="E746">
        <v>17</v>
      </c>
      <c r="F746">
        <v>9</v>
      </c>
      <c r="G746">
        <v>23</v>
      </c>
      <c r="H746" s="1">
        <f>DATEVALUE(_xlfn.CONCAT(BBDD_Usiarios_Netflix_jul[[#This Row],[Día Suscripción]],"/",BBDD_Usiarios_Netflix_jul[[#This Row],[Mes Suscripción]],"/",BBDD_Usiarios_Netflix_jul[[#This Row],[Año Suscripción]]))</f>
        <v>45186</v>
      </c>
      <c r="I746">
        <v>4</v>
      </c>
      <c r="J746">
        <v>7</v>
      </c>
      <c r="K746">
        <v>24</v>
      </c>
      <c r="L746" s="1">
        <f>DATEVALUE(_xlfn.CONCAT(BBDD_Usiarios_Netflix_jul[[#This Row],[Día Último Pago]],"/",BBDD_Usiarios_Netflix_jul[[#This Row],[Mes Último Pago]],"/",BBDD_Usiarios_Netflix_jul[[#This Row],[Año Último Pago]]))</f>
        <v>45477</v>
      </c>
      <c r="M746" s="1" t="str">
        <f>TEXT(BBDD_Usiarios_Netflix_jul[[#This Row],[Fh Suscripcion]],"dddd")</f>
        <v>domingo</v>
      </c>
      <c r="N746" s="2">
        <f>DATEDIF(BBDD_Usiarios_Netflix_jul[[#This Row],[Fh Suscripcion]],BBDD_Usiarios_Netflix_jul[[#This Row],[Fh Ultimo Pago]],"M")+1</f>
        <v>10</v>
      </c>
      <c r="O746" t="s">
        <v>24</v>
      </c>
      <c r="P746" t="str">
        <f>IF(BBDD_Usiarios_Netflix_jul[[#This Row],[País.OLD]]&lt;&gt;"",BBDD_Usiarios_Netflix_jul[[#This Row],[País.OLD]],"Desconocido")</f>
        <v>EEUU</v>
      </c>
      <c r="Q746">
        <v>31</v>
      </c>
      <c r="R746" t="s">
        <v>25</v>
      </c>
      <c r="S746" t="s">
        <v>29</v>
      </c>
      <c r="T746" t="s">
        <v>27</v>
      </c>
      <c r="U7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7" spans="1:21" x14ac:dyDescent="0.2">
      <c r="A747">
        <v>1701</v>
      </c>
      <c r="B747" t="s">
        <v>14</v>
      </c>
      <c r="C747">
        <v>14</v>
      </c>
      <c r="D747" s="2">
        <f>BBDD_Usiarios_Netflix_jul[[#This Row],[Ingresos Mensuales]]*BBDD_Usiarios_Netflix_jul[[#This Row],[Meses Contratados]]</f>
        <v>140</v>
      </c>
      <c r="E747">
        <v>9</v>
      </c>
      <c r="F747">
        <v>9</v>
      </c>
      <c r="G747">
        <v>23</v>
      </c>
      <c r="H747" s="1">
        <f>DATEVALUE(_xlfn.CONCAT(BBDD_Usiarios_Netflix_jul[[#This Row],[Día Suscripción]],"/",BBDD_Usiarios_Netflix_jul[[#This Row],[Mes Suscripción]],"/",BBDD_Usiarios_Netflix_jul[[#This Row],[Año Suscripción]]))</f>
        <v>45178</v>
      </c>
      <c r="I747">
        <v>7</v>
      </c>
      <c r="J747">
        <v>7</v>
      </c>
      <c r="K747">
        <v>24</v>
      </c>
      <c r="L747" s="1">
        <f>DATEVALUE(_xlfn.CONCAT(BBDD_Usiarios_Netflix_jul[[#This Row],[Día Último Pago]],"/",BBDD_Usiarios_Netflix_jul[[#This Row],[Mes Último Pago]],"/",BBDD_Usiarios_Netflix_jul[[#This Row],[Año Último Pago]]))</f>
        <v>45480</v>
      </c>
      <c r="M747" s="1" t="str">
        <f>TEXT(BBDD_Usiarios_Netflix_jul[[#This Row],[Fh Suscripcion]],"dddd")</f>
        <v>sábado</v>
      </c>
      <c r="N747" s="2">
        <f>DATEDIF(BBDD_Usiarios_Netflix_jul[[#This Row],[Fh Suscripcion]],BBDD_Usiarios_Netflix_jul[[#This Row],[Fh Ultimo Pago]],"M")+1</f>
        <v>10</v>
      </c>
      <c r="O747" t="s">
        <v>20</v>
      </c>
      <c r="P747" t="str">
        <f>IF(BBDD_Usiarios_Netflix_jul[[#This Row],[País.OLD]]&lt;&gt;"",BBDD_Usiarios_Netflix_jul[[#This Row],[País.OLD]],"Desconocido")</f>
        <v>Francia</v>
      </c>
      <c r="Q747">
        <v>32</v>
      </c>
      <c r="R747" t="s">
        <v>16</v>
      </c>
      <c r="S747" t="s">
        <v>26</v>
      </c>
      <c r="T747" t="s">
        <v>27</v>
      </c>
      <c r="U7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8" spans="1:21" x14ac:dyDescent="0.2">
      <c r="A748">
        <v>1741</v>
      </c>
      <c r="B748" t="s">
        <v>14</v>
      </c>
      <c r="C748">
        <v>14</v>
      </c>
      <c r="D748" s="2">
        <f>BBDD_Usiarios_Netflix_jul[[#This Row],[Ingresos Mensuales]]*BBDD_Usiarios_Netflix_jul[[#This Row],[Meses Contratados]]</f>
        <v>140</v>
      </c>
      <c r="E748">
        <v>20</v>
      </c>
      <c r="F748">
        <v>9</v>
      </c>
      <c r="G748">
        <v>23</v>
      </c>
      <c r="H748" s="1">
        <f>DATEVALUE(_xlfn.CONCAT(BBDD_Usiarios_Netflix_jul[[#This Row],[Día Suscripción]],"/",BBDD_Usiarios_Netflix_jul[[#This Row],[Mes Suscripción]],"/",BBDD_Usiarios_Netflix_jul[[#This Row],[Año Suscripción]]))</f>
        <v>45189</v>
      </c>
      <c r="I748">
        <v>6</v>
      </c>
      <c r="J748">
        <v>7</v>
      </c>
      <c r="K748">
        <v>24</v>
      </c>
      <c r="L748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8" s="1" t="str">
        <f>TEXT(BBDD_Usiarios_Netflix_jul[[#This Row],[Fh Suscripcion]],"dddd")</f>
        <v>miércoles</v>
      </c>
      <c r="N748" s="2">
        <f>DATEDIF(BBDD_Usiarios_Netflix_jul[[#This Row],[Fh Suscripcion]],BBDD_Usiarios_Netflix_jul[[#This Row],[Fh Ultimo Pago]],"M")+1</f>
        <v>10</v>
      </c>
      <c r="O748" t="s">
        <v>34</v>
      </c>
      <c r="P748" t="str">
        <f>IF(BBDD_Usiarios_Netflix_jul[[#This Row],[País.OLD]]&lt;&gt;"",BBDD_Usiarios_Netflix_jul[[#This Row],[País.OLD]],"Desconocido")</f>
        <v>Reino Unido</v>
      </c>
      <c r="Q748">
        <v>31</v>
      </c>
      <c r="R748" t="s">
        <v>16</v>
      </c>
      <c r="S748" t="s">
        <v>21</v>
      </c>
      <c r="T748" t="s">
        <v>32</v>
      </c>
      <c r="U7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49" spans="1:21" x14ac:dyDescent="0.2">
      <c r="A749">
        <v>1744</v>
      </c>
      <c r="B749" t="s">
        <v>14</v>
      </c>
      <c r="C749">
        <v>14</v>
      </c>
      <c r="D749" s="2">
        <f>BBDD_Usiarios_Netflix_jul[[#This Row],[Ingresos Mensuales]]*BBDD_Usiarios_Netflix_jul[[#This Row],[Meses Contratados]]</f>
        <v>140</v>
      </c>
      <c r="E749">
        <v>4</v>
      </c>
      <c r="F749">
        <v>10</v>
      </c>
      <c r="G749">
        <v>23</v>
      </c>
      <c r="H749" s="1">
        <f>DATEVALUE(_xlfn.CONCAT(BBDD_Usiarios_Netflix_jul[[#This Row],[Día Suscripción]],"/",BBDD_Usiarios_Netflix_jul[[#This Row],[Mes Suscripción]],"/",BBDD_Usiarios_Netflix_jul[[#This Row],[Año Suscripción]]))</f>
        <v>45203</v>
      </c>
      <c r="I749">
        <v>10</v>
      </c>
      <c r="J749">
        <v>7</v>
      </c>
      <c r="K749">
        <v>24</v>
      </c>
      <c r="L749" s="1">
        <f>DATEVALUE(_xlfn.CONCAT(BBDD_Usiarios_Netflix_jul[[#This Row],[Día Último Pago]],"/",BBDD_Usiarios_Netflix_jul[[#This Row],[Mes Último Pago]],"/",BBDD_Usiarios_Netflix_jul[[#This Row],[Año Último Pago]]))</f>
        <v>45483</v>
      </c>
      <c r="M749" s="1" t="str">
        <f>TEXT(BBDD_Usiarios_Netflix_jul[[#This Row],[Fh Suscripcion]],"dddd")</f>
        <v>miércoles</v>
      </c>
      <c r="N749" s="2">
        <f>DATEDIF(BBDD_Usiarios_Netflix_jul[[#This Row],[Fh Suscripcion]],BBDD_Usiarios_Netflix_jul[[#This Row],[Fh Ultimo Pago]],"M")+1</f>
        <v>10</v>
      </c>
      <c r="O749" t="s">
        <v>35</v>
      </c>
      <c r="P749" t="str">
        <f>IF(BBDD_Usiarios_Netflix_jul[[#This Row],[País.OLD]]&lt;&gt;"",BBDD_Usiarios_Netflix_jul[[#This Row],[País.OLD]],"Desconocido")</f>
        <v>España</v>
      </c>
      <c r="Q749">
        <v>30</v>
      </c>
      <c r="R749" t="s">
        <v>25</v>
      </c>
      <c r="S749" t="s">
        <v>26</v>
      </c>
      <c r="T749" t="s">
        <v>18</v>
      </c>
      <c r="U7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0" spans="1:21" x14ac:dyDescent="0.2">
      <c r="A750">
        <v>1766</v>
      </c>
      <c r="B750" t="s">
        <v>14</v>
      </c>
      <c r="C750">
        <v>14</v>
      </c>
      <c r="D750" s="2">
        <f>BBDD_Usiarios_Netflix_jul[[#This Row],[Ingresos Mensuales]]*BBDD_Usiarios_Netflix_jul[[#This Row],[Meses Contratados]]</f>
        <v>140</v>
      </c>
      <c r="E750">
        <v>7</v>
      </c>
      <c r="F750">
        <v>10</v>
      </c>
      <c r="G750">
        <v>23</v>
      </c>
      <c r="H750" s="1">
        <f>DATEVALUE(_xlfn.CONCAT(BBDD_Usiarios_Netflix_jul[[#This Row],[Día Suscripción]],"/",BBDD_Usiarios_Netflix_jul[[#This Row],[Mes Suscripción]],"/",BBDD_Usiarios_Netflix_jul[[#This Row],[Año Suscripción]]))</f>
        <v>45206</v>
      </c>
      <c r="I750">
        <v>8</v>
      </c>
      <c r="J750">
        <v>7</v>
      </c>
      <c r="K750">
        <v>24</v>
      </c>
      <c r="L750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0" s="1" t="str">
        <f>TEXT(BBDD_Usiarios_Netflix_jul[[#This Row],[Fh Suscripcion]],"dddd")</f>
        <v>sábado</v>
      </c>
      <c r="N750" s="2">
        <f>DATEDIF(BBDD_Usiarios_Netflix_jul[[#This Row],[Fh Suscripcion]],BBDD_Usiarios_Netflix_jul[[#This Row],[Fh Ultimo Pago]],"M")+1</f>
        <v>10</v>
      </c>
      <c r="O750" t="s">
        <v>35</v>
      </c>
      <c r="P750" t="str">
        <f>IF(BBDD_Usiarios_Netflix_jul[[#This Row],[País.OLD]]&lt;&gt;"",BBDD_Usiarios_Netflix_jul[[#This Row],[País.OLD]],"Desconocido")</f>
        <v>España</v>
      </c>
      <c r="Q750">
        <v>34</v>
      </c>
      <c r="R750" t="s">
        <v>25</v>
      </c>
      <c r="S750" t="s">
        <v>26</v>
      </c>
      <c r="T750" t="s">
        <v>18</v>
      </c>
      <c r="U7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1" spans="1:21" x14ac:dyDescent="0.2">
      <c r="A751">
        <v>1771</v>
      </c>
      <c r="B751" t="s">
        <v>14</v>
      </c>
      <c r="C751">
        <v>14</v>
      </c>
      <c r="D751" s="2">
        <f>BBDD_Usiarios_Netflix_jul[[#This Row],[Ingresos Mensuales]]*BBDD_Usiarios_Netflix_jul[[#This Row],[Meses Contratados]]</f>
        <v>140</v>
      </c>
      <c r="E751">
        <v>9</v>
      </c>
      <c r="F751">
        <v>9</v>
      </c>
      <c r="G751">
        <v>23</v>
      </c>
      <c r="H751" s="1">
        <f>DATEVALUE(_xlfn.CONCAT(BBDD_Usiarios_Netflix_jul[[#This Row],[Día Suscripción]],"/",BBDD_Usiarios_Netflix_jul[[#This Row],[Mes Suscripción]],"/",BBDD_Usiarios_Netflix_jul[[#This Row],[Año Suscripción]]))</f>
        <v>45178</v>
      </c>
      <c r="I751">
        <v>8</v>
      </c>
      <c r="J751">
        <v>7</v>
      </c>
      <c r="K751">
        <v>24</v>
      </c>
      <c r="L751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1" s="1" t="str">
        <f>TEXT(BBDD_Usiarios_Netflix_jul[[#This Row],[Fh Suscripcion]],"dddd")</f>
        <v>sábado</v>
      </c>
      <c r="N751" s="2">
        <f>DATEDIF(BBDD_Usiarios_Netflix_jul[[#This Row],[Fh Suscripcion]],BBDD_Usiarios_Netflix_jul[[#This Row],[Fh Ultimo Pago]],"M")+1</f>
        <v>10</v>
      </c>
      <c r="O751" t="s">
        <v>37</v>
      </c>
      <c r="P751" t="str">
        <f>IF(BBDD_Usiarios_Netflix_jul[[#This Row],[País.OLD]]&lt;&gt;"",BBDD_Usiarios_Netflix_jul[[#This Row],[País.OLD]],"Desconocido")</f>
        <v>Brasil</v>
      </c>
      <c r="Q751">
        <v>48</v>
      </c>
      <c r="R751" t="s">
        <v>25</v>
      </c>
      <c r="S751" t="s">
        <v>29</v>
      </c>
      <c r="T751" t="s">
        <v>27</v>
      </c>
      <c r="U7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52" spans="1:21" x14ac:dyDescent="0.2">
      <c r="A752">
        <v>1810</v>
      </c>
      <c r="B752" t="s">
        <v>14</v>
      </c>
      <c r="C752">
        <v>14</v>
      </c>
      <c r="D752" s="2">
        <f>BBDD_Usiarios_Netflix_jul[[#This Row],[Ingresos Mensuales]]*BBDD_Usiarios_Netflix_jul[[#This Row],[Meses Contratados]]</f>
        <v>140</v>
      </c>
      <c r="E752">
        <v>19</v>
      </c>
      <c r="F752">
        <v>9</v>
      </c>
      <c r="G752">
        <v>23</v>
      </c>
      <c r="H752" s="1">
        <f>DATEVALUE(_xlfn.CONCAT(BBDD_Usiarios_Netflix_jul[[#This Row],[Día Suscripción]],"/",BBDD_Usiarios_Netflix_jul[[#This Row],[Mes Suscripción]],"/",BBDD_Usiarios_Netflix_jul[[#This Row],[Año Suscripción]]))</f>
        <v>45188</v>
      </c>
      <c r="I752">
        <v>9</v>
      </c>
      <c r="J752">
        <v>7</v>
      </c>
      <c r="K752">
        <v>24</v>
      </c>
      <c r="L7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752" s="1" t="str">
        <f>TEXT(BBDD_Usiarios_Netflix_jul[[#This Row],[Fh Suscripcion]],"dddd")</f>
        <v>martes</v>
      </c>
      <c r="N752" s="2">
        <f>DATEDIF(BBDD_Usiarios_Netflix_jul[[#This Row],[Fh Suscripcion]],BBDD_Usiarios_Netflix_jul[[#This Row],[Fh Ultimo Pago]],"M")+1</f>
        <v>10</v>
      </c>
      <c r="O752" t="s">
        <v>34</v>
      </c>
      <c r="P752" t="str">
        <f>IF(BBDD_Usiarios_Netflix_jul[[#This Row],[País.OLD]]&lt;&gt;"",BBDD_Usiarios_Netflix_jul[[#This Row],[País.OLD]],"Desconocido")</f>
        <v>Reino Unido</v>
      </c>
      <c r="Q752">
        <v>27</v>
      </c>
      <c r="R752" t="s">
        <v>16</v>
      </c>
      <c r="S752" t="s">
        <v>29</v>
      </c>
      <c r="T752" t="s">
        <v>27</v>
      </c>
      <c r="U7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53" spans="1:21" x14ac:dyDescent="0.2">
      <c r="A753">
        <v>1812</v>
      </c>
      <c r="B753" t="s">
        <v>14</v>
      </c>
      <c r="C753">
        <v>14</v>
      </c>
      <c r="D753" s="2">
        <f>BBDD_Usiarios_Netflix_jul[[#This Row],[Ingresos Mensuales]]*BBDD_Usiarios_Netflix_jul[[#This Row],[Meses Contratados]]</f>
        <v>140</v>
      </c>
      <c r="E753">
        <v>26</v>
      </c>
      <c r="F753">
        <v>9</v>
      </c>
      <c r="G753">
        <v>23</v>
      </c>
      <c r="H753" s="1">
        <f>DATEVALUE(_xlfn.CONCAT(BBDD_Usiarios_Netflix_jul[[#This Row],[Día Suscripción]],"/",BBDD_Usiarios_Netflix_jul[[#This Row],[Mes Suscripción]],"/",BBDD_Usiarios_Netflix_jul[[#This Row],[Año Suscripción]]))</f>
        <v>45195</v>
      </c>
      <c r="I753">
        <v>8</v>
      </c>
      <c r="J753">
        <v>7</v>
      </c>
      <c r="K753">
        <v>24</v>
      </c>
      <c r="L753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3" s="1" t="str">
        <f>TEXT(BBDD_Usiarios_Netflix_jul[[#This Row],[Fh Suscripcion]],"dddd")</f>
        <v>martes</v>
      </c>
      <c r="N753" s="2">
        <f>DATEDIF(BBDD_Usiarios_Netflix_jul[[#This Row],[Fh Suscripcion]],BBDD_Usiarios_Netflix_jul[[#This Row],[Fh Ultimo Pago]],"M")+1</f>
        <v>10</v>
      </c>
      <c r="O753" t="s">
        <v>20</v>
      </c>
      <c r="P753" t="str">
        <f>IF(BBDD_Usiarios_Netflix_jul[[#This Row],[País.OLD]]&lt;&gt;"",BBDD_Usiarios_Netflix_jul[[#This Row],[País.OLD]],"Desconocido")</f>
        <v>Francia</v>
      </c>
      <c r="Q753">
        <v>50</v>
      </c>
      <c r="R753" t="s">
        <v>16</v>
      </c>
      <c r="S753" t="s">
        <v>21</v>
      </c>
      <c r="T753" t="s">
        <v>18</v>
      </c>
      <c r="U7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4" spans="1:21" x14ac:dyDescent="0.2">
      <c r="A754">
        <v>1839</v>
      </c>
      <c r="B754" t="s">
        <v>14</v>
      </c>
      <c r="C754">
        <v>14</v>
      </c>
      <c r="D754" s="2">
        <f>BBDD_Usiarios_Netflix_jul[[#This Row],[Ingresos Mensuales]]*BBDD_Usiarios_Netflix_jul[[#This Row],[Meses Contratados]]</f>
        <v>140</v>
      </c>
      <c r="E754">
        <v>15</v>
      </c>
      <c r="F754">
        <v>9</v>
      </c>
      <c r="G754">
        <v>23</v>
      </c>
      <c r="H754" s="1">
        <f>DATEVALUE(_xlfn.CONCAT(BBDD_Usiarios_Netflix_jul[[#This Row],[Día Suscripción]],"/",BBDD_Usiarios_Netflix_jul[[#This Row],[Mes Suscripción]],"/",BBDD_Usiarios_Netflix_jul[[#This Row],[Año Suscripción]]))</f>
        <v>45184</v>
      </c>
      <c r="I754">
        <v>6</v>
      </c>
      <c r="J754">
        <v>7</v>
      </c>
      <c r="K754">
        <v>24</v>
      </c>
      <c r="L754" s="1">
        <f>DATEVALUE(_xlfn.CONCAT(BBDD_Usiarios_Netflix_jul[[#This Row],[Día Último Pago]],"/",BBDD_Usiarios_Netflix_jul[[#This Row],[Mes Último Pago]],"/",BBDD_Usiarios_Netflix_jul[[#This Row],[Año Último Pago]]))</f>
        <v>45479</v>
      </c>
      <c r="M754" s="1" t="str">
        <f>TEXT(BBDD_Usiarios_Netflix_jul[[#This Row],[Fh Suscripcion]],"dddd")</f>
        <v>viernes</v>
      </c>
      <c r="N754" s="2">
        <f>DATEDIF(BBDD_Usiarios_Netflix_jul[[#This Row],[Fh Suscripcion]],BBDD_Usiarios_Netflix_jul[[#This Row],[Fh Ultimo Pago]],"M")+1</f>
        <v>10</v>
      </c>
      <c r="O754" t="s">
        <v>24</v>
      </c>
      <c r="P754" t="str">
        <f>IF(BBDD_Usiarios_Netflix_jul[[#This Row],[País.OLD]]&lt;&gt;"",BBDD_Usiarios_Netflix_jul[[#This Row],[País.OLD]],"Desconocido")</f>
        <v>EEUU</v>
      </c>
      <c r="Q754">
        <v>36</v>
      </c>
      <c r="R754" t="s">
        <v>25</v>
      </c>
      <c r="S754" t="s">
        <v>26</v>
      </c>
      <c r="T754" t="s">
        <v>32</v>
      </c>
      <c r="U7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55" spans="1:21" x14ac:dyDescent="0.2">
      <c r="A755">
        <v>1841</v>
      </c>
      <c r="B755" t="s">
        <v>14</v>
      </c>
      <c r="C755">
        <v>14</v>
      </c>
      <c r="D755" s="2">
        <f>BBDD_Usiarios_Netflix_jul[[#This Row],[Ingresos Mensuales]]*BBDD_Usiarios_Netflix_jul[[#This Row],[Meses Contratados]]</f>
        <v>140</v>
      </c>
      <c r="E755">
        <v>12</v>
      </c>
      <c r="F755">
        <v>9</v>
      </c>
      <c r="G755">
        <v>23</v>
      </c>
      <c r="H755" s="1">
        <f>DATEVALUE(_xlfn.CONCAT(BBDD_Usiarios_Netflix_jul[[#This Row],[Día Suscripción]],"/",BBDD_Usiarios_Netflix_jul[[#This Row],[Mes Suscripción]],"/",BBDD_Usiarios_Netflix_jul[[#This Row],[Año Suscripción]]))</f>
        <v>45181</v>
      </c>
      <c r="I755">
        <v>8</v>
      </c>
      <c r="J755">
        <v>7</v>
      </c>
      <c r="K755">
        <v>24</v>
      </c>
      <c r="L755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5" s="1" t="str">
        <f>TEXT(BBDD_Usiarios_Netflix_jul[[#This Row],[Fh Suscripcion]],"dddd")</f>
        <v>martes</v>
      </c>
      <c r="N755" s="2">
        <f>DATEDIF(BBDD_Usiarios_Netflix_jul[[#This Row],[Fh Suscripcion]],BBDD_Usiarios_Netflix_jul[[#This Row],[Fh Ultimo Pago]],"M")+1</f>
        <v>10</v>
      </c>
      <c r="O755" t="s">
        <v>20</v>
      </c>
      <c r="P755" t="str">
        <f>IF(BBDD_Usiarios_Netflix_jul[[#This Row],[País.OLD]]&lt;&gt;"",BBDD_Usiarios_Netflix_jul[[#This Row],[País.OLD]],"Desconocido")</f>
        <v>Francia</v>
      </c>
      <c r="Q755">
        <v>35</v>
      </c>
      <c r="R755" t="s">
        <v>25</v>
      </c>
      <c r="S755" t="s">
        <v>17</v>
      </c>
      <c r="T755" t="s">
        <v>18</v>
      </c>
      <c r="U7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6" spans="1:21" x14ac:dyDescent="0.2">
      <c r="A756">
        <v>1877</v>
      </c>
      <c r="B756" t="s">
        <v>14</v>
      </c>
      <c r="C756">
        <v>14</v>
      </c>
      <c r="D756" s="2">
        <f>BBDD_Usiarios_Netflix_jul[[#This Row],[Ingresos Mensuales]]*BBDD_Usiarios_Netflix_jul[[#This Row],[Meses Contratados]]</f>
        <v>140</v>
      </c>
      <c r="E756">
        <v>13</v>
      </c>
      <c r="F756">
        <v>9</v>
      </c>
      <c r="G756">
        <v>23</v>
      </c>
      <c r="H756" s="1">
        <f>DATEVALUE(_xlfn.CONCAT(BBDD_Usiarios_Netflix_jul[[#This Row],[Día Suscripción]],"/",BBDD_Usiarios_Netflix_jul[[#This Row],[Mes Suscripción]],"/",BBDD_Usiarios_Netflix_jul[[#This Row],[Año Suscripción]]))</f>
        <v>45182</v>
      </c>
      <c r="I756">
        <v>7</v>
      </c>
      <c r="J756">
        <v>7</v>
      </c>
      <c r="K756">
        <v>24</v>
      </c>
      <c r="L756" s="1">
        <f>DATEVALUE(_xlfn.CONCAT(BBDD_Usiarios_Netflix_jul[[#This Row],[Día Último Pago]],"/",BBDD_Usiarios_Netflix_jul[[#This Row],[Mes Último Pago]],"/",BBDD_Usiarios_Netflix_jul[[#This Row],[Año Último Pago]]))</f>
        <v>45480</v>
      </c>
      <c r="M756" s="1" t="str">
        <f>TEXT(BBDD_Usiarios_Netflix_jul[[#This Row],[Fh Suscripcion]],"dddd")</f>
        <v>miércoles</v>
      </c>
      <c r="N756" s="2">
        <f>DATEDIF(BBDD_Usiarios_Netflix_jul[[#This Row],[Fh Suscripcion]],BBDD_Usiarios_Netflix_jul[[#This Row],[Fh Ultimo Pago]],"M")+1</f>
        <v>10</v>
      </c>
      <c r="O756" t="s">
        <v>24</v>
      </c>
      <c r="P756" t="str">
        <f>IF(BBDD_Usiarios_Netflix_jul[[#This Row],[País.OLD]]&lt;&gt;"",BBDD_Usiarios_Netflix_jul[[#This Row],[País.OLD]],"Desconocido")</f>
        <v>EEUU</v>
      </c>
      <c r="Q756">
        <v>50</v>
      </c>
      <c r="R756" t="s">
        <v>25</v>
      </c>
      <c r="S756" t="s">
        <v>21</v>
      </c>
      <c r="T756" t="s">
        <v>18</v>
      </c>
      <c r="U7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7" spans="1:21" x14ac:dyDescent="0.2">
      <c r="A757">
        <v>1881</v>
      </c>
      <c r="B757" t="s">
        <v>14</v>
      </c>
      <c r="C757">
        <v>14</v>
      </c>
      <c r="D757" s="2">
        <f>BBDD_Usiarios_Netflix_jul[[#This Row],[Ingresos Mensuales]]*BBDD_Usiarios_Netflix_jul[[#This Row],[Meses Contratados]]</f>
        <v>140</v>
      </c>
      <c r="E757">
        <v>23</v>
      </c>
      <c r="F757">
        <v>9</v>
      </c>
      <c r="G757">
        <v>23</v>
      </c>
      <c r="H757" s="1">
        <f>DATEVALUE(_xlfn.CONCAT(BBDD_Usiarios_Netflix_jul[[#This Row],[Día Suscripción]],"/",BBDD_Usiarios_Netflix_jul[[#This Row],[Mes Suscripción]],"/",BBDD_Usiarios_Netflix_jul[[#This Row],[Año Suscripción]]))</f>
        <v>45192</v>
      </c>
      <c r="I757">
        <v>7</v>
      </c>
      <c r="J757">
        <v>7</v>
      </c>
      <c r="K757">
        <v>24</v>
      </c>
      <c r="L757" s="1">
        <f>DATEVALUE(_xlfn.CONCAT(BBDD_Usiarios_Netflix_jul[[#This Row],[Día Último Pago]],"/",BBDD_Usiarios_Netflix_jul[[#This Row],[Mes Último Pago]],"/",BBDD_Usiarios_Netflix_jul[[#This Row],[Año Último Pago]]))</f>
        <v>45480</v>
      </c>
      <c r="M757" s="1" t="str">
        <f>TEXT(BBDD_Usiarios_Netflix_jul[[#This Row],[Fh Suscripcion]],"dddd")</f>
        <v>sábado</v>
      </c>
      <c r="N757" s="2">
        <f>DATEDIF(BBDD_Usiarios_Netflix_jul[[#This Row],[Fh Suscripcion]],BBDD_Usiarios_Netflix_jul[[#This Row],[Fh Ultimo Pago]],"M")+1</f>
        <v>10</v>
      </c>
      <c r="O757" t="s">
        <v>37</v>
      </c>
      <c r="P757" t="str">
        <f>IF(BBDD_Usiarios_Netflix_jul[[#This Row],[País.OLD]]&lt;&gt;"",BBDD_Usiarios_Netflix_jul[[#This Row],[País.OLD]],"Desconocido")</f>
        <v>Brasil</v>
      </c>
      <c r="Q757">
        <v>28</v>
      </c>
      <c r="R757" t="s">
        <v>16</v>
      </c>
      <c r="S757" t="s">
        <v>17</v>
      </c>
      <c r="T757" t="s">
        <v>27</v>
      </c>
      <c r="U7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58" spans="1:21" x14ac:dyDescent="0.2">
      <c r="A758">
        <v>1911</v>
      </c>
      <c r="B758" t="s">
        <v>14</v>
      </c>
      <c r="C758">
        <v>14</v>
      </c>
      <c r="D758" s="2">
        <f>BBDD_Usiarios_Netflix_jul[[#This Row],[Ingresos Mensuales]]*BBDD_Usiarios_Netflix_jul[[#This Row],[Meses Contratados]]</f>
        <v>140</v>
      </c>
      <c r="E758">
        <v>17</v>
      </c>
      <c r="F758">
        <v>9</v>
      </c>
      <c r="G758">
        <v>23</v>
      </c>
      <c r="H758" s="1">
        <f>DATEVALUE(_xlfn.CONCAT(BBDD_Usiarios_Netflix_jul[[#This Row],[Día Suscripción]],"/",BBDD_Usiarios_Netflix_jul[[#This Row],[Mes Suscripción]],"/",BBDD_Usiarios_Netflix_jul[[#This Row],[Año Suscripción]]))</f>
        <v>45186</v>
      </c>
      <c r="I758">
        <v>8</v>
      </c>
      <c r="J758">
        <v>7</v>
      </c>
      <c r="K758">
        <v>24</v>
      </c>
      <c r="L758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8" s="1" t="str">
        <f>TEXT(BBDD_Usiarios_Netflix_jul[[#This Row],[Fh Suscripcion]],"dddd")</f>
        <v>domingo</v>
      </c>
      <c r="N758" s="2">
        <f>DATEDIF(BBDD_Usiarios_Netflix_jul[[#This Row],[Fh Suscripcion]],BBDD_Usiarios_Netflix_jul[[#This Row],[Fh Ultimo Pago]],"M")+1</f>
        <v>10</v>
      </c>
      <c r="O758" t="s">
        <v>36</v>
      </c>
      <c r="P758" t="str">
        <f>IF(BBDD_Usiarios_Netflix_jul[[#This Row],[País.OLD]]&lt;&gt;"",BBDD_Usiarios_Netflix_jul[[#This Row],[País.OLD]],"Desconocido")</f>
        <v>Desconocido</v>
      </c>
      <c r="Q758">
        <v>36</v>
      </c>
      <c r="R758" t="s">
        <v>25</v>
      </c>
      <c r="S758" t="s">
        <v>26</v>
      </c>
      <c r="T758" t="s">
        <v>32</v>
      </c>
      <c r="U7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59" spans="1:21" x14ac:dyDescent="0.2">
      <c r="A759">
        <v>1914</v>
      </c>
      <c r="B759" t="s">
        <v>14</v>
      </c>
      <c r="C759">
        <v>14</v>
      </c>
      <c r="D759" s="2">
        <f>BBDD_Usiarios_Netflix_jul[[#This Row],[Ingresos Mensuales]]*BBDD_Usiarios_Netflix_jul[[#This Row],[Meses Contratados]]</f>
        <v>140</v>
      </c>
      <c r="E759">
        <v>14</v>
      </c>
      <c r="F759">
        <v>9</v>
      </c>
      <c r="G759">
        <v>23</v>
      </c>
      <c r="H759" s="1">
        <f>DATEVALUE(_xlfn.CONCAT(BBDD_Usiarios_Netflix_jul[[#This Row],[Día Suscripción]],"/",BBDD_Usiarios_Netflix_jul[[#This Row],[Mes Suscripción]],"/",BBDD_Usiarios_Netflix_jul[[#This Row],[Año Suscripción]]))</f>
        <v>45183</v>
      </c>
      <c r="I759">
        <v>8</v>
      </c>
      <c r="J759">
        <v>7</v>
      </c>
      <c r="K759">
        <v>24</v>
      </c>
      <c r="L759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9" s="1" t="str">
        <f>TEXT(BBDD_Usiarios_Netflix_jul[[#This Row],[Fh Suscripcion]],"dddd")</f>
        <v>jueves</v>
      </c>
      <c r="N759" s="2">
        <f>DATEDIF(BBDD_Usiarios_Netflix_jul[[#This Row],[Fh Suscripcion]],BBDD_Usiarios_Netflix_jul[[#This Row],[Fh Ultimo Pago]],"M")+1</f>
        <v>10</v>
      </c>
      <c r="O759" t="s">
        <v>34</v>
      </c>
      <c r="P759" t="str">
        <f>IF(BBDD_Usiarios_Netflix_jul[[#This Row],[País.OLD]]&lt;&gt;"",BBDD_Usiarios_Netflix_jul[[#This Row],[País.OLD]],"Desconocido")</f>
        <v>Reino Unido</v>
      </c>
      <c r="Q759">
        <v>46</v>
      </c>
      <c r="R759" t="s">
        <v>25</v>
      </c>
      <c r="S759" t="s">
        <v>17</v>
      </c>
      <c r="T759" t="s">
        <v>32</v>
      </c>
      <c r="U7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60" spans="1:21" x14ac:dyDescent="0.2">
      <c r="A760">
        <v>1949</v>
      </c>
      <c r="B760" t="s">
        <v>14</v>
      </c>
      <c r="C760">
        <v>14</v>
      </c>
      <c r="D760" s="2">
        <f>BBDD_Usiarios_Netflix_jul[[#This Row],[Ingresos Mensuales]]*BBDD_Usiarios_Netflix_jul[[#This Row],[Meses Contratados]]</f>
        <v>140</v>
      </c>
      <c r="E760">
        <v>17</v>
      </c>
      <c r="F760">
        <v>9</v>
      </c>
      <c r="G760">
        <v>23</v>
      </c>
      <c r="H760" s="1">
        <f>DATEVALUE(_xlfn.CONCAT(BBDD_Usiarios_Netflix_jul[[#This Row],[Día Suscripción]],"/",BBDD_Usiarios_Netflix_jul[[#This Row],[Mes Suscripción]],"/",BBDD_Usiarios_Netflix_jul[[#This Row],[Año Suscripción]]))</f>
        <v>45186</v>
      </c>
      <c r="I760">
        <v>9</v>
      </c>
      <c r="J760">
        <v>7</v>
      </c>
      <c r="K760">
        <v>24</v>
      </c>
      <c r="L760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0" s="1" t="str">
        <f>TEXT(BBDD_Usiarios_Netflix_jul[[#This Row],[Fh Suscripcion]],"dddd")</f>
        <v>domingo</v>
      </c>
      <c r="N760" s="2">
        <f>DATEDIF(BBDD_Usiarios_Netflix_jul[[#This Row],[Fh Suscripcion]],BBDD_Usiarios_Netflix_jul[[#This Row],[Fh Ultimo Pago]],"M")+1</f>
        <v>10</v>
      </c>
      <c r="O760" t="s">
        <v>24</v>
      </c>
      <c r="P760" t="str">
        <f>IF(BBDD_Usiarios_Netflix_jul[[#This Row],[País.OLD]]&lt;&gt;"",BBDD_Usiarios_Netflix_jul[[#This Row],[País.OLD]],"Desconocido")</f>
        <v>EEUU</v>
      </c>
      <c r="Q760">
        <v>39</v>
      </c>
      <c r="R760" t="s">
        <v>25</v>
      </c>
      <c r="S760" t="s">
        <v>26</v>
      </c>
      <c r="T760" t="s">
        <v>18</v>
      </c>
      <c r="U7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61" spans="1:21" x14ac:dyDescent="0.2">
      <c r="A761">
        <v>1952</v>
      </c>
      <c r="B761" t="s">
        <v>14</v>
      </c>
      <c r="C761">
        <v>14</v>
      </c>
      <c r="D761" s="2">
        <f>BBDD_Usiarios_Netflix_jul[[#This Row],[Ingresos Mensuales]]*BBDD_Usiarios_Netflix_jul[[#This Row],[Meses Contratados]]</f>
        <v>140</v>
      </c>
      <c r="E761">
        <v>27</v>
      </c>
      <c r="F761">
        <v>9</v>
      </c>
      <c r="G761">
        <v>23</v>
      </c>
      <c r="H761" s="1">
        <f>DATEVALUE(_xlfn.CONCAT(BBDD_Usiarios_Netflix_jul[[#This Row],[Día Suscripción]],"/",BBDD_Usiarios_Netflix_jul[[#This Row],[Mes Suscripción]],"/",BBDD_Usiarios_Netflix_jul[[#This Row],[Año Suscripción]]))</f>
        <v>45196</v>
      </c>
      <c r="I761">
        <v>8</v>
      </c>
      <c r="J761">
        <v>7</v>
      </c>
      <c r="K761">
        <v>24</v>
      </c>
      <c r="L761" s="1">
        <f>DATEVALUE(_xlfn.CONCAT(BBDD_Usiarios_Netflix_jul[[#This Row],[Día Último Pago]],"/",BBDD_Usiarios_Netflix_jul[[#This Row],[Mes Último Pago]],"/",BBDD_Usiarios_Netflix_jul[[#This Row],[Año Último Pago]]))</f>
        <v>45481</v>
      </c>
      <c r="M761" s="1" t="str">
        <f>TEXT(BBDD_Usiarios_Netflix_jul[[#This Row],[Fh Suscripcion]],"dddd")</f>
        <v>miércoles</v>
      </c>
      <c r="N761" s="2">
        <f>DATEDIF(BBDD_Usiarios_Netflix_jul[[#This Row],[Fh Suscripcion]],BBDD_Usiarios_Netflix_jul[[#This Row],[Fh Ultimo Pago]],"M")+1</f>
        <v>10</v>
      </c>
      <c r="O761" t="s">
        <v>24</v>
      </c>
      <c r="P761" t="str">
        <f>IF(BBDD_Usiarios_Netflix_jul[[#This Row],[País.OLD]]&lt;&gt;"",BBDD_Usiarios_Netflix_jul[[#This Row],[País.OLD]],"Desconocido")</f>
        <v>EEUU</v>
      </c>
      <c r="Q761">
        <v>31</v>
      </c>
      <c r="R761" t="s">
        <v>16</v>
      </c>
      <c r="S761" t="s">
        <v>21</v>
      </c>
      <c r="T761" t="s">
        <v>27</v>
      </c>
      <c r="U7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2" spans="1:21" x14ac:dyDescent="0.2">
      <c r="A762">
        <v>1979</v>
      </c>
      <c r="B762" t="s">
        <v>14</v>
      </c>
      <c r="C762">
        <v>14</v>
      </c>
      <c r="D762" s="2">
        <f>BBDD_Usiarios_Netflix_jul[[#This Row],[Ingresos Mensuales]]*BBDD_Usiarios_Netflix_jul[[#This Row],[Meses Contratados]]</f>
        <v>140</v>
      </c>
      <c r="E762">
        <v>28</v>
      </c>
      <c r="F762">
        <v>9</v>
      </c>
      <c r="G762">
        <v>23</v>
      </c>
      <c r="H762" s="1">
        <f>DATEVALUE(_xlfn.CONCAT(BBDD_Usiarios_Netflix_jul[[#This Row],[Día Suscripción]],"/",BBDD_Usiarios_Netflix_jul[[#This Row],[Mes Suscripción]],"/",BBDD_Usiarios_Netflix_jul[[#This Row],[Año Suscripción]]))</f>
        <v>45197</v>
      </c>
      <c r="I762">
        <v>8</v>
      </c>
      <c r="J762">
        <v>7</v>
      </c>
      <c r="K762">
        <v>24</v>
      </c>
      <c r="L7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762" s="1" t="str">
        <f>TEXT(BBDD_Usiarios_Netflix_jul[[#This Row],[Fh Suscripcion]],"dddd")</f>
        <v>jueves</v>
      </c>
      <c r="N762" s="2">
        <f>DATEDIF(BBDD_Usiarios_Netflix_jul[[#This Row],[Fh Suscripcion]],BBDD_Usiarios_Netflix_jul[[#This Row],[Fh Ultimo Pago]],"M")+1</f>
        <v>10</v>
      </c>
      <c r="O762" t="s">
        <v>31</v>
      </c>
      <c r="P762" t="str">
        <f>IF(BBDD_Usiarios_Netflix_jul[[#This Row],[País.OLD]]&lt;&gt;"",BBDD_Usiarios_Netflix_jul[[#This Row],[País.OLD]],"Desconocido")</f>
        <v>Italia</v>
      </c>
      <c r="Q762">
        <v>51</v>
      </c>
      <c r="R762" t="s">
        <v>25</v>
      </c>
      <c r="S762" t="s">
        <v>21</v>
      </c>
      <c r="T762" t="s">
        <v>27</v>
      </c>
      <c r="U7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3" spans="1:21" x14ac:dyDescent="0.2">
      <c r="A763">
        <v>1981</v>
      </c>
      <c r="B763" t="s">
        <v>14</v>
      </c>
      <c r="C763">
        <v>14</v>
      </c>
      <c r="D763" s="2">
        <f>BBDD_Usiarios_Netflix_jul[[#This Row],[Ingresos Mensuales]]*BBDD_Usiarios_Netflix_jul[[#This Row],[Meses Contratados]]</f>
        <v>140</v>
      </c>
      <c r="E763">
        <v>16</v>
      </c>
      <c r="F763">
        <v>9</v>
      </c>
      <c r="G763">
        <v>23</v>
      </c>
      <c r="H763" s="1">
        <f>DATEVALUE(_xlfn.CONCAT(BBDD_Usiarios_Netflix_jul[[#This Row],[Día Suscripción]],"/",BBDD_Usiarios_Netflix_jul[[#This Row],[Mes Suscripción]],"/",BBDD_Usiarios_Netflix_jul[[#This Row],[Año Suscripción]]))</f>
        <v>45185</v>
      </c>
      <c r="I763">
        <v>8</v>
      </c>
      <c r="J763">
        <v>7</v>
      </c>
      <c r="K763">
        <v>24</v>
      </c>
      <c r="L763" s="1">
        <f>DATEVALUE(_xlfn.CONCAT(BBDD_Usiarios_Netflix_jul[[#This Row],[Día Último Pago]],"/",BBDD_Usiarios_Netflix_jul[[#This Row],[Mes Último Pago]],"/",BBDD_Usiarios_Netflix_jul[[#This Row],[Año Último Pago]]))</f>
        <v>45481</v>
      </c>
      <c r="M763" s="1" t="str">
        <f>TEXT(BBDD_Usiarios_Netflix_jul[[#This Row],[Fh Suscripcion]],"dddd")</f>
        <v>sábado</v>
      </c>
      <c r="N763" s="2">
        <f>DATEDIF(BBDD_Usiarios_Netflix_jul[[#This Row],[Fh Suscripcion]],BBDD_Usiarios_Netflix_jul[[#This Row],[Fh Ultimo Pago]],"M")+1</f>
        <v>10</v>
      </c>
      <c r="O763" t="s">
        <v>24</v>
      </c>
      <c r="P763" t="str">
        <f>IF(BBDD_Usiarios_Netflix_jul[[#This Row],[País.OLD]]&lt;&gt;"",BBDD_Usiarios_Netflix_jul[[#This Row],[País.OLD]],"Desconocido")</f>
        <v>EEUU</v>
      </c>
      <c r="Q763">
        <v>37</v>
      </c>
      <c r="R763" t="s">
        <v>25</v>
      </c>
      <c r="S763" t="s">
        <v>21</v>
      </c>
      <c r="T763" t="s">
        <v>22</v>
      </c>
      <c r="U7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64" spans="1:21" x14ac:dyDescent="0.2">
      <c r="A764">
        <v>2019</v>
      </c>
      <c r="B764" t="s">
        <v>14</v>
      </c>
      <c r="C764">
        <v>14</v>
      </c>
      <c r="D764" s="2">
        <f>BBDD_Usiarios_Netflix_jul[[#This Row],[Ingresos Mensuales]]*BBDD_Usiarios_Netflix_jul[[#This Row],[Meses Contratados]]</f>
        <v>140</v>
      </c>
      <c r="E764">
        <v>18</v>
      </c>
      <c r="F764">
        <v>9</v>
      </c>
      <c r="G764">
        <v>23</v>
      </c>
      <c r="H764" s="1">
        <f>DATEVALUE(_xlfn.CONCAT(BBDD_Usiarios_Netflix_jul[[#This Row],[Día Suscripción]],"/",BBDD_Usiarios_Netflix_jul[[#This Row],[Mes Suscripción]],"/",BBDD_Usiarios_Netflix_jul[[#This Row],[Año Suscripción]]))</f>
        <v>45187</v>
      </c>
      <c r="I764">
        <v>10</v>
      </c>
      <c r="J764">
        <v>7</v>
      </c>
      <c r="K764">
        <v>24</v>
      </c>
      <c r="L764" s="1">
        <f>DATEVALUE(_xlfn.CONCAT(BBDD_Usiarios_Netflix_jul[[#This Row],[Día Último Pago]],"/",BBDD_Usiarios_Netflix_jul[[#This Row],[Mes Último Pago]],"/",BBDD_Usiarios_Netflix_jul[[#This Row],[Año Último Pago]]))</f>
        <v>45483</v>
      </c>
      <c r="M764" s="1" t="str">
        <f>TEXT(BBDD_Usiarios_Netflix_jul[[#This Row],[Fh Suscripcion]],"dddd")</f>
        <v>lunes</v>
      </c>
      <c r="N764" s="2">
        <f>DATEDIF(BBDD_Usiarios_Netflix_jul[[#This Row],[Fh Suscripcion]],BBDD_Usiarios_Netflix_jul[[#This Row],[Fh Ultimo Pago]],"M")+1</f>
        <v>10</v>
      </c>
      <c r="O764" t="s">
        <v>24</v>
      </c>
      <c r="P764" t="str">
        <f>IF(BBDD_Usiarios_Netflix_jul[[#This Row],[País.OLD]]&lt;&gt;"",BBDD_Usiarios_Netflix_jul[[#This Row],[País.OLD]],"Desconocido")</f>
        <v>EEUU</v>
      </c>
      <c r="Q764">
        <v>32</v>
      </c>
      <c r="R764" t="s">
        <v>25</v>
      </c>
      <c r="S764" t="s">
        <v>29</v>
      </c>
      <c r="T764" t="s">
        <v>32</v>
      </c>
      <c r="U7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65" spans="1:21" x14ac:dyDescent="0.2">
      <c r="A765">
        <v>2024</v>
      </c>
      <c r="B765" t="s">
        <v>14</v>
      </c>
      <c r="C765">
        <v>14</v>
      </c>
      <c r="D765" s="2">
        <f>BBDD_Usiarios_Netflix_jul[[#This Row],[Ingresos Mensuales]]*BBDD_Usiarios_Netflix_jul[[#This Row],[Meses Contratados]]</f>
        <v>140</v>
      </c>
      <c r="E765">
        <v>11</v>
      </c>
      <c r="F765">
        <v>10</v>
      </c>
      <c r="G765">
        <v>23</v>
      </c>
      <c r="H765" s="1">
        <f>DATEVALUE(_xlfn.CONCAT(BBDD_Usiarios_Netflix_jul[[#This Row],[Día Suscripción]],"/",BBDD_Usiarios_Netflix_jul[[#This Row],[Mes Suscripción]],"/",BBDD_Usiarios_Netflix_jul[[#This Row],[Año Suscripción]]))</f>
        <v>45210</v>
      </c>
      <c r="I765">
        <v>11</v>
      </c>
      <c r="J765">
        <v>7</v>
      </c>
      <c r="K765">
        <v>24</v>
      </c>
      <c r="L765" s="1">
        <f>DATEVALUE(_xlfn.CONCAT(BBDD_Usiarios_Netflix_jul[[#This Row],[Día Último Pago]],"/",BBDD_Usiarios_Netflix_jul[[#This Row],[Mes Último Pago]],"/",BBDD_Usiarios_Netflix_jul[[#This Row],[Año Último Pago]]))</f>
        <v>45484</v>
      </c>
      <c r="M765" s="1" t="str">
        <f>TEXT(BBDD_Usiarios_Netflix_jul[[#This Row],[Fh Suscripcion]],"dddd")</f>
        <v>miércoles</v>
      </c>
      <c r="N765" s="2">
        <f>DATEDIF(BBDD_Usiarios_Netflix_jul[[#This Row],[Fh Suscripcion]],BBDD_Usiarios_Netflix_jul[[#This Row],[Fh Ultimo Pago]],"M")+1</f>
        <v>10</v>
      </c>
      <c r="O765" t="s">
        <v>33</v>
      </c>
      <c r="P765" t="str">
        <f>IF(BBDD_Usiarios_Netflix_jul[[#This Row],[País.OLD]]&lt;&gt;"",BBDD_Usiarios_Netflix_jul[[#This Row],[País.OLD]],"Desconocido")</f>
        <v>Méjico</v>
      </c>
      <c r="Q765">
        <v>46</v>
      </c>
      <c r="R765" t="s">
        <v>25</v>
      </c>
      <c r="S765" t="s">
        <v>29</v>
      </c>
      <c r="T765" t="s">
        <v>18</v>
      </c>
      <c r="U7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66" spans="1:21" x14ac:dyDescent="0.2">
      <c r="A766">
        <v>2051</v>
      </c>
      <c r="B766" t="s">
        <v>14</v>
      </c>
      <c r="C766">
        <v>14</v>
      </c>
      <c r="D766" s="2">
        <f>BBDD_Usiarios_Netflix_jul[[#This Row],[Ingresos Mensuales]]*BBDD_Usiarios_Netflix_jul[[#This Row],[Meses Contratados]]</f>
        <v>140</v>
      </c>
      <c r="E766">
        <v>28</v>
      </c>
      <c r="F766">
        <v>9</v>
      </c>
      <c r="G766">
        <v>23</v>
      </c>
      <c r="H766" s="1">
        <f>DATEVALUE(_xlfn.CONCAT(BBDD_Usiarios_Netflix_jul[[#This Row],[Día Suscripción]],"/",BBDD_Usiarios_Netflix_jul[[#This Row],[Mes Suscripción]],"/",BBDD_Usiarios_Netflix_jul[[#This Row],[Año Suscripción]]))</f>
        <v>45197</v>
      </c>
      <c r="I766">
        <v>9</v>
      </c>
      <c r="J766">
        <v>7</v>
      </c>
      <c r="K766">
        <v>24</v>
      </c>
      <c r="L766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6" s="1" t="str">
        <f>TEXT(BBDD_Usiarios_Netflix_jul[[#This Row],[Fh Suscripcion]],"dddd")</f>
        <v>jueves</v>
      </c>
      <c r="N766" s="2">
        <f>DATEDIF(BBDD_Usiarios_Netflix_jul[[#This Row],[Fh Suscripcion]],BBDD_Usiarios_Netflix_jul[[#This Row],[Fh Ultimo Pago]],"M")+1</f>
        <v>10</v>
      </c>
      <c r="O766" t="s">
        <v>30</v>
      </c>
      <c r="P766" t="str">
        <f>IF(BBDD_Usiarios_Netflix_jul[[#This Row],[País.OLD]]&lt;&gt;"",BBDD_Usiarios_Netflix_jul[[#This Row],[País.OLD]],"Desconocido")</f>
        <v>Canadá</v>
      </c>
      <c r="Q766">
        <v>48</v>
      </c>
      <c r="R766" t="s">
        <v>16</v>
      </c>
      <c r="S766" t="s">
        <v>21</v>
      </c>
      <c r="T766" t="s">
        <v>27</v>
      </c>
      <c r="U7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7" spans="1:21" x14ac:dyDescent="0.2">
      <c r="A767">
        <v>2054</v>
      </c>
      <c r="B767" t="s">
        <v>14</v>
      </c>
      <c r="C767">
        <v>14</v>
      </c>
      <c r="D767" s="2">
        <f>BBDD_Usiarios_Netflix_jul[[#This Row],[Ingresos Mensuales]]*BBDD_Usiarios_Netflix_jul[[#This Row],[Meses Contratados]]</f>
        <v>140</v>
      </c>
      <c r="E767">
        <v>13</v>
      </c>
      <c r="F767">
        <v>9</v>
      </c>
      <c r="G767">
        <v>23</v>
      </c>
      <c r="H767" s="1">
        <f>DATEVALUE(_xlfn.CONCAT(BBDD_Usiarios_Netflix_jul[[#This Row],[Día Suscripción]],"/",BBDD_Usiarios_Netflix_jul[[#This Row],[Mes Suscripción]],"/",BBDD_Usiarios_Netflix_jul[[#This Row],[Año Suscripción]]))</f>
        <v>45182</v>
      </c>
      <c r="I767">
        <v>9</v>
      </c>
      <c r="J767">
        <v>7</v>
      </c>
      <c r="K767">
        <v>24</v>
      </c>
      <c r="L7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7" s="1" t="str">
        <f>TEXT(BBDD_Usiarios_Netflix_jul[[#This Row],[Fh Suscripcion]],"dddd")</f>
        <v>miércoles</v>
      </c>
      <c r="N767" s="2">
        <f>DATEDIF(BBDD_Usiarios_Netflix_jul[[#This Row],[Fh Suscripcion]],BBDD_Usiarios_Netflix_jul[[#This Row],[Fh Ultimo Pago]],"M")+1</f>
        <v>10</v>
      </c>
      <c r="O767" t="s">
        <v>15</v>
      </c>
      <c r="P767" t="str">
        <f>IF(BBDD_Usiarios_Netflix_jul[[#This Row],[País.OLD]]&lt;&gt;"",BBDD_Usiarios_Netflix_jul[[#This Row],[País.OLD]],"Desconocido")</f>
        <v>Alemania</v>
      </c>
      <c r="Q767">
        <v>31</v>
      </c>
      <c r="R767" t="s">
        <v>16</v>
      </c>
      <c r="S767" t="s">
        <v>17</v>
      </c>
      <c r="T767" t="s">
        <v>27</v>
      </c>
      <c r="U7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8" spans="1:21" x14ac:dyDescent="0.2">
      <c r="A768">
        <v>2091</v>
      </c>
      <c r="B768" t="s">
        <v>14</v>
      </c>
      <c r="C768">
        <v>14</v>
      </c>
      <c r="D768" s="2">
        <f>BBDD_Usiarios_Netflix_jul[[#This Row],[Ingresos Mensuales]]*BBDD_Usiarios_Netflix_jul[[#This Row],[Meses Contratados]]</f>
        <v>140</v>
      </c>
      <c r="E768">
        <v>5</v>
      </c>
      <c r="F768">
        <v>10</v>
      </c>
      <c r="G768">
        <v>23</v>
      </c>
      <c r="H768" s="1">
        <f>DATEVALUE(_xlfn.CONCAT(BBDD_Usiarios_Netflix_jul[[#This Row],[Día Suscripción]],"/",BBDD_Usiarios_Netflix_jul[[#This Row],[Mes Suscripción]],"/",BBDD_Usiarios_Netflix_jul[[#This Row],[Año Suscripción]]))</f>
        <v>45204</v>
      </c>
      <c r="I768">
        <v>9</v>
      </c>
      <c r="J768">
        <v>7</v>
      </c>
      <c r="K768">
        <v>24</v>
      </c>
      <c r="L7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8" s="1" t="str">
        <f>TEXT(BBDD_Usiarios_Netflix_jul[[#This Row],[Fh Suscripcion]],"dddd")</f>
        <v>jueves</v>
      </c>
      <c r="N768" s="2">
        <f>DATEDIF(BBDD_Usiarios_Netflix_jul[[#This Row],[Fh Suscripcion]],BBDD_Usiarios_Netflix_jul[[#This Row],[Fh Ultimo Pago]],"M")+1</f>
        <v>10</v>
      </c>
      <c r="O768" t="s">
        <v>31</v>
      </c>
      <c r="P768" t="str">
        <f>IF(BBDD_Usiarios_Netflix_jul[[#This Row],[País.OLD]]&lt;&gt;"",BBDD_Usiarios_Netflix_jul[[#This Row],[País.OLD]],"Desconocido")</f>
        <v>Italia</v>
      </c>
      <c r="Q768">
        <v>42</v>
      </c>
      <c r="R768" t="s">
        <v>25</v>
      </c>
      <c r="S768" t="s">
        <v>21</v>
      </c>
      <c r="T768" t="s">
        <v>27</v>
      </c>
      <c r="U7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9" spans="1:21" x14ac:dyDescent="0.2">
      <c r="A769">
        <v>2121</v>
      </c>
      <c r="B769" t="s">
        <v>14</v>
      </c>
      <c r="C769">
        <v>14</v>
      </c>
      <c r="D769" s="2">
        <f>BBDD_Usiarios_Netflix_jul[[#This Row],[Ingresos Mensuales]]*BBDD_Usiarios_Netflix_jul[[#This Row],[Meses Contratados]]</f>
        <v>140</v>
      </c>
      <c r="E769">
        <v>25</v>
      </c>
      <c r="F769">
        <v>9</v>
      </c>
      <c r="G769">
        <v>23</v>
      </c>
      <c r="H769" s="1">
        <f>DATEVALUE(_xlfn.CONCAT(BBDD_Usiarios_Netflix_jul[[#This Row],[Día Suscripción]],"/",BBDD_Usiarios_Netflix_jul[[#This Row],[Mes Suscripción]],"/",BBDD_Usiarios_Netflix_jul[[#This Row],[Año Suscripción]]))</f>
        <v>45194</v>
      </c>
      <c r="I769">
        <v>9</v>
      </c>
      <c r="J769">
        <v>7</v>
      </c>
      <c r="K769">
        <v>24</v>
      </c>
      <c r="L769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9" s="1" t="str">
        <f>TEXT(BBDD_Usiarios_Netflix_jul[[#This Row],[Fh Suscripcion]],"dddd")</f>
        <v>lunes</v>
      </c>
      <c r="N769" s="2">
        <f>DATEDIF(BBDD_Usiarios_Netflix_jul[[#This Row],[Fh Suscripcion]],BBDD_Usiarios_Netflix_jul[[#This Row],[Fh Ultimo Pago]],"M")+1</f>
        <v>10</v>
      </c>
      <c r="O769" t="s">
        <v>30</v>
      </c>
      <c r="P769" t="str">
        <f>IF(BBDD_Usiarios_Netflix_jul[[#This Row],[País.OLD]]&lt;&gt;"",BBDD_Usiarios_Netflix_jul[[#This Row],[País.OLD]],"Desconocido")</f>
        <v>Canadá</v>
      </c>
      <c r="Q769">
        <v>39</v>
      </c>
      <c r="R769" t="s">
        <v>16</v>
      </c>
      <c r="S769" t="s">
        <v>29</v>
      </c>
      <c r="T769" t="s">
        <v>27</v>
      </c>
      <c r="U7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0" spans="1:21" x14ac:dyDescent="0.2">
      <c r="A770">
        <v>2159</v>
      </c>
      <c r="B770" t="s">
        <v>14</v>
      </c>
      <c r="C770">
        <v>14</v>
      </c>
      <c r="D770" s="2">
        <f>BBDD_Usiarios_Netflix_jul[[#This Row],[Ingresos Mensuales]]*BBDD_Usiarios_Netflix_jul[[#This Row],[Meses Contratados]]</f>
        <v>140</v>
      </c>
      <c r="E770">
        <v>17</v>
      </c>
      <c r="F770">
        <v>9</v>
      </c>
      <c r="G770">
        <v>23</v>
      </c>
      <c r="H770" s="1">
        <f>DATEVALUE(_xlfn.CONCAT(BBDD_Usiarios_Netflix_jul[[#This Row],[Día Suscripción]],"/",BBDD_Usiarios_Netflix_jul[[#This Row],[Mes Suscripción]],"/",BBDD_Usiarios_Netflix_jul[[#This Row],[Año Suscripción]]))</f>
        <v>45186</v>
      </c>
      <c r="I770">
        <v>12</v>
      </c>
      <c r="J770">
        <v>7</v>
      </c>
      <c r="K770">
        <v>24</v>
      </c>
      <c r="L770" s="1">
        <f>DATEVALUE(_xlfn.CONCAT(BBDD_Usiarios_Netflix_jul[[#This Row],[Día Último Pago]],"/",BBDD_Usiarios_Netflix_jul[[#This Row],[Mes Último Pago]],"/",BBDD_Usiarios_Netflix_jul[[#This Row],[Año Último Pago]]))</f>
        <v>45485</v>
      </c>
      <c r="M770" s="1" t="str">
        <f>TEXT(BBDD_Usiarios_Netflix_jul[[#This Row],[Fh Suscripcion]],"dddd")</f>
        <v>domingo</v>
      </c>
      <c r="N770" s="2">
        <f>DATEDIF(BBDD_Usiarios_Netflix_jul[[#This Row],[Fh Suscripcion]],BBDD_Usiarios_Netflix_jul[[#This Row],[Fh Ultimo Pago]],"M")+1</f>
        <v>10</v>
      </c>
      <c r="O770" t="s">
        <v>15</v>
      </c>
      <c r="P770" t="str">
        <f>IF(BBDD_Usiarios_Netflix_jul[[#This Row],[País.OLD]]&lt;&gt;"",BBDD_Usiarios_Netflix_jul[[#This Row],[País.OLD]],"Desconocido")</f>
        <v>Alemania</v>
      </c>
      <c r="Q770">
        <v>40</v>
      </c>
      <c r="R770" t="s">
        <v>25</v>
      </c>
      <c r="S770" t="s">
        <v>17</v>
      </c>
      <c r="T770" t="s">
        <v>18</v>
      </c>
      <c r="U7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71" spans="1:21" x14ac:dyDescent="0.2">
      <c r="A771">
        <v>2161</v>
      </c>
      <c r="B771" t="s">
        <v>14</v>
      </c>
      <c r="C771">
        <v>14</v>
      </c>
      <c r="D771" s="2">
        <f>BBDD_Usiarios_Netflix_jul[[#This Row],[Ingresos Mensuales]]*BBDD_Usiarios_Netflix_jul[[#This Row],[Meses Contratados]]</f>
        <v>140</v>
      </c>
      <c r="E771">
        <v>27</v>
      </c>
      <c r="F771">
        <v>9</v>
      </c>
      <c r="G771">
        <v>23</v>
      </c>
      <c r="H771" s="1">
        <f>DATEVALUE(_xlfn.CONCAT(BBDD_Usiarios_Netflix_jul[[#This Row],[Día Suscripción]],"/",BBDD_Usiarios_Netflix_jul[[#This Row],[Mes Suscripción]],"/",BBDD_Usiarios_Netflix_jul[[#This Row],[Año Suscripción]]))</f>
        <v>45196</v>
      </c>
      <c r="I771">
        <v>9</v>
      </c>
      <c r="J771">
        <v>7</v>
      </c>
      <c r="K771">
        <v>24</v>
      </c>
      <c r="L7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771" s="1" t="str">
        <f>TEXT(BBDD_Usiarios_Netflix_jul[[#This Row],[Fh Suscripcion]],"dddd")</f>
        <v>miércoles</v>
      </c>
      <c r="N771" s="2">
        <f>DATEDIF(BBDD_Usiarios_Netflix_jul[[#This Row],[Fh Suscripcion]],BBDD_Usiarios_Netflix_jul[[#This Row],[Fh Ultimo Pago]],"M")+1</f>
        <v>10</v>
      </c>
      <c r="O771" t="s">
        <v>36</v>
      </c>
      <c r="P771" t="str">
        <f>IF(BBDD_Usiarios_Netflix_jul[[#This Row],[País.OLD]]&lt;&gt;"",BBDD_Usiarios_Netflix_jul[[#This Row],[País.OLD]],"Desconocido")</f>
        <v>Desconocido</v>
      </c>
      <c r="Q771">
        <v>48</v>
      </c>
      <c r="R771" t="s">
        <v>25</v>
      </c>
      <c r="S771" t="s">
        <v>21</v>
      </c>
      <c r="T771" t="s">
        <v>18</v>
      </c>
      <c r="U7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72" spans="1:21" x14ac:dyDescent="0.2">
      <c r="A772">
        <v>2191</v>
      </c>
      <c r="B772" t="s">
        <v>14</v>
      </c>
      <c r="C772">
        <v>14</v>
      </c>
      <c r="D772" s="2">
        <f>BBDD_Usiarios_Netflix_jul[[#This Row],[Ingresos Mensuales]]*BBDD_Usiarios_Netflix_jul[[#This Row],[Meses Contratados]]</f>
        <v>140</v>
      </c>
      <c r="E772">
        <v>29</v>
      </c>
      <c r="F772">
        <v>9</v>
      </c>
      <c r="G772">
        <v>23</v>
      </c>
      <c r="H772" s="1">
        <f>DATEVALUE(_xlfn.CONCAT(BBDD_Usiarios_Netflix_jul[[#This Row],[Día Suscripción]],"/",BBDD_Usiarios_Netflix_jul[[#This Row],[Mes Suscripción]],"/",BBDD_Usiarios_Netflix_jul[[#This Row],[Año Suscripción]]))</f>
        <v>45198</v>
      </c>
      <c r="I772">
        <v>10</v>
      </c>
      <c r="J772">
        <v>7</v>
      </c>
      <c r="K772">
        <v>24</v>
      </c>
      <c r="L7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772" s="1" t="str">
        <f>TEXT(BBDD_Usiarios_Netflix_jul[[#This Row],[Fh Suscripcion]],"dddd")</f>
        <v>viernes</v>
      </c>
      <c r="N772" s="2">
        <f>DATEDIF(BBDD_Usiarios_Netflix_jul[[#This Row],[Fh Suscripcion]],BBDD_Usiarios_Netflix_jul[[#This Row],[Fh Ultimo Pago]],"M")+1</f>
        <v>10</v>
      </c>
      <c r="O772" t="s">
        <v>34</v>
      </c>
      <c r="P772" t="str">
        <f>IF(BBDD_Usiarios_Netflix_jul[[#This Row],[País.OLD]]&lt;&gt;"",BBDD_Usiarios_Netflix_jul[[#This Row],[País.OLD]],"Desconocido")</f>
        <v>Reino Unido</v>
      </c>
      <c r="Q772">
        <v>30</v>
      </c>
      <c r="R772" t="s">
        <v>16</v>
      </c>
      <c r="S772" t="s">
        <v>21</v>
      </c>
      <c r="T772" t="s">
        <v>27</v>
      </c>
      <c r="U7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3" spans="1:21" x14ac:dyDescent="0.2">
      <c r="A773">
        <v>2231</v>
      </c>
      <c r="B773" t="s">
        <v>14</v>
      </c>
      <c r="C773">
        <v>14</v>
      </c>
      <c r="D773" s="2">
        <f>BBDD_Usiarios_Netflix_jul[[#This Row],[Ingresos Mensuales]]*BBDD_Usiarios_Netflix_jul[[#This Row],[Meses Contratados]]</f>
        <v>140</v>
      </c>
      <c r="E773">
        <v>2</v>
      </c>
      <c r="F773">
        <v>10</v>
      </c>
      <c r="G773">
        <v>23</v>
      </c>
      <c r="H773" s="1">
        <f>DATEVALUE(_xlfn.CONCAT(BBDD_Usiarios_Netflix_jul[[#This Row],[Día Suscripción]],"/",BBDD_Usiarios_Netflix_jul[[#This Row],[Mes Suscripción]],"/",BBDD_Usiarios_Netflix_jul[[#This Row],[Año Suscripción]]))</f>
        <v>45201</v>
      </c>
      <c r="I773">
        <v>9</v>
      </c>
      <c r="J773">
        <v>7</v>
      </c>
      <c r="K773">
        <v>24</v>
      </c>
      <c r="L773" s="1">
        <f>DATEVALUE(_xlfn.CONCAT(BBDD_Usiarios_Netflix_jul[[#This Row],[Día Último Pago]],"/",BBDD_Usiarios_Netflix_jul[[#This Row],[Mes Último Pago]],"/",BBDD_Usiarios_Netflix_jul[[#This Row],[Año Último Pago]]))</f>
        <v>45482</v>
      </c>
      <c r="M773" s="1" t="str">
        <f>TEXT(BBDD_Usiarios_Netflix_jul[[#This Row],[Fh Suscripcion]],"dddd")</f>
        <v>lunes</v>
      </c>
      <c r="N773" s="2">
        <f>DATEDIF(BBDD_Usiarios_Netflix_jul[[#This Row],[Fh Suscripcion]],BBDD_Usiarios_Netflix_jul[[#This Row],[Fh Ultimo Pago]],"M")+1</f>
        <v>10</v>
      </c>
      <c r="O773" t="s">
        <v>15</v>
      </c>
      <c r="P773" t="str">
        <f>IF(BBDD_Usiarios_Netflix_jul[[#This Row],[País.OLD]]&lt;&gt;"",BBDD_Usiarios_Netflix_jul[[#This Row],[País.OLD]],"Desconocido")</f>
        <v>Alemania</v>
      </c>
      <c r="Q773">
        <v>47</v>
      </c>
      <c r="R773" t="s">
        <v>25</v>
      </c>
      <c r="S773" t="s">
        <v>21</v>
      </c>
      <c r="T773" t="s">
        <v>32</v>
      </c>
      <c r="U7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74" spans="1:21" x14ac:dyDescent="0.2">
      <c r="A774">
        <v>2234</v>
      </c>
      <c r="B774" t="s">
        <v>14</v>
      </c>
      <c r="C774">
        <v>14</v>
      </c>
      <c r="D774" s="2">
        <f>BBDD_Usiarios_Netflix_jul[[#This Row],[Ingresos Mensuales]]*BBDD_Usiarios_Netflix_jul[[#This Row],[Meses Contratados]]</f>
        <v>140</v>
      </c>
      <c r="E774">
        <v>11</v>
      </c>
      <c r="F774">
        <v>10</v>
      </c>
      <c r="G774">
        <v>23</v>
      </c>
      <c r="H774" s="1">
        <f>DATEVALUE(_xlfn.CONCAT(BBDD_Usiarios_Netflix_jul[[#This Row],[Día Suscripción]],"/",BBDD_Usiarios_Netflix_jul[[#This Row],[Mes Suscripción]],"/",BBDD_Usiarios_Netflix_jul[[#This Row],[Año Suscripción]]))</f>
        <v>45210</v>
      </c>
      <c r="I774">
        <v>11</v>
      </c>
      <c r="J774">
        <v>7</v>
      </c>
      <c r="K774">
        <v>24</v>
      </c>
      <c r="L774" s="1">
        <f>DATEVALUE(_xlfn.CONCAT(BBDD_Usiarios_Netflix_jul[[#This Row],[Día Último Pago]],"/",BBDD_Usiarios_Netflix_jul[[#This Row],[Mes Último Pago]],"/",BBDD_Usiarios_Netflix_jul[[#This Row],[Año Último Pago]]))</f>
        <v>45484</v>
      </c>
      <c r="M774" s="1" t="str">
        <f>TEXT(BBDD_Usiarios_Netflix_jul[[#This Row],[Fh Suscripcion]],"dddd")</f>
        <v>miércoles</v>
      </c>
      <c r="N774" s="2">
        <f>DATEDIF(BBDD_Usiarios_Netflix_jul[[#This Row],[Fh Suscripcion]],BBDD_Usiarios_Netflix_jul[[#This Row],[Fh Ultimo Pago]],"M")+1</f>
        <v>10</v>
      </c>
      <c r="O774" t="s">
        <v>31</v>
      </c>
      <c r="P774" t="str">
        <f>IF(BBDD_Usiarios_Netflix_jul[[#This Row],[País.OLD]]&lt;&gt;"",BBDD_Usiarios_Netflix_jul[[#This Row],[País.OLD]],"Desconocido")</f>
        <v>Italia</v>
      </c>
      <c r="Q774">
        <v>40</v>
      </c>
      <c r="R774" t="s">
        <v>16</v>
      </c>
      <c r="S774" t="s">
        <v>17</v>
      </c>
      <c r="T774" t="s">
        <v>27</v>
      </c>
      <c r="U7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5" spans="1:21" x14ac:dyDescent="0.2">
      <c r="A775">
        <v>2260</v>
      </c>
      <c r="B775" t="s">
        <v>14</v>
      </c>
      <c r="C775">
        <v>14</v>
      </c>
      <c r="D775" s="2">
        <f>BBDD_Usiarios_Netflix_jul[[#This Row],[Ingresos Mensuales]]*BBDD_Usiarios_Netflix_jul[[#This Row],[Meses Contratados]]</f>
        <v>140</v>
      </c>
      <c r="E775">
        <v>1</v>
      </c>
      <c r="F775">
        <v>10</v>
      </c>
      <c r="G775">
        <v>23</v>
      </c>
      <c r="H775" s="1">
        <f>DATEVALUE(_xlfn.CONCAT(BBDD_Usiarios_Netflix_jul[[#This Row],[Día Suscripción]],"/",BBDD_Usiarios_Netflix_jul[[#This Row],[Mes Suscripción]],"/",BBDD_Usiarios_Netflix_jul[[#This Row],[Año Suscripción]]))</f>
        <v>45200</v>
      </c>
      <c r="I775">
        <v>11</v>
      </c>
      <c r="J775">
        <v>7</v>
      </c>
      <c r="K775">
        <v>24</v>
      </c>
      <c r="L775" s="1">
        <f>DATEVALUE(_xlfn.CONCAT(BBDD_Usiarios_Netflix_jul[[#This Row],[Día Último Pago]],"/",BBDD_Usiarios_Netflix_jul[[#This Row],[Mes Último Pago]],"/",BBDD_Usiarios_Netflix_jul[[#This Row],[Año Último Pago]]))</f>
        <v>45484</v>
      </c>
      <c r="M775" s="1" t="str">
        <f>TEXT(BBDD_Usiarios_Netflix_jul[[#This Row],[Fh Suscripcion]],"dddd")</f>
        <v>domingo</v>
      </c>
      <c r="N775" s="2">
        <f>DATEDIF(BBDD_Usiarios_Netflix_jul[[#This Row],[Fh Suscripcion]],BBDD_Usiarios_Netflix_jul[[#This Row],[Fh Ultimo Pago]],"M")+1</f>
        <v>10</v>
      </c>
      <c r="O775" t="s">
        <v>20</v>
      </c>
      <c r="P775" t="str">
        <f>IF(BBDD_Usiarios_Netflix_jul[[#This Row],[País.OLD]]&lt;&gt;"",BBDD_Usiarios_Netflix_jul[[#This Row],[País.OLD]],"Desconocido")</f>
        <v>Francia</v>
      </c>
      <c r="Q775">
        <v>31</v>
      </c>
      <c r="R775" t="s">
        <v>16</v>
      </c>
      <c r="S775" t="s">
        <v>17</v>
      </c>
      <c r="T775" t="s">
        <v>27</v>
      </c>
      <c r="U7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6" spans="1:21" x14ac:dyDescent="0.2">
      <c r="A776">
        <v>2262</v>
      </c>
      <c r="B776" t="s">
        <v>14</v>
      </c>
      <c r="C776">
        <v>14</v>
      </c>
      <c r="D776" s="2">
        <f>BBDD_Usiarios_Netflix_jul[[#This Row],[Ingresos Mensuales]]*BBDD_Usiarios_Netflix_jul[[#This Row],[Meses Contratados]]</f>
        <v>140</v>
      </c>
      <c r="E776">
        <v>23</v>
      </c>
      <c r="F776">
        <v>9</v>
      </c>
      <c r="G776">
        <v>23</v>
      </c>
      <c r="H776" s="1">
        <f>DATEVALUE(_xlfn.CONCAT(BBDD_Usiarios_Netflix_jul[[#This Row],[Día Suscripción]],"/",BBDD_Usiarios_Netflix_jul[[#This Row],[Mes Suscripción]],"/",BBDD_Usiarios_Netflix_jul[[#This Row],[Año Suscripción]]))</f>
        <v>45192</v>
      </c>
      <c r="I776">
        <v>10</v>
      </c>
      <c r="J776">
        <v>7</v>
      </c>
      <c r="K776">
        <v>24</v>
      </c>
      <c r="L776" s="1">
        <f>DATEVALUE(_xlfn.CONCAT(BBDD_Usiarios_Netflix_jul[[#This Row],[Día Último Pago]],"/",BBDD_Usiarios_Netflix_jul[[#This Row],[Mes Último Pago]],"/",BBDD_Usiarios_Netflix_jul[[#This Row],[Año Último Pago]]))</f>
        <v>45483</v>
      </c>
      <c r="M776" s="1" t="str">
        <f>TEXT(BBDD_Usiarios_Netflix_jul[[#This Row],[Fh Suscripcion]],"dddd")</f>
        <v>sábado</v>
      </c>
      <c r="N776" s="2">
        <f>DATEDIF(BBDD_Usiarios_Netflix_jul[[#This Row],[Fh Suscripcion]],BBDD_Usiarios_Netflix_jul[[#This Row],[Fh Ultimo Pago]],"M")+1</f>
        <v>10</v>
      </c>
      <c r="O776" t="s">
        <v>34</v>
      </c>
      <c r="P776" t="str">
        <f>IF(BBDD_Usiarios_Netflix_jul[[#This Row],[País.OLD]]&lt;&gt;"",BBDD_Usiarios_Netflix_jul[[#This Row],[País.OLD]],"Desconocido")</f>
        <v>Reino Unido</v>
      </c>
      <c r="Q776">
        <v>40</v>
      </c>
      <c r="R776" t="s">
        <v>25</v>
      </c>
      <c r="S776" t="s">
        <v>21</v>
      </c>
      <c r="T776" t="s">
        <v>18</v>
      </c>
      <c r="U7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77" spans="1:21" x14ac:dyDescent="0.2">
      <c r="A777">
        <v>2299</v>
      </c>
      <c r="B777" t="s">
        <v>14</v>
      </c>
      <c r="C777">
        <v>14</v>
      </c>
      <c r="D777" s="2">
        <f>BBDD_Usiarios_Netflix_jul[[#This Row],[Ingresos Mensuales]]*BBDD_Usiarios_Netflix_jul[[#This Row],[Meses Contratados]]</f>
        <v>140</v>
      </c>
      <c r="E777">
        <v>22</v>
      </c>
      <c r="F777">
        <v>9</v>
      </c>
      <c r="G777">
        <v>23</v>
      </c>
      <c r="H777" s="1">
        <f>DATEVALUE(_xlfn.CONCAT(BBDD_Usiarios_Netflix_jul[[#This Row],[Día Suscripción]],"/",BBDD_Usiarios_Netflix_jul[[#This Row],[Mes Suscripción]],"/",BBDD_Usiarios_Netflix_jul[[#This Row],[Año Suscripción]]))</f>
        <v>45191</v>
      </c>
      <c r="I777">
        <v>12</v>
      </c>
      <c r="J777">
        <v>7</v>
      </c>
      <c r="K777">
        <v>24</v>
      </c>
      <c r="L777" s="1">
        <f>DATEVALUE(_xlfn.CONCAT(BBDD_Usiarios_Netflix_jul[[#This Row],[Día Último Pago]],"/",BBDD_Usiarios_Netflix_jul[[#This Row],[Mes Último Pago]],"/",BBDD_Usiarios_Netflix_jul[[#This Row],[Año Último Pago]]))</f>
        <v>45485</v>
      </c>
      <c r="M777" s="1" t="str">
        <f>TEXT(BBDD_Usiarios_Netflix_jul[[#This Row],[Fh Suscripcion]],"dddd")</f>
        <v>viernes</v>
      </c>
      <c r="N777" s="2">
        <f>DATEDIF(BBDD_Usiarios_Netflix_jul[[#This Row],[Fh Suscripcion]],BBDD_Usiarios_Netflix_jul[[#This Row],[Fh Ultimo Pago]],"M")+1</f>
        <v>10</v>
      </c>
      <c r="O777" t="s">
        <v>35</v>
      </c>
      <c r="P777" t="str">
        <f>IF(BBDD_Usiarios_Netflix_jul[[#This Row],[País.OLD]]&lt;&gt;"",BBDD_Usiarios_Netflix_jul[[#This Row],[País.OLD]],"Desconocido")</f>
        <v>España</v>
      </c>
      <c r="Q777">
        <v>41</v>
      </c>
      <c r="R777" t="s">
        <v>16</v>
      </c>
      <c r="S777" t="s">
        <v>21</v>
      </c>
      <c r="T777" t="s">
        <v>27</v>
      </c>
      <c r="U7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8" spans="1:21" x14ac:dyDescent="0.2">
      <c r="A778">
        <v>2301</v>
      </c>
      <c r="B778" t="s">
        <v>14</v>
      </c>
      <c r="C778">
        <v>14</v>
      </c>
      <c r="D778" s="2">
        <f>BBDD_Usiarios_Netflix_jul[[#This Row],[Ingresos Mensuales]]*BBDD_Usiarios_Netflix_jul[[#This Row],[Meses Contratados]]</f>
        <v>140</v>
      </c>
      <c r="E778">
        <v>3</v>
      </c>
      <c r="F778">
        <v>10</v>
      </c>
      <c r="G778">
        <v>23</v>
      </c>
      <c r="H778" s="1">
        <f>DATEVALUE(_xlfn.CONCAT(BBDD_Usiarios_Netflix_jul[[#This Row],[Día Suscripción]],"/",BBDD_Usiarios_Netflix_jul[[#This Row],[Mes Suscripción]],"/",BBDD_Usiarios_Netflix_jul[[#This Row],[Año Suscripción]]))</f>
        <v>45202</v>
      </c>
      <c r="I778">
        <v>9</v>
      </c>
      <c r="J778">
        <v>7</v>
      </c>
      <c r="K778">
        <v>24</v>
      </c>
      <c r="L778" s="1">
        <f>DATEVALUE(_xlfn.CONCAT(BBDD_Usiarios_Netflix_jul[[#This Row],[Día Último Pago]],"/",BBDD_Usiarios_Netflix_jul[[#This Row],[Mes Último Pago]],"/",BBDD_Usiarios_Netflix_jul[[#This Row],[Año Último Pago]]))</f>
        <v>45482</v>
      </c>
      <c r="M778" s="1" t="str">
        <f>TEXT(BBDD_Usiarios_Netflix_jul[[#This Row],[Fh Suscripcion]],"dddd")</f>
        <v>martes</v>
      </c>
      <c r="N778" s="2">
        <f>DATEDIF(BBDD_Usiarios_Netflix_jul[[#This Row],[Fh Suscripcion]],BBDD_Usiarios_Netflix_jul[[#This Row],[Fh Ultimo Pago]],"M")+1</f>
        <v>10</v>
      </c>
      <c r="O778" t="s">
        <v>24</v>
      </c>
      <c r="P778" t="str">
        <f>IF(BBDD_Usiarios_Netflix_jul[[#This Row],[País.OLD]]&lt;&gt;"",BBDD_Usiarios_Netflix_jul[[#This Row],[País.OLD]],"Desconocido")</f>
        <v>EEUU</v>
      </c>
      <c r="Q778">
        <v>40</v>
      </c>
      <c r="R778" t="s">
        <v>16</v>
      </c>
      <c r="S778" t="s">
        <v>29</v>
      </c>
      <c r="T778" t="s">
        <v>27</v>
      </c>
      <c r="U7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9" spans="1:21" x14ac:dyDescent="0.2">
      <c r="A779">
        <v>2371</v>
      </c>
      <c r="B779" t="s">
        <v>14</v>
      </c>
      <c r="C779">
        <v>14</v>
      </c>
      <c r="D779" s="2">
        <f>BBDD_Usiarios_Netflix_jul[[#This Row],[Ingresos Mensuales]]*BBDD_Usiarios_Netflix_jul[[#This Row],[Meses Contratados]]</f>
        <v>140</v>
      </c>
      <c r="E779">
        <v>3</v>
      </c>
      <c r="F779">
        <v>10</v>
      </c>
      <c r="G779">
        <v>23</v>
      </c>
      <c r="H779" s="1">
        <f>DATEVALUE(_xlfn.CONCAT(BBDD_Usiarios_Netflix_jul[[#This Row],[Día Suscripción]],"/",BBDD_Usiarios_Netflix_jul[[#This Row],[Mes Suscripción]],"/",BBDD_Usiarios_Netflix_jul[[#This Row],[Año Suscripción]]))</f>
        <v>45202</v>
      </c>
      <c r="I779">
        <v>10</v>
      </c>
      <c r="J779">
        <v>7</v>
      </c>
      <c r="K779">
        <v>24</v>
      </c>
      <c r="L779" s="1">
        <f>DATEVALUE(_xlfn.CONCAT(BBDD_Usiarios_Netflix_jul[[#This Row],[Día Último Pago]],"/",BBDD_Usiarios_Netflix_jul[[#This Row],[Mes Último Pago]],"/",BBDD_Usiarios_Netflix_jul[[#This Row],[Año Último Pago]]))</f>
        <v>45483</v>
      </c>
      <c r="M779" s="1" t="str">
        <f>TEXT(BBDD_Usiarios_Netflix_jul[[#This Row],[Fh Suscripcion]],"dddd")</f>
        <v>martes</v>
      </c>
      <c r="N779" s="2">
        <f>DATEDIF(BBDD_Usiarios_Netflix_jul[[#This Row],[Fh Suscripcion]],BBDD_Usiarios_Netflix_jul[[#This Row],[Fh Ultimo Pago]],"M")+1</f>
        <v>10</v>
      </c>
      <c r="O779" t="s">
        <v>34</v>
      </c>
      <c r="P779" t="str">
        <f>IF(BBDD_Usiarios_Netflix_jul[[#This Row],[País.OLD]]&lt;&gt;"",BBDD_Usiarios_Netflix_jul[[#This Row],[País.OLD]],"Desconocido")</f>
        <v>Reino Unido</v>
      </c>
      <c r="Q779">
        <v>29</v>
      </c>
      <c r="R779" t="s">
        <v>25</v>
      </c>
      <c r="S779" t="s">
        <v>21</v>
      </c>
      <c r="T779" t="s">
        <v>18</v>
      </c>
      <c r="U7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80" spans="1:21" x14ac:dyDescent="0.2">
      <c r="A780">
        <v>2402</v>
      </c>
      <c r="B780" t="s">
        <v>14</v>
      </c>
      <c r="C780">
        <v>14</v>
      </c>
      <c r="D780" s="2">
        <f>BBDD_Usiarios_Netflix_jul[[#This Row],[Ingresos Mensuales]]*BBDD_Usiarios_Netflix_jul[[#This Row],[Meses Contratados]]</f>
        <v>140</v>
      </c>
      <c r="E780">
        <v>5</v>
      </c>
      <c r="F780">
        <v>10</v>
      </c>
      <c r="G780">
        <v>23</v>
      </c>
      <c r="H780" s="1">
        <f>DATEVALUE(_xlfn.CONCAT(BBDD_Usiarios_Netflix_jul[[#This Row],[Día Suscripción]],"/",BBDD_Usiarios_Netflix_jul[[#This Row],[Mes Suscripción]],"/",BBDD_Usiarios_Netflix_jul[[#This Row],[Año Suscripción]]))</f>
        <v>45204</v>
      </c>
      <c r="I780">
        <v>11</v>
      </c>
      <c r="J780">
        <v>7</v>
      </c>
      <c r="K780">
        <v>24</v>
      </c>
      <c r="L780" s="1">
        <f>DATEVALUE(_xlfn.CONCAT(BBDD_Usiarios_Netflix_jul[[#This Row],[Día Último Pago]],"/",BBDD_Usiarios_Netflix_jul[[#This Row],[Mes Último Pago]],"/",BBDD_Usiarios_Netflix_jul[[#This Row],[Año Último Pago]]))</f>
        <v>45484</v>
      </c>
      <c r="M780" s="1" t="str">
        <f>TEXT(BBDD_Usiarios_Netflix_jul[[#This Row],[Fh Suscripcion]],"dddd")</f>
        <v>jueves</v>
      </c>
      <c r="N780" s="2">
        <f>DATEDIF(BBDD_Usiarios_Netflix_jul[[#This Row],[Fh Suscripcion]],BBDD_Usiarios_Netflix_jul[[#This Row],[Fh Ultimo Pago]],"M")+1</f>
        <v>10</v>
      </c>
      <c r="O780" t="s">
        <v>24</v>
      </c>
      <c r="P780" t="str">
        <f>IF(BBDD_Usiarios_Netflix_jul[[#This Row],[País.OLD]]&lt;&gt;"",BBDD_Usiarios_Netflix_jul[[#This Row],[País.OLD]],"Desconocido")</f>
        <v>EEUU</v>
      </c>
      <c r="Q780">
        <v>47</v>
      </c>
      <c r="R780" t="s">
        <v>25</v>
      </c>
      <c r="S780" t="s">
        <v>21</v>
      </c>
      <c r="T780" t="s">
        <v>32</v>
      </c>
      <c r="U7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81" spans="1:21" x14ac:dyDescent="0.2">
      <c r="A781">
        <v>2436</v>
      </c>
      <c r="B781" t="s">
        <v>14</v>
      </c>
      <c r="C781">
        <v>14</v>
      </c>
      <c r="D781" s="2">
        <f>BBDD_Usiarios_Netflix_jul[[#This Row],[Ingresos Mensuales]]*BBDD_Usiarios_Netflix_jul[[#This Row],[Meses Contratados]]</f>
        <v>140</v>
      </c>
      <c r="E781">
        <v>16</v>
      </c>
      <c r="F781">
        <v>9</v>
      </c>
      <c r="G781">
        <v>23</v>
      </c>
      <c r="H781" s="1">
        <f>DATEVALUE(_xlfn.CONCAT(BBDD_Usiarios_Netflix_jul[[#This Row],[Día Suscripción]],"/",BBDD_Usiarios_Netflix_jul[[#This Row],[Mes Suscripción]],"/",BBDD_Usiarios_Netflix_jul[[#This Row],[Año Suscripción]]))</f>
        <v>45185</v>
      </c>
      <c r="I781">
        <v>13</v>
      </c>
      <c r="J781">
        <v>7</v>
      </c>
      <c r="K781">
        <v>24</v>
      </c>
      <c r="L781" s="1">
        <f>DATEVALUE(_xlfn.CONCAT(BBDD_Usiarios_Netflix_jul[[#This Row],[Día Último Pago]],"/",BBDD_Usiarios_Netflix_jul[[#This Row],[Mes Último Pago]],"/",BBDD_Usiarios_Netflix_jul[[#This Row],[Año Último Pago]]))</f>
        <v>45486</v>
      </c>
      <c r="M781" s="1" t="str">
        <f>TEXT(BBDD_Usiarios_Netflix_jul[[#This Row],[Fh Suscripcion]],"dddd")</f>
        <v>sábado</v>
      </c>
      <c r="N781" s="2">
        <f>DATEDIF(BBDD_Usiarios_Netflix_jul[[#This Row],[Fh Suscripcion]],BBDD_Usiarios_Netflix_jul[[#This Row],[Fh Ultimo Pago]],"M")+1</f>
        <v>10</v>
      </c>
      <c r="O781" t="s">
        <v>36</v>
      </c>
      <c r="P781" t="str">
        <f>IF(BBDD_Usiarios_Netflix_jul[[#This Row],[País.OLD]]&lt;&gt;"",BBDD_Usiarios_Netflix_jul[[#This Row],[País.OLD]],"Desconocido")</f>
        <v>Desconocido</v>
      </c>
      <c r="Q781">
        <v>44</v>
      </c>
      <c r="R781" t="s">
        <v>25</v>
      </c>
      <c r="S781" t="s">
        <v>26</v>
      </c>
      <c r="T781" t="s">
        <v>32</v>
      </c>
      <c r="U7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82" spans="1:21" x14ac:dyDescent="0.2">
      <c r="A782">
        <v>2439</v>
      </c>
      <c r="B782" t="s">
        <v>14</v>
      </c>
      <c r="C782">
        <v>14</v>
      </c>
      <c r="D782" s="2">
        <f>BBDD_Usiarios_Netflix_jul[[#This Row],[Ingresos Mensuales]]*BBDD_Usiarios_Netflix_jul[[#This Row],[Meses Contratados]]</f>
        <v>140</v>
      </c>
      <c r="E782">
        <v>28</v>
      </c>
      <c r="F782">
        <v>9</v>
      </c>
      <c r="G782">
        <v>23</v>
      </c>
      <c r="H782" s="1">
        <f>DATEVALUE(_xlfn.CONCAT(BBDD_Usiarios_Netflix_jul[[#This Row],[Día Suscripción]],"/",BBDD_Usiarios_Netflix_jul[[#This Row],[Mes Suscripción]],"/",BBDD_Usiarios_Netflix_jul[[#This Row],[Año Suscripción]]))</f>
        <v>45197</v>
      </c>
      <c r="I782">
        <v>13</v>
      </c>
      <c r="J782">
        <v>7</v>
      </c>
      <c r="K782">
        <v>24</v>
      </c>
      <c r="L782" s="1">
        <f>DATEVALUE(_xlfn.CONCAT(BBDD_Usiarios_Netflix_jul[[#This Row],[Día Último Pago]],"/",BBDD_Usiarios_Netflix_jul[[#This Row],[Mes Último Pago]],"/",BBDD_Usiarios_Netflix_jul[[#This Row],[Año Último Pago]]))</f>
        <v>45486</v>
      </c>
      <c r="M782" s="1" t="str">
        <f>TEXT(BBDD_Usiarios_Netflix_jul[[#This Row],[Fh Suscripcion]],"dddd")</f>
        <v>jueves</v>
      </c>
      <c r="N782" s="2">
        <f>DATEDIF(BBDD_Usiarios_Netflix_jul[[#This Row],[Fh Suscripcion]],BBDD_Usiarios_Netflix_jul[[#This Row],[Fh Ultimo Pago]],"M")+1</f>
        <v>10</v>
      </c>
      <c r="O782" t="s">
        <v>30</v>
      </c>
      <c r="P782" t="str">
        <f>IF(BBDD_Usiarios_Netflix_jul[[#This Row],[País.OLD]]&lt;&gt;"",BBDD_Usiarios_Netflix_jul[[#This Row],[País.OLD]],"Desconocido")</f>
        <v>Canadá</v>
      </c>
      <c r="Q782">
        <v>36</v>
      </c>
      <c r="R782" t="s">
        <v>25</v>
      </c>
      <c r="S782" t="s">
        <v>29</v>
      </c>
      <c r="T782" t="s">
        <v>22</v>
      </c>
      <c r="U7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83" spans="1:21" x14ac:dyDescent="0.2">
      <c r="A783">
        <v>2441</v>
      </c>
      <c r="B783" t="s">
        <v>14</v>
      </c>
      <c r="C783">
        <v>14</v>
      </c>
      <c r="D783" s="2">
        <f>BBDD_Usiarios_Netflix_jul[[#This Row],[Ingresos Mensuales]]*BBDD_Usiarios_Netflix_jul[[#This Row],[Meses Contratados]]</f>
        <v>140</v>
      </c>
      <c r="E783">
        <v>7</v>
      </c>
      <c r="F783">
        <v>10</v>
      </c>
      <c r="G783">
        <v>23</v>
      </c>
      <c r="H783" s="1">
        <f>DATEVALUE(_xlfn.CONCAT(BBDD_Usiarios_Netflix_jul[[#This Row],[Día Suscripción]],"/",BBDD_Usiarios_Netflix_jul[[#This Row],[Mes Suscripción]],"/",BBDD_Usiarios_Netflix_jul[[#This Row],[Año Suscripción]]))</f>
        <v>45206</v>
      </c>
      <c r="I783">
        <v>10</v>
      </c>
      <c r="J783">
        <v>7</v>
      </c>
      <c r="K783">
        <v>24</v>
      </c>
      <c r="L783" s="1">
        <f>DATEVALUE(_xlfn.CONCAT(BBDD_Usiarios_Netflix_jul[[#This Row],[Día Último Pago]],"/",BBDD_Usiarios_Netflix_jul[[#This Row],[Mes Último Pago]],"/",BBDD_Usiarios_Netflix_jul[[#This Row],[Año Último Pago]]))</f>
        <v>45483</v>
      </c>
      <c r="M783" s="1" t="str">
        <f>TEXT(BBDD_Usiarios_Netflix_jul[[#This Row],[Fh Suscripcion]],"dddd")</f>
        <v>sábado</v>
      </c>
      <c r="N783" s="2">
        <f>DATEDIF(BBDD_Usiarios_Netflix_jul[[#This Row],[Fh Suscripcion]],BBDD_Usiarios_Netflix_jul[[#This Row],[Fh Ultimo Pago]],"M")+1</f>
        <v>10</v>
      </c>
      <c r="O783" t="s">
        <v>28</v>
      </c>
      <c r="P783" t="str">
        <f>IF(BBDD_Usiarios_Netflix_jul[[#This Row],[País.OLD]]&lt;&gt;"",BBDD_Usiarios_Netflix_jul[[#This Row],[País.OLD]],"Desconocido")</f>
        <v>Australia</v>
      </c>
      <c r="Q783">
        <v>49</v>
      </c>
      <c r="R783" t="s">
        <v>25</v>
      </c>
      <c r="S783" t="s">
        <v>21</v>
      </c>
      <c r="T783" t="s">
        <v>32</v>
      </c>
      <c r="U7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84" spans="1:21" x14ac:dyDescent="0.2">
      <c r="A784">
        <v>126</v>
      </c>
      <c r="B784" t="s">
        <v>14</v>
      </c>
      <c r="C784">
        <v>14</v>
      </c>
      <c r="D784" s="2">
        <f>BBDD_Usiarios_Netflix_jul[[#This Row],[Ingresos Mensuales]]*BBDD_Usiarios_Netflix_jul[[#This Row],[Meses Contratados]]</f>
        <v>140</v>
      </c>
      <c r="E784">
        <v>21</v>
      </c>
      <c r="F784">
        <v>9</v>
      </c>
      <c r="G784">
        <v>23</v>
      </c>
      <c r="H784" s="1">
        <f>DATEVALUE(_xlfn.CONCAT(BBDD_Usiarios_Netflix_jul[[#This Row],[Día Suscripción]],"/",BBDD_Usiarios_Netflix_jul[[#This Row],[Mes Suscripción]],"/",BBDD_Usiarios_Netflix_jul[[#This Row],[Año Suscripción]]))</f>
        <v>45190</v>
      </c>
      <c r="I784">
        <v>23</v>
      </c>
      <c r="J784">
        <v>6</v>
      </c>
      <c r="K784">
        <v>24</v>
      </c>
      <c r="L784" s="1">
        <f>DATEVALUE(_xlfn.CONCAT(BBDD_Usiarios_Netflix_jul[[#This Row],[Día Último Pago]],"/",BBDD_Usiarios_Netflix_jul[[#This Row],[Mes Último Pago]],"/",BBDD_Usiarios_Netflix_jul[[#This Row],[Año Último Pago]]))</f>
        <v>45466</v>
      </c>
      <c r="M784" s="1" t="str">
        <f>TEXT(BBDD_Usiarios_Netflix_jul[[#This Row],[Fh Suscripcion]],"dddd")</f>
        <v>jueves</v>
      </c>
      <c r="N784" s="2">
        <f>DATEDIF(BBDD_Usiarios_Netflix_jul[[#This Row],[Fh Suscripcion]],BBDD_Usiarios_Netflix_jul[[#This Row],[Fh Ultimo Pago]],"M")+1</f>
        <v>10</v>
      </c>
      <c r="O784" t="s">
        <v>28</v>
      </c>
      <c r="P784" t="str">
        <f>IF(BBDD_Usiarios_Netflix_jul[[#This Row],[País.OLD]]&lt;&gt;"",BBDD_Usiarios_Netflix_jul[[#This Row],[País.OLD]],"Desconocido")</f>
        <v>Australia</v>
      </c>
      <c r="Q784">
        <v>45</v>
      </c>
      <c r="R784" t="s">
        <v>16</v>
      </c>
      <c r="S784" t="s">
        <v>29</v>
      </c>
      <c r="T784" t="s">
        <v>27</v>
      </c>
      <c r="U7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5" spans="1:21" x14ac:dyDescent="0.2">
      <c r="A785">
        <v>136</v>
      </c>
      <c r="B785" t="s">
        <v>14</v>
      </c>
      <c r="C785">
        <v>14</v>
      </c>
      <c r="D785" s="2">
        <f>BBDD_Usiarios_Netflix_jul[[#This Row],[Ingresos Mensuales]]*BBDD_Usiarios_Netflix_jul[[#This Row],[Meses Contratados]]</f>
        <v>140</v>
      </c>
      <c r="E785">
        <v>13</v>
      </c>
      <c r="F785">
        <v>9</v>
      </c>
      <c r="G785">
        <v>23</v>
      </c>
      <c r="H785" s="1">
        <f>DATEVALUE(_xlfn.CONCAT(BBDD_Usiarios_Netflix_jul[[#This Row],[Día Suscripción]],"/",BBDD_Usiarios_Netflix_jul[[#This Row],[Mes Suscripción]],"/",BBDD_Usiarios_Netflix_jul[[#This Row],[Año Suscripción]]))</f>
        <v>45182</v>
      </c>
      <c r="I785">
        <v>26</v>
      </c>
      <c r="J785">
        <v>6</v>
      </c>
      <c r="K785">
        <v>24</v>
      </c>
      <c r="L785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5" s="1" t="str">
        <f>TEXT(BBDD_Usiarios_Netflix_jul[[#This Row],[Fh Suscripcion]],"dddd")</f>
        <v>miércoles</v>
      </c>
      <c r="N785" s="2">
        <f>DATEDIF(BBDD_Usiarios_Netflix_jul[[#This Row],[Fh Suscripcion]],BBDD_Usiarios_Netflix_jul[[#This Row],[Fh Ultimo Pago]],"M")+1</f>
        <v>10</v>
      </c>
      <c r="O785" t="s">
        <v>20</v>
      </c>
      <c r="P785" t="str">
        <f>IF(BBDD_Usiarios_Netflix_jul[[#This Row],[País.OLD]]&lt;&gt;"",BBDD_Usiarios_Netflix_jul[[#This Row],[País.OLD]],"Desconocido")</f>
        <v>Francia</v>
      </c>
      <c r="Q785">
        <v>41</v>
      </c>
      <c r="R785" t="s">
        <v>25</v>
      </c>
      <c r="S785" t="s">
        <v>26</v>
      </c>
      <c r="T785" t="s">
        <v>27</v>
      </c>
      <c r="U7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6" spans="1:21" x14ac:dyDescent="0.2">
      <c r="A786">
        <v>189</v>
      </c>
      <c r="B786" t="s">
        <v>14</v>
      </c>
      <c r="C786">
        <v>14</v>
      </c>
      <c r="D786" s="2">
        <f>BBDD_Usiarios_Netflix_jul[[#This Row],[Ingresos Mensuales]]*BBDD_Usiarios_Netflix_jul[[#This Row],[Meses Contratados]]</f>
        <v>140</v>
      </c>
      <c r="E786">
        <v>2</v>
      </c>
      <c r="F786">
        <v>9</v>
      </c>
      <c r="G786">
        <v>23</v>
      </c>
      <c r="H786" s="1">
        <f>DATEVALUE(_xlfn.CONCAT(BBDD_Usiarios_Netflix_jul[[#This Row],[Día Suscripción]],"/",BBDD_Usiarios_Netflix_jul[[#This Row],[Mes Suscripción]],"/",BBDD_Usiarios_Netflix_jul[[#This Row],[Año Suscripción]]))</f>
        <v>45171</v>
      </c>
      <c r="I786">
        <v>26</v>
      </c>
      <c r="J786">
        <v>6</v>
      </c>
      <c r="K786">
        <v>24</v>
      </c>
      <c r="L786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6" s="1" t="str">
        <f>TEXT(BBDD_Usiarios_Netflix_jul[[#This Row],[Fh Suscripcion]],"dddd")</f>
        <v>sábado</v>
      </c>
      <c r="N786" s="2">
        <f>DATEDIF(BBDD_Usiarios_Netflix_jul[[#This Row],[Fh Suscripcion]],BBDD_Usiarios_Netflix_jul[[#This Row],[Fh Ultimo Pago]],"M")+1</f>
        <v>10</v>
      </c>
      <c r="O786" t="s">
        <v>24</v>
      </c>
      <c r="P786" t="str">
        <f>IF(BBDD_Usiarios_Netflix_jul[[#This Row],[País.OLD]]&lt;&gt;"",BBDD_Usiarios_Netflix_jul[[#This Row],[País.OLD]],"Desconocido")</f>
        <v>EEUU</v>
      </c>
      <c r="Q786">
        <v>47</v>
      </c>
      <c r="R786" t="s">
        <v>16</v>
      </c>
      <c r="S786" t="s">
        <v>26</v>
      </c>
      <c r="T786" t="s">
        <v>27</v>
      </c>
      <c r="U7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7" spans="1:21" x14ac:dyDescent="0.2">
      <c r="A787">
        <v>302</v>
      </c>
      <c r="B787" t="s">
        <v>14</v>
      </c>
      <c r="C787">
        <v>14</v>
      </c>
      <c r="D787" s="2">
        <f>BBDD_Usiarios_Netflix_jul[[#This Row],[Ingresos Mensuales]]*BBDD_Usiarios_Netflix_jul[[#This Row],[Meses Contratados]]</f>
        <v>140</v>
      </c>
      <c r="E787">
        <v>14</v>
      </c>
      <c r="F787">
        <v>9</v>
      </c>
      <c r="G787">
        <v>23</v>
      </c>
      <c r="H787" s="1">
        <f>DATEVALUE(_xlfn.CONCAT(BBDD_Usiarios_Netflix_jul[[#This Row],[Día Suscripción]],"/",BBDD_Usiarios_Netflix_jul[[#This Row],[Mes Suscripción]],"/",BBDD_Usiarios_Netflix_jul[[#This Row],[Año Suscripción]]))</f>
        <v>45183</v>
      </c>
      <c r="I787">
        <v>27</v>
      </c>
      <c r="J787">
        <v>6</v>
      </c>
      <c r="K787">
        <v>24</v>
      </c>
      <c r="L78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87" s="1" t="str">
        <f>TEXT(BBDD_Usiarios_Netflix_jul[[#This Row],[Fh Suscripcion]],"dddd")</f>
        <v>jueves</v>
      </c>
      <c r="N787" s="2">
        <f>DATEDIF(BBDD_Usiarios_Netflix_jul[[#This Row],[Fh Suscripcion]],BBDD_Usiarios_Netflix_jul[[#This Row],[Fh Ultimo Pago]],"M")+1</f>
        <v>10</v>
      </c>
      <c r="O787" t="s">
        <v>30</v>
      </c>
      <c r="P787" t="str">
        <f>IF(BBDD_Usiarios_Netflix_jul[[#This Row],[País.OLD]]&lt;&gt;"",BBDD_Usiarios_Netflix_jul[[#This Row],[País.OLD]],"Desconocido")</f>
        <v>Canadá</v>
      </c>
      <c r="Q787">
        <v>44</v>
      </c>
      <c r="R787" t="s">
        <v>16</v>
      </c>
      <c r="S787" t="s">
        <v>17</v>
      </c>
      <c r="T787" t="s">
        <v>27</v>
      </c>
      <c r="U7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8" spans="1:21" x14ac:dyDescent="0.2">
      <c r="A788">
        <v>336</v>
      </c>
      <c r="B788" t="s">
        <v>14</v>
      </c>
      <c r="C788">
        <v>14</v>
      </c>
      <c r="D788" s="2">
        <f>BBDD_Usiarios_Netflix_jul[[#This Row],[Ingresos Mensuales]]*BBDD_Usiarios_Netflix_jul[[#This Row],[Meses Contratados]]</f>
        <v>140</v>
      </c>
      <c r="E788">
        <v>2</v>
      </c>
      <c r="F788">
        <v>9</v>
      </c>
      <c r="G788">
        <v>23</v>
      </c>
      <c r="H788" s="1">
        <f>DATEVALUE(_xlfn.CONCAT(BBDD_Usiarios_Netflix_jul[[#This Row],[Día Suscripción]],"/",BBDD_Usiarios_Netflix_jul[[#This Row],[Mes Suscripción]],"/",BBDD_Usiarios_Netflix_jul[[#This Row],[Año Suscripción]]))</f>
        <v>45171</v>
      </c>
      <c r="I788">
        <v>26</v>
      </c>
      <c r="J788">
        <v>6</v>
      </c>
      <c r="K788">
        <v>24</v>
      </c>
      <c r="L788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8" s="1" t="str">
        <f>TEXT(BBDD_Usiarios_Netflix_jul[[#This Row],[Fh Suscripcion]],"dddd")</f>
        <v>sábado</v>
      </c>
      <c r="N788" s="2">
        <f>DATEDIF(BBDD_Usiarios_Netflix_jul[[#This Row],[Fh Suscripcion]],BBDD_Usiarios_Netflix_jul[[#This Row],[Fh Ultimo Pago]],"M")+1</f>
        <v>10</v>
      </c>
      <c r="O788" t="s">
        <v>15</v>
      </c>
      <c r="P788" t="str">
        <f>IF(BBDD_Usiarios_Netflix_jul[[#This Row],[País.OLD]]&lt;&gt;"",BBDD_Usiarios_Netflix_jul[[#This Row],[País.OLD]],"Desconocido")</f>
        <v>Alemania</v>
      </c>
      <c r="Q788">
        <v>35</v>
      </c>
      <c r="R788" t="s">
        <v>16</v>
      </c>
      <c r="S788" t="s">
        <v>29</v>
      </c>
      <c r="T788" t="s">
        <v>18</v>
      </c>
      <c r="U7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89" spans="1:21" x14ac:dyDescent="0.2">
      <c r="A789">
        <v>346</v>
      </c>
      <c r="B789" t="s">
        <v>14</v>
      </c>
      <c r="C789">
        <v>14</v>
      </c>
      <c r="D789" s="2">
        <f>BBDD_Usiarios_Netflix_jul[[#This Row],[Ingresos Mensuales]]*BBDD_Usiarios_Netflix_jul[[#This Row],[Meses Contratados]]</f>
        <v>140</v>
      </c>
      <c r="E789">
        <v>31</v>
      </c>
      <c r="F789">
        <v>8</v>
      </c>
      <c r="G789">
        <v>23</v>
      </c>
      <c r="H789" s="1">
        <f>DATEVALUE(_xlfn.CONCAT(BBDD_Usiarios_Netflix_jul[[#This Row],[Día Suscripción]],"/",BBDD_Usiarios_Netflix_jul[[#This Row],[Mes Suscripción]],"/",BBDD_Usiarios_Netflix_jul[[#This Row],[Año Suscripción]]))</f>
        <v>45169</v>
      </c>
      <c r="I789">
        <v>26</v>
      </c>
      <c r="J789">
        <v>6</v>
      </c>
      <c r="K789">
        <v>24</v>
      </c>
      <c r="L789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9" s="1" t="str">
        <f>TEXT(BBDD_Usiarios_Netflix_jul[[#This Row],[Fh Suscripcion]],"dddd")</f>
        <v>jueves</v>
      </c>
      <c r="N789" s="2">
        <f>DATEDIF(BBDD_Usiarios_Netflix_jul[[#This Row],[Fh Suscripcion]],BBDD_Usiarios_Netflix_jul[[#This Row],[Fh Ultimo Pago]],"M")+1</f>
        <v>10</v>
      </c>
      <c r="O789" t="s">
        <v>20</v>
      </c>
      <c r="P789" t="str">
        <f>IF(BBDD_Usiarios_Netflix_jul[[#This Row],[País.OLD]]&lt;&gt;"",BBDD_Usiarios_Netflix_jul[[#This Row],[País.OLD]],"Desconocido")</f>
        <v>Francia</v>
      </c>
      <c r="Q789">
        <v>37</v>
      </c>
      <c r="R789" t="s">
        <v>16</v>
      </c>
      <c r="S789" t="s">
        <v>17</v>
      </c>
      <c r="T789" t="s">
        <v>27</v>
      </c>
      <c r="U7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0" spans="1:21" x14ac:dyDescent="0.2">
      <c r="A790">
        <v>411</v>
      </c>
      <c r="B790" t="s">
        <v>14</v>
      </c>
      <c r="C790">
        <v>14</v>
      </c>
      <c r="D790" s="2">
        <f>BBDD_Usiarios_Netflix_jul[[#This Row],[Ingresos Mensuales]]*BBDD_Usiarios_Netflix_jul[[#This Row],[Meses Contratados]]</f>
        <v>140</v>
      </c>
      <c r="E790">
        <v>3</v>
      </c>
      <c r="F790">
        <v>9</v>
      </c>
      <c r="G790">
        <v>23</v>
      </c>
      <c r="H790" s="1">
        <f>DATEVALUE(_xlfn.CONCAT(BBDD_Usiarios_Netflix_jul[[#This Row],[Día Suscripción]],"/",BBDD_Usiarios_Netflix_jul[[#This Row],[Mes Suscripción]],"/",BBDD_Usiarios_Netflix_jul[[#This Row],[Año Suscripción]]))</f>
        <v>45172</v>
      </c>
      <c r="I790">
        <v>26</v>
      </c>
      <c r="J790">
        <v>6</v>
      </c>
      <c r="K790">
        <v>24</v>
      </c>
      <c r="L7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0" s="1" t="str">
        <f>TEXT(BBDD_Usiarios_Netflix_jul[[#This Row],[Fh Suscripcion]],"dddd")</f>
        <v>domingo</v>
      </c>
      <c r="N790" s="2">
        <f>DATEDIF(BBDD_Usiarios_Netflix_jul[[#This Row],[Fh Suscripcion]],BBDD_Usiarios_Netflix_jul[[#This Row],[Fh Ultimo Pago]],"M")+1</f>
        <v>10</v>
      </c>
      <c r="O790" t="s">
        <v>30</v>
      </c>
      <c r="P790" t="str">
        <f>IF(BBDD_Usiarios_Netflix_jul[[#This Row],[País.OLD]]&lt;&gt;"",BBDD_Usiarios_Netflix_jul[[#This Row],[País.OLD]],"Desconocido")</f>
        <v>Canadá</v>
      </c>
      <c r="Q790">
        <v>48</v>
      </c>
      <c r="R790" t="s">
        <v>25</v>
      </c>
      <c r="S790" t="s">
        <v>17</v>
      </c>
      <c r="T790" t="s">
        <v>32</v>
      </c>
      <c r="U7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1" spans="1:21" x14ac:dyDescent="0.2">
      <c r="A791">
        <v>416</v>
      </c>
      <c r="B791" t="s">
        <v>14</v>
      </c>
      <c r="C791">
        <v>14</v>
      </c>
      <c r="D791" s="2">
        <f>BBDD_Usiarios_Netflix_jul[[#This Row],[Ingresos Mensuales]]*BBDD_Usiarios_Netflix_jul[[#This Row],[Meses Contratados]]</f>
        <v>140</v>
      </c>
      <c r="E791">
        <v>2</v>
      </c>
      <c r="F791">
        <v>9</v>
      </c>
      <c r="G791">
        <v>23</v>
      </c>
      <c r="H791" s="1">
        <f>DATEVALUE(_xlfn.CONCAT(BBDD_Usiarios_Netflix_jul[[#This Row],[Día Suscripción]],"/",BBDD_Usiarios_Netflix_jul[[#This Row],[Mes Suscripción]],"/",BBDD_Usiarios_Netflix_jul[[#This Row],[Año Suscripción]]))</f>
        <v>45171</v>
      </c>
      <c r="I791">
        <v>26</v>
      </c>
      <c r="J791">
        <v>6</v>
      </c>
      <c r="K791">
        <v>24</v>
      </c>
      <c r="L791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1" s="1" t="str">
        <f>TEXT(BBDD_Usiarios_Netflix_jul[[#This Row],[Fh Suscripcion]],"dddd")</f>
        <v>sábado</v>
      </c>
      <c r="N791" s="2">
        <f>DATEDIF(BBDD_Usiarios_Netflix_jul[[#This Row],[Fh Suscripcion]],BBDD_Usiarios_Netflix_jul[[#This Row],[Fh Ultimo Pago]],"M")+1</f>
        <v>10</v>
      </c>
      <c r="O791" t="s">
        <v>34</v>
      </c>
      <c r="P791" t="str">
        <f>IF(BBDD_Usiarios_Netflix_jul[[#This Row],[País.OLD]]&lt;&gt;"",BBDD_Usiarios_Netflix_jul[[#This Row],[País.OLD]],"Desconocido")</f>
        <v>Reino Unido</v>
      </c>
      <c r="Q791">
        <v>28</v>
      </c>
      <c r="R791" t="s">
        <v>16</v>
      </c>
      <c r="S791" t="s">
        <v>17</v>
      </c>
      <c r="T791" t="s">
        <v>32</v>
      </c>
      <c r="U7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2" spans="1:21" x14ac:dyDescent="0.2">
      <c r="A792">
        <v>424</v>
      </c>
      <c r="B792" t="s">
        <v>14</v>
      </c>
      <c r="C792">
        <v>14</v>
      </c>
      <c r="D792" s="2">
        <f>BBDD_Usiarios_Netflix_jul[[#This Row],[Ingresos Mensuales]]*BBDD_Usiarios_Netflix_jul[[#This Row],[Meses Contratados]]</f>
        <v>140</v>
      </c>
      <c r="E792">
        <v>18</v>
      </c>
      <c r="F792">
        <v>9</v>
      </c>
      <c r="G792">
        <v>23</v>
      </c>
      <c r="H792" s="1">
        <f>DATEVALUE(_xlfn.CONCAT(BBDD_Usiarios_Netflix_jul[[#This Row],[Día Suscripción]],"/",BBDD_Usiarios_Netflix_jul[[#This Row],[Mes Suscripción]],"/",BBDD_Usiarios_Netflix_jul[[#This Row],[Año Suscripción]]))</f>
        <v>45187</v>
      </c>
      <c r="I792">
        <v>29</v>
      </c>
      <c r="J792">
        <v>6</v>
      </c>
      <c r="K792">
        <v>24</v>
      </c>
      <c r="L792" s="1">
        <f>DATEVALUE(_xlfn.CONCAT(BBDD_Usiarios_Netflix_jul[[#This Row],[Día Último Pago]],"/",BBDD_Usiarios_Netflix_jul[[#This Row],[Mes Último Pago]],"/",BBDD_Usiarios_Netflix_jul[[#This Row],[Año Último Pago]]))</f>
        <v>45472</v>
      </c>
      <c r="M792" s="1" t="str">
        <f>TEXT(BBDD_Usiarios_Netflix_jul[[#This Row],[Fh Suscripcion]],"dddd")</f>
        <v>lunes</v>
      </c>
      <c r="N792" s="2">
        <f>DATEDIF(BBDD_Usiarios_Netflix_jul[[#This Row],[Fh Suscripcion]],BBDD_Usiarios_Netflix_jul[[#This Row],[Fh Ultimo Pago]],"M")+1</f>
        <v>10</v>
      </c>
      <c r="O792" t="s">
        <v>24</v>
      </c>
      <c r="P792" t="str">
        <f>IF(BBDD_Usiarios_Netflix_jul[[#This Row],[País.OLD]]&lt;&gt;"",BBDD_Usiarios_Netflix_jul[[#This Row],[País.OLD]],"Desconocido")</f>
        <v>EEUU</v>
      </c>
      <c r="Q792">
        <v>28</v>
      </c>
      <c r="R792" t="s">
        <v>25</v>
      </c>
      <c r="S792" t="s">
        <v>17</v>
      </c>
      <c r="T792" t="s">
        <v>18</v>
      </c>
      <c r="U7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93" spans="1:21" x14ac:dyDescent="0.2">
      <c r="A793">
        <v>479</v>
      </c>
      <c r="B793" t="s">
        <v>14</v>
      </c>
      <c r="C793">
        <v>14</v>
      </c>
      <c r="D793" s="2">
        <f>BBDD_Usiarios_Netflix_jul[[#This Row],[Ingresos Mensuales]]*BBDD_Usiarios_Netflix_jul[[#This Row],[Meses Contratados]]</f>
        <v>140</v>
      </c>
      <c r="E793">
        <v>4</v>
      </c>
      <c r="F793">
        <v>9</v>
      </c>
      <c r="G793">
        <v>23</v>
      </c>
      <c r="H793" s="1">
        <f>DATEVALUE(_xlfn.CONCAT(BBDD_Usiarios_Netflix_jul[[#This Row],[Día Suscripción]],"/",BBDD_Usiarios_Netflix_jul[[#This Row],[Mes Suscripción]],"/",BBDD_Usiarios_Netflix_jul[[#This Row],[Año Suscripción]]))</f>
        <v>45173</v>
      </c>
      <c r="I793">
        <v>27</v>
      </c>
      <c r="J793">
        <v>6</v>
      </c>
      <c r="K793">
        <v>24</v>
      </c>
      <c r="L793" s="1">
        <f>DATEVALUE(_xlfn.CONCAT(BBDD_Usiarios_Netflix_jul[[#This Row],[Día Último Pago]],"/",BBDD_Usiarios_Netflix_jul[[#This Row],[Mes Último Pago]],"/",BBDD_Usiarios_Netflix_jul[[#This Row],[Año Último Pago]]))</f>
        <v>45470</v>
      </c>
      <c r="M793" s="1" t="str">
        <f>TEXT(BBDD_Usiarios_Netflix_jul[[#This Row],[Fh Suscripcion]],"dddd")</f>
        <v>lunes</v>
      </c>
      <c r="N793" s="2">
        <f>DATEDIF(BBDD_Usiarios_Netflix_jul[[#This Row],[Fh Suscripcion]],BBDD_Usiarios_Netflix_jul[[#This Row],[Fh Ultimo Pago]],"M")+1</f>
        <v>10</v>
      </c>
      <c r="O793" t="s">
        <v>35</v>
      </c>
      <c r="P793" t="str">
        <f>IF(BBDD_Usiarios_Netflix_jul[[#This Row],[País.OLD]]&lt;&gt;"",BBDD_Usiarios_Netflix_jul[[#This Row],[País.OLD]],"Desconocido")</f>
        <v>España</v>
      </c>
      <c r="Q793">
        <v>38</v>
      </c>
      <c r="R793" t="s">
        <v>25</v>
      </c>
      <c r="S793" t="s">
        <v>21</v>
      </c>
      <c r="T793" t="s">
        <v>22</v>
      </c>
      <c r="U7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94" spans="1:21" x14ac:dyDescent="0.2">
      <c r="A794">
        <v>481</v>
      </c>
      <c r="B794" t="s">
        <v>14</v>
      </c>
      <c r="C794">
        <v>14</v>
      </c>
      <c r="D794" s="2">
        <f>BBDD_Usiarios_Netflix_jul[[#This Row],[Ingresos Mensuales]]*BBDD_Usiarios_Netflix_jul[[#This Row],[Meses Contratados]]</f>
        <v>140</v>
      </c>
      <c r="E794">
        <v>4</v>
      </c>
      <c r="F794">
        <v>9</v>
      </c>
      <c r="G794">
        <v>23</v>
      </c>
      <c r="H794" s="1">
        <f>DATEVALUE(_xlfn.CONCAT(BBDD_Usiarios_Netflix_jul[[#This Row],[Día Suscripción]],"/",BBDD_Usiarios_Netflix_jul[[#This Row],[Mes Suscripción]],"/",BBDD_Usiarios_Netflix_jul[[#This Row],[Año Suscripción]]))</f>
        <v>45173</v>
      </c>
      <c r="I794">
        <v>26</v>
      </c>
      <c r="J794">
        <v>6</v>
      </c>
      <c r="K794">
        <v>24</v>
      </c>
      <c r="L794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4" s="1" t="str">
        <f>TEXT(BBDD_Usiarios_Netflix_jul[[#This Row],[Fh Suscripcion]],"dddd")</f>
        <v>lunes</v>
      </c>
      <c r="N794" s="2">
        <f>DATEDIF(BBDD_Usiarios_Netflix_jul[[#This Row],[Fh Suscripcion]],BBDD_Usiarios_Netflix_jul[[#This Row],[Fh Ultimo Pago]],"M")+1</f>
        <v>10</v>
      </c>
      <c r="O794" t="s">
        <v>24</v>
      </c>
      <c r="P794" t="str">
        <f>IF(BBDD_Usiarios_Netflix_jul[[#This Row],[País.OLD]]&lt;&gt;"",BBDD_Usiarios_Netflix_jul[[#This Row],[País.OLD]],"Desconocido")</f>
        <v>EEUU</v>
      </c>
      <c r="Q794">
        <v>36</v>
      </c>
      <c r="R794" t="s">
        <v>16</v>
      </c>
      <c r="S794" t="s">
        <v>26</v>
      </c>
      <c r="T794" t="s">
        <v>27</v>
      </c>
      <c r="U7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5" spans="1:21" x14ac:dyDescent="0.2">
      <c r="A795">
        <v>486</v>
      </c>
      <c r="B795" t="s">
        <v>14</v>
      </c>
      <c r="C795">
        <v>14</v>
      </c>
      <c r="D795" s="2">
        <f>BBDD_Usiarios_Netflix_jul[[#This Row],[Ingresos Mensuales]]*BBDD_Usiarios_Netflix_jul[[#This Row],[Meses Contratados]]</f>
        <v>140</v>
      </c>
      <c r="E795">
        <v>13</v>
      </c>
      <c r="F795">
        <v>9</v>
      </c>
      <c r="G795">
        <v>23</v>
      </c>
      <c r="H795" s="1">
        <f>DATEVALUE(_xlfn.CONCAT(BBDD_Usiarios_Netflix_jul[[#This Row],[Día Suscripción]],"/",BBDD_Usiarios_Netflix_jul[[#This Row],[Mes Suscripción]],"/",BBDD_Usiarios_Netflix_jul[[#This Row],[Año Suscripción]]))</f>
        <v>45182</v>
      </c>
      <c r="I795">
        <v>26</v>
      </c>
      <c r="J795">
        <v>6</v>
      </c>
      <c r="K795">
        <v>24</v>
      </c>
      <c r="L7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5" s="1" t="str">
        <f>TEXT(BBDD_Usiarios_Netflix_jul[[#This Row],[Fh Suscripcion]],"dddd")</f>
        <v>miércoles</v>
      </c>
      <c r="N795" s="2">
        <f>DATEDIF(BBDD_Usiarios_Netflix_jul[[#This Row],[Fh Suscripcion]],BBDD_Usiarios_Netflix_jul[[#This Row],[Fh Ultimo Pago]],"M")+1</f>
        <v>10</v>
      </c>
      <c r="O795" t="s">
        <v>35</v>
      </c>
      <c r="P795" t="str">
        <f>IF(BBDD_Usiarios_Netflix_jul[[#This Row],[País.OLD]]&lt;&gt;"",BBDD_Usiarios_Netflix_jul[[#This Row],[País.OLD]],"Desconocido")</f>
        <v>España</v>
      </c>
      <c r="Q795">
        <v>37</v>
      </c>
      <c r="R795" t="s">
        <v>25</v>
      </c>
      <c r="S795" t="s">
        <v>29</v>
      </c>
      <c r="T795" t="s">
        <v>32</v>
      </c>
      <c r="U7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6" spans="1:21" x14ac:dyDescent="0.2">
      <c r="A796">
        <v>551</v>
      </c>
      <c r="B796" t="s">
        <v>14</v>
      </c>
      <c r="C796">
        <v>14</v>
      </c>
      <c r="D796" s="2">
        <f>BBDD_Usiarios_Netflix_jul[[#This Row],[Ingresos Mensuales]]*BBDD_Usiarios_Netflix_jul[[#This Row],[Meses Contratados]]</f>
        <v>140</v>
      </c>
      <c r="E796">
        <v>3</v>
      </c>
      <c r="F796">
        <v>9</v>
      </c>
      <c r="G796">
        <v>23</v>
      </c>
      <c r="H796" s="1">
        <f>DATEVALUE(_xlfn.CONCAT(BBDD_Usiarios_Netflix_jul[[#This Row],[Día Suscripción]],"/",BBDD_Usiarios_Netflix_jul[[#This Row],[Mes Suscripción]],"/",BBDD_Usiarios_Netflix_jul[[#This Row],[Año Suscripción]]))</f>
        <v>45172</v>
      </c>
      <c r="I796">
        <v>28</v>
      </c>
      <c r="J796">
        <v>6</v>
      </c>
      <c r="K796">
        <v>24</v>
      </c>
      <c r="L796" s="1">
        <f>DATEVALUE(_xlfn.CONCAT(BBDD_Usiarios_Netflix_jul[[#This Row],[Día Último Pago]],"/",BBDD_Usiarios_Netflix_jul[[#This Row],[Mes Último Pago]],"/",BBDD_Usiarios_Netflix_jul[[#This Row],[Año Último Pago]]))</f>
        <v>45471</v>
      </c>
      <c r="M796" s="1" t="str">
        <f>TEXT(BBDD_Usiarios_Netflix_jul[[#This Row],[Fh Suscripcion]],"dddd")</f>
        <v>domingo</v>
      </c>
      <c r="N796" s="2">
        <f>DATEDIF(BBDD_Usiarios_Netflix_jul[[#This Row],[Fh Suscripcion]],BBDD_Usiarios_Netflix_jul[[#This Row],[Fh Ultimo Pago]],"M")+1</f>
        <v>10</v>
      </c>
      <c r="O796" t="s">
        <v>28</v>
      </c>
      <c r="P796" t="str">
        <f>IF(BBDD_Usiarios_Netflix_jul[[#This Row],[País.OLD]]&lt;&gt;"",BBDD_Usiarios_Netflix_jul[[#This Row],[País.OLD]],"Desconocido")</f>
        <v>Australia</v>
      </c>
      <c r="Q796">
        <v>41</v>
      </c>
      <c r="R796" t="s">
        <v>25</v>
      </c>
      <c r="S796" t="s">
        <v>29</v>
      </c>
      <c r="T796" t="s">
        <v>27</v>
      </c>
      <c r="U7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7" spans="1:21" x14ac:dyDescent="0.2">
      <c r="A797">
        <v>556</v>
      </c>
      <c r="B797" t="s">
        <v>14</v>
      </c>
      <c r="C797">
        <v>14</v>
      </c>
      <c r="D797" s="2">
        <f>BBDD_Usiarios_Netflix_jul[[#This Row],[Ingresos Mensuales]]*BBDD_Usiarios_Netflix_jul[[#This Row],[Meses Contratados]]</f>
        <v>140</v>
      </c>
      <c r="E797">
        <v>24</v>
      </c>
      <c r="F797">
        <v>9</v>
      </c>
      <c r="G797">
        <v>23</v>
      </c>
      <c r="H797" s="1">
        <f>DATEVALUE(_xlfn.CONCAT(BBDD_Usiarios_Netflix_jul[[#This Row],[Día Suscripción]],"/",BBDD_Usiarios_Netflix_jul[[#This Row],[Mes Suscripción]],"/",BBDD_Usiarios_Netflix_jul[[#This Row],[Año Suscripción]]))</f>
        <v>45193</v>
      </c>
      <c r="I797">
        <v>27</v>
      </c>
      <c r="J797">
        <v>6</v>
      </c>
      <c r="K797">
        <v>24</v>
      </c>
      <c r="L79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97" s="1" t="str">
        <f>TEXT(BBDD_Usiarios_Netflix_jul[[#This Row],[Fh Suscripcion]],"dddd")</f>
        <v>domingo</v>
      </c>
      <c r="N797" s="2">
        <f>DATEDIF(BBDD_Usiarios_Netflix_jul[[#This Row],[Fh Suscripcion]],BBDD_Usiarios_Netflix_jul[[#This Row],[Fh Ultimo Pago]],"M")+1</f>
        <v>10</v>
      </c>
      <c r="O797" t="s">
        <v>28</v>
      </c>
      <c r="P797" t="str">
        <f>IF(BBDD_Usiarios_Netflix_jul[[#This Row],[País.OLD]]&lt;&gt;"",BBDD_Usiarios_Netflix_jul[[#This Row],[País.OLD]],"Desconocido")</f>
        <v>Australia</v>
      </c>
      <c r="Q797">
        <v>34</v>
      </c>
      <c r="R797" t="s">
        <v>16</v>
      </c>
      <c r="S797" t="s">
        <v>21</v>
      </c>
      <c r="T797" t="s">
        <v>27</v>
      </c>
      <c r="U7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8" spans="1:21" x14ac:dyDescent="0.2">
      <c r="A798">
        <v>564</v>
      </c>
      <c r="B798" t="s">
        <v>14</v>
      </c>
      <c r="C798">
        <v>14</v>
      </c>
      <c r="D798" s="2">
        <f>BBDD_Usiarios_Netflix_jul[[#This Row],[Ingresos Mensuales]]*BBDD_Usiarios_Netflix_jul[[#This Row],[Meses Contratados]]</f>
        <v>140</v>
      </c>
      <c r="E798">
        <v>28</v>
      </c>
      <c r="F798">
        <v>9</v>
      </c>
      <c r="G798">
        <v>23</v>
      </c>
      <c r="H798" s="1">
        <f>DATEVALUE(_xlfn.CONCAT(BBDD_Usiarios_Netflix_jul[[#This Row],[Día Suscripción]],"/",BBDD_Usiarios_Netflix_jul[[#This Row],[Mes Suscripción]],"/",BBDD_Usiarios_Netflix_jul[[#This Row],[Año Suscripción]]))</f>
        <v>45197</v>
      </c>
      <c r="I798">
        <v>29</v>
      </c>
      <c r="J798">
        <v>6</v>
      </c>
      <c r="K798">
        <v>24</v>
      </c>
      <c r="L798" s="1">
        <f>DATEVALUE(_xlfn.CONCAT(BBDD_Usiarios_Netflix_jul[[#This Row],[Día Último Pago]],"/",BBDD_Usiarios_Netflix_jul[[#This Row],[Mes Último Pago]],"/",BBDD_Usiarios_Netflix_jul[[#This Row],[Año Último Pago]]))</f>
        <v>45472</v>
      </c>
      <c r="M798" s="1" t="str">
        <f>TEXT(BBDD_Usiarios_Netflix_jul[[#This Row],[Fh Suscripcion]],"dddd")</f>
        <v>jueves</v>
      </c>
      <c r="N798" s="2">
        <f>DATEDIF(BBDD_Usiarios_Netflix_jul[[#This Row],[Fh Suscripcion]],BBDD_Usiarios_Netflix_jul[[#This Row],[Fh Ultimo Pago]],"M")+1</f>
        <v>10</v>
      </c>
      <c r="O798" t="s">
        <v>24</v>
      </c>
      <c r="P798" t="str">
        <f>IF(BBDD_Usiarios_Netflix_jul[[#This Row],[País.OLD]]&lt;&gt;"",BBDD_Usiarios_Netflix_jul[[#This Row],[País.OLD]],"Desconocido")</f>
        <v>EEUU</v>
      </c>
      <c r="Q798">
        <v>35</v>
      </c>
      <c r="R798" t="s">
        <v>16</v>
      </c>
      <c r="S798" t="s">
        <v>21</v>
      </c>
      <c r="T798" t="s">
        <v>32</v>
      </c>
      <c r="U7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9" spans="1:21" x14ac:dyDescent="0.2">
      <c r="A799">
        <v>616</v>
      </c>
      <c r="B799" t="s">
        <v>14</v>
      </c>
      <c r="C799">
        <v>14</v>
      </c>
      <c r="D799" s="2">
        <f>BBDD_Usiarios_Netflix_jul[[#This Row],[Ingresos Mensuales]]*BBDD_Usiarios_Netflix_jul[[#This Row],[Meses Contratados]]</f>
        <v>140</v>
      </c>
      <c r="E799">
        <v>2</v>
      </c>
      <c r="F799">
        <v>9</v>
      </c>
      <c r="G799">
        <v>23</v>
      </c>
      <c r="H799" s="1">
        <f>DATEVALUE(_xlfn.CONCAT(BBDD_Usiarios_Netflix_jul[[#This Row],[Día Suscripción]],"/",BBDD_Usiarios_Netflix_jul[[#This Row],[Mes Suscripción]],"/",BBDD_Usiarios_Netflix_jul[[#This Row],[Año Suscripción]]))</f>
        <v>45171</v>
      </c>
      <c r="I799">
        <v>27</v>
      </c>
      <c r="J799">
        <v>6</v>
      </c>
      <c r="K799">
        <v>24</v>
      </c>
      <c r="L799" s="1">
        <f>DATEVALUE(_xlfn.CONCAT(BBDD_Usiarios_Netflix_jul[[#This Row],[Día Último Pago]],"/",BBDD_Usiarios_Netflix_jul[[#This Row],[Mes Último Pago]],"/",BBDD_Usiarios_Netflix_jul[[#This Row],[Año Último Pago]]))</f>
        <v>45470</v>
      </c>
      <c r="M799" s="1" t="str">
        <f>TEXT(BBDD_Usiarios_Netflix_jul[[#This Row],[Fh Suscripcion]],"dddd")</f>
        <v>sábado</v>
      </c>
      <c r="N799" s="2">
        <f>DATEDIF(BBDD_Usiarios_Netflix_jul[[#This Row],[Fh Suscripcion]],BBDD_Usiarios_Netflix_jul[[#This Row],[Fh Ultimo Pago]],"M")+1</f>
        <v>10</v>
      </c>
      <c r="O799" t="s">
        <v>28</v>
      </c>
      <c r="P799" t="str">
        <f>IF(BBDD_Usiarios_Netflix_jul[[#This Row],[País.OLD]]&lt;&gt;"",BBDD_Usiarios_Netflix_jul[[#This Row],[País.OLD]],"Desconocido")</f>
        <v>Australia</v>
      </c>
      <c r="Q799">
        <v>38</v>
      </c>
      <c r="R799" t="s">
        <v>25</v>
      </c>
      <c r="S799" t="s">
        <v>29</v>
      </c>
      <c r="T799" t="s">
        <v>18</v>
      </c>
      <c r="U7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00" spans="1:21" x14ac:dyDescent="0.2">
      <c r="A800">
        <v>619</v>
      </c>
      <c r="B800" t="s">
        <v>14</v>
      </c>
      <c r="C800">
        <v>14</v>
      </c>
      <c r="D800" s="2">
        <f>BBDD_Usiarios_Netflix_jul[[#This Row],[Ingresos Mensuales]]*BBDD_Usiarios_Netflix_jul[[#This Row],[Meses Contratados]]</f>
        <v>140</v>
      </c>
      <c r="E800">
        <v>6</v>
      </c>
      <c r="F800">
        <v>9</v>
      </c>
      <c r="G800">
        <v>23</v>
      </c>
      <c r="H800" s="1">
        <f>DATEVALUE(_xlfn.CONCAT(BBDD_Usiarios_Netflix_jul[[#This Row],[Día Suscripción]],"/",BBDD_Usiarios_Netflix_jul[[#This Row],[Mes Suscripción]],"/",BBDD_Usiarios_Netflix_jul[[#This Row],[Año Suscripción]]))</f>
        <v>45175</v>
      </c>
      <c r="I800">
        <v>29</v>
      </c>
      <c r="J800">
        <v>6</v>
      </c>
      <c r="K800">
        <v>24</v>
      </c>
      <c r="L800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0" s="1" t="str">
        <f>TEXT(BBDD_Usiarios_Netflix_jul[[#This Row],[Fh Suscripcion]],"dddd")</f>
        <v>miércoles</v>
      </c>
      <c r="N800" s="2">
        <f>DATEDIF(BBDD_Usiarios_Netflix_jul[[#This Row],[Fh Suscripcion]],BBDD_Usiarios_Netflix_jul[[#This Row],[Fh Ultimo Pago]],"M")+1</f>
        <v>10</v>
      </c>
      <c r="O800" t="s">
        <v>35</v>
      </c>
      <c r="P800" t="str">
        <f>IF(BBDD_Usiarios_Netflix_jul[[#This Row],[País.OLD]]&lt;&gt;"",BBDD_Usiarios_Netflix_jul[[#This Row],[País.OLD]],"Desconocido")</f>
        <v>España</v>
      </c>
      <c r="Q800">
        <v>27</v>
      </c>
      <c r="R800" t="s">
        <v>16</v>
      </c>
      <c r="S800" t="s">
        <v>21</v>
      </c>
      <c r="T800" t="s">
        <v>27</v>
      </c>
      <c r="U8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1" spans="1:21" x14ac:dyDescent="0.2">
      <c r="A801">
        <v>621</v>
      </c>
      <c r="B801" t="s">
        <v>14</v>
      </c>
      <c r="C801">
        <v>14</v>
      </c>
      <c r="D801" s="2">
        <f>BBDD_Usiarios_Netflix_jul[[#This Row],[Ingresos Mensuales]]*BBDD_Usiarios_Netflix_jul[[#This Row],[Meses Contratados]]</f>
        <v>140</v>
      </c>
      <c r="E801">
        <v>6</v>
      </c>
      <c r="F801">
        <v>9</v>
      </c>
      <c r="G801">
        <v>23</v>
      </c>
      <c r="H801" s="1">
        <f>DATEVALUE(_xlfn.CONCAT(BBDD_Usiarios_Netflix_jul[[#This Row],[Día Suscripción]],"/",BBDD_Usiarios_Netflix_jul[[#This Row],[Mes Suscripción]],"/",BBDD_Usiarios_Netflix_jul[[#This Row],[Año Suscripción]]))</f>
        <v>45175</v>
      </c>
      <c r="I801">
        <v>29</v>
      </c>
      <c r="J801">
        <v>6</v>
      </c>
      <c r="K801">
        <v>24</v>
      </c>
      <c r="L8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1" s="1" t="str">
        <f>TEXT(BBDD_Usiarios_Netflix_jul[[#This Row],[Fh Suscripcion]],"dddd")</f>
        <v>miércoles</v>
      </c>
      <c r="N801" s="2">
        <f>DATEDIF(BBDD_Usiarios_Netflix_jul[[#This Row],[Fh Suscripcion]],BBDD_Usiarios_Netflix_jul[[#This Row],[Fh Ultimo Pago]],"M")+1</f>
        <v>10</v>
      </c>
      <c r="O801" t="s">
        <v>31</v>
      </c>
      <c r="P801" t="str">
        <f>IF(BBDD_Usiarios_Netflix_jul[[#This Row],[País.OLD]]&lt;&gt;"",BBDD_Usiarios_Netflix_jul[[#This Row],[País.OLD]],"Desconocido")</f>
        <v>Italia</v>
      </c>
      <c r="Q801">
        <v>49</v>
      </c>
      <c r="R801" t="s">
        <v>16</v>
      </c>
      <c r="S801" t="s">
        <v>26</v>
      </c>
      <c r="T801" t="s">
        <v>27</v>
      </c>
      <c r="U8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2" spans="1:21" x14ac:dyDescent="0.2">
      <c r="A802">
        <v>626</v>
      </c>
      <c r="B802" t="s">
        <v>14</v>
      </c>
      <c r="C802">
        <v>14</v>
      </c>
      <c r="D802" s="2">
        <f>BBDD_Usiarios_Netflix_jul[[#This Row],[Ingresos Mensuales]]*BBDD_Usiarios_Netflix_jul[[#This Row],[Meses Contratados]]</f>
        <v>140</v>
      </c>
      <c r="E802">
        <v>23</v>
      </c>
      <c r="F802">
        <v>9</v>
      </c>
      <c r="G802">
        <v>23</v>
      </c>
      <c r="H802" s="1">
        <f>DATEVALUE(_xlfn.CONCAT(BBDD_Usiarios_Netflix_jul[[#This Row],[Día Suscripción]],"/",BBDD_Usiarios_Netflix_jul[[#This Row],[Mes Suscripción]],"/",BBDD_Usiarios_Netflix_jul[[#This Row],[Año Suscripción]]))</f>
        <v>45192</v>
      </c>
      <c r="I802">
        <v>30</v>
      </c>
      <c r="J802">
        <v>6</v>
      </c>
      <c r="K802">
        <v>24</v>
      </c>
      <c r="L802" s="1">
        <f>DATEVALUE(_xlfn.CONCAT(BBDD_Usiarios_Netflix_jul[[#This Row],[Día Último Pago]],"/",BBDD_Usiarios_Netflix_jul[[#This Row],[Mes Último Pago]],"/",BBDD_Usiarios_Netflix_jul[[#This Row],[Año Último Pago]]))</f>
        <v>45473</v>
      </c>
      <c r="M802" s="1" t="str">
        <f>TEXT(BBDD_Usiarios_Netflix_jul[[#This Row],[Fh Suscripcion]],"dddd")</f>
        <v>sábado</v>
      </c>
      <c r="N802" s="2">
        <f>DATEDIF(BBDD_Usiarios_Netflix_jul[[#This Row],[Fh Suscripcion]],BBDD_Usiarios_Netflix_jul[[#This Row],[Fh Ultimo Pago]],"M")+1</f>
        <v>10</v>
      </c>
      <c r="O802" t="s">
        <v>31</v>
      </c>
      <c r="P802" t="str">
        <f>IF(BBDD_Usiarios_Netflix_jul[[#This Row],[País.OLD]]&lt;&gt;"",BBDD_Usiarios_Netflix_jul[[#This Row],[País.OLD]],"Desconocido")</f>
        <v>Italia</v>
      </c>
      <c r="Q802">
        <v>30</v>
      </c>
      <c r="R802" t="s">
        <v>16</v>
      </c>
      <c r="S802" t="s">
        <v>29</v>
      </c>
      <c r="T802" t="s">
        <v>27</v>
      </c>
      <c r="U8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3" spans="1:21" x14ac:dyDescent="0.2">
      <c r="A803">
        <v>631</v>
      </c>
      <c r="B803" t="s">
        <v>14</v>
      </c>
      <c r="C803">
        <v>14</v>
      </c>
      <c r="D803" s="2">
        <f>BBDD_Usiarios_Netflix_jul[[#This Row],[Ingresos Mensuales]]*BBDD_Usiarios_Netflix_jul[[#This Row],[Meses Contratados]]</f>
        <v>140</v>
      </c>
      <c r="E803">
        <v>21</v>
      </c>
      <c r="F803">
        <v>9</v>
      </c>
      <c r="G803">
        <v>23</v>
      </c>
      <c r="H803" s="1">
        <f>DATEVALUE(_xlfn.CONCAT(BBDD_Usiarios_Netflix_jul[[#This Row],[Día Suscripción]],"/",BBDD_Usiarios_Netflix_jul[[#This Row],[Mes Suscripción]],"/",BBDD_Usiarios_Netflix_jul[[#This Row],[Año Suscripción]]))</f>
        <v>45190</v>
      </c>
      <c r="I803">
        <v>28</v>
      </c>
      <c r="J803">
        <v>6</v>
      </c>
      <c r="K803">
        <v>24</v>
      </c>
      <c r="L8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803" s="1" t="str">
        <f>TEXT(BBDD_Usiarios_Netflix_jul[[#This Row],[Fh Suscripcion]],"dddd")</f>
        <v>jueves</v>
      </c>
      <c r="N803" s="2">
        <f>DATEDIF(BBDD_Usiarios_Netflix_jul[[#This Row],[Fh Suscripcion]],BBDD_Usiarios_Netflix_jul[[#This Row],[Fh Ultimo Pago]],"M")+1</f>
        <v>10</v>
      </c>
      <c r="O803" t="s">
        <v>36</v>
      </c>
      <c r="P803" t="str">
        <f>IF(BBDD_Usiarios_Netflix_jul[[#This Row],[País.OLD]]&lt;&gt;"",BBDD_Usiarios_Netflix_jul[[#This Row],[País.OLD]],"Desconocido")</f>
        <v>Desconocido</v>
      </c>
      <c r="Q803">
        <v>31</v>
      </c>
      <c r="R803" t="s">
        <v>16</v>
      </c>
      <c r="S803" t="s">
        <v>21</v>
      </c>
      <c r="T803" t="s">
        <v>27</v>
      </c>
      <c r="U8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4" spans="1:21" x14ac:dyDescent="0.2">
      <c r="A804">
        <v>691</v>
      </c>
      <c r="B804" t="s">
        <v>14</v>
      </c>
      <c r="C804">
        <v>14</v>
      </c>
      <c r="D804" s="2">
        <f>BBDD_Usiarios_Netflix_jul[[#This Row],[Ingresos Mensuales]]*BBDD_Usiarios_Netflix_jul[[#This Row],[Meses Contratados]]</f>
        <v>140</v>
      </c>
      <c r="E804">
        <v>1</v>
      </c>
      <c r="F804">
        <v>9</v>
      </c>
      <c r="G804">
        <v>23</v>
      </c>
      <c r="H804" s="1">
        <f>DATEVALUE(_xlfn.CONCAT(BBDD_Usiarios_Netflix_jul[[#This Row],[Día Suscripción]],"/",BBDD_Usiarios_Netflix_jul[[#This Row],[Mes Suscripción]],"/",BBDD_Usiarios_Netflix_jul[[#This Row],[Año Suscripción]]))</f>
        <v>45170</v>
      </c>
      <c r="I804">
        <v>29</v>
      </c>
      <c r="J804">
        <v>6</v>
      </c>
      <c r="K804">
        <v>24</v>
      </c>
      <c r="L804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4" s="1" t="str">
        <f>TEXT(BBDD_Usiarios_Netflix_jul[[#This Row],[Fh Suscripcion]],"dddd")</f>
        <v>viernes</v>
      </c>
      <c r="N804" s="2">
        <f>DATEDIF(BBDD_Usiarios_Netflix_jul[[#This Row],[Fh Suscripcion]],BBDD_Usiarios_Netflix_jul[[#This Row],[Fh Ultimo Pago]],"M")+1</f>
        <v>10</v>
      </c>
      <c r="O804" t="s">
        <v>15</v>
      </c>
      <c r="P804" t="str">
        <f>IF(BBDD_Usiarios_Netflix_jul[[#This Row],[País.OLD]]&lt;&gt;"",BBDD_Usiarios_Netflix_jul[[#This Row],[País.OLD]],"Desconocido")</f>
        <v>Alemania</v>
      </c>
      <c r="Q804">
        <v>28</v>
      </c>
      <c r="R804" t="s">
        <v>25</v>
      </c>
      <c r="S804" t="s">
        <v>29</v>
      </c>
      <c r="T804" t="s">
        <v>27</v>
      </c>
      <c r="U8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5" spans="1:21" x14ac:dyDescent="0.2">
      <c r="A805">
        <v>701</v>
      </c>
      <c r="B805" t="s">
        <v>14</v>
      </c>
      <c r="C805">
        <v>14</v>
      </c>
      <c r="D805" s="2">
        <f>BBDD_Usiarios_Netflix_jul[[#This Row],[Ingresos Mensuales]]*BBDD_Usiarios_Netflix_jul[[#This Row],[Meses Contratados]]</f>
        <v>140</v>
      </c>
      <c r="E805">
        <v>24</v>
      </c>
      <c r="F805">
        <v>9</v>
      </c>
      <c r="G805">
        <v>23</v>
      </c>
      <c r="H805" s="1">
        <f>DATEVALUE(_xlfn.CONCAT(BBDD_Usiarios_Netflix_jul[[#This Row],[Día Suscripción]],"/",BBDD_Usiarios_Netflix_jul[[#This Row],[Mes Suscripción]],"/",BBDD_Usiarios_Netflix_jul[[#This Row],[Año Suscripción]]))</f>
        <v>45193</v>
      </c>
      <c r="I805">
        <v>28</v>
      </c>
      <c r="J805">
        <v>6</v>
      </c>
      <c r="K805">
        <v>24</v>
      </c>
      <c r="L805" s="1">
        <f>DATEVALUE(_xlfn.CONCAT(BBDD_Usiarios_Netflix_jul[[#This Row],[Día Último Pago]],"/",BBDD_Usiarios_Netflix_jul[[#This Row],[Mes Último Pago]],"/",BBDD_Usiarios_Netflix_jul[[#This Row],[Año Último Pago]]))</f>
        <v>45471</v>
      </c>
      <c r="M805" s="1" t="str">
        <f>TEXT(BBDD_Usiarios_Netflix_jul[[#This Row],[Fh Suscripcion]],"dddd")</f>
        <v>domingo</v>
      </c>
      <c r="N805" s="2">
        <f>DATEDIF(BBDD_Usiarios_Netflix_jul[[#This Row],[Fh Suscripcion]],BBDD_Usiarios_Netflix_jul[[#This Row],[Fh Ultimo Pago]],"M")+1</f>
        <v>10</v>
      </c>
      <c r="O805" t="s">
        <v>30</v>
      </c>
      <c r="P805" t="str">
        <f>IF(BBDD_Usiarios_Netflix_jul[[#This Row],[País.OLD]]&lt;&gt;"",BBDD_Usiarios_Netflix_jul[[#This Row],[País.OLD]],"Desconocido")</f>
        <v>Canadá</v>
      </c>
      <c r="Q805">
        <v>45</v>
      </c>
      <c r="R805" t="s">
        <v>16</v>
      </c>
      <c r="S805" t="s">
        <v>26</v>
      </c>
      <c r="T805" t="s">
        <v>32</v>
      </c>
      <c r="U8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06" spans="1:21" x14ac:dyDescent="0.2">
      <c r="A806">
        <v>789</v>
      </c>
      <c r="B806" t="s">
        <v>14</v>
      </c>
      <c r="C806">
        <v>14</v>
      </c>
      <c r="D806" s="2">
        <f>BBDD_Usiarios_Netflix_jul[[#This Row],[Ingresos Mensuales]]*BBDD_Usiarios_Netflix_jul[[#This Row],[Meses Contratados]]</f>
        <v>140</v>
      </c>
      <c r="E806">
        <v>2</v>
      </c>
      <c r="F806">
        <v>9</v>
      </c>
      <c r="G806">
        <v>23</v>
      </c>
      <c r="H806" s="1">
        <f>DATEVALUE(_xlfn.CONCAT(BBDD_Usiarios_Netflix_jul[[#This Row],[Día Suscripción]],"/",BBDD_Usiarios_Netflix_jul[[#This Row],[Mes Suscripción]],"/",BBDD_Usiarios_Netflix_jul[[#This Row],[Año Suscripción]]))</f>
        <v>45171</v>
      </c>
      <c r="I806">
        <v>30</v>
      </c>
      <c r="J806">
        <v>6</v>
      </c>
      <c r="K806">
        <v>24</v>
      </c>
      <c r="L806" s="1">
        <f>DATEVALUE(_xlfn.CONCAT(BBDD_Usiarios_Netflix_jul[[#This Row],[Día Último Pago]],"/",BBDD_Usiarios_Netflix_jul[[#This Row],[Mes Último Pago]],"/",BBDD_Usiarios_Netflix_jul[[#This Row],[Año Último Pago]]))</f>
        <v>45473</v>
      </c>
      <c r="M806" s="1" t="str">
        <f>TEXT(BBDD_Usiarios_Netflix_jul[[#This Row],[Fh Suscripcion]],"dddd")</f>
        <v>sábado</v>
      </c>
      <c r="N806" s="2">
        <f>DATEDIF(BBDD_Usiarios_Netflix_jul[[#This Row],[Fh Suscripcion]],BBDD_Usiarios_Netflix_jul[[#This Row],[Fh Ultimo Pago]],"M")+1</f>
        <v>10</v>
      </c>
      <c r="O806" t="s">
        <v>24</v>
      </c>
      <c r="P806" t="str">
        <f>IF(BBDD_Usiarios_Netflix_jul[[#This Row],[País.OLD]]&lt;&gt;"",BBDD_Usiarios_Netflix_jul[[#This Row],[País.OLD]],"Desconocido")</f>
        <v>EEUU</v>
      </c>
      <c r="Q806">
        <v>33</v>
      </c>
      <c r="R806" t="s">
        <v>25</v>
      </c>
      <c r="S806" t="s">
        <v>21</v>
      </c>
      <c r="T806" t="s">
        <v>27</v>
      </c>
      <c r="U8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7" spans="1:21" x14ac:dyDescent="0.2">
      <c r="A807">
        <v>831</v>
      </c>
      <c r="B807" t="s">
        <v>14</v>
      </c>
      <c r="C807">
        <v>14</v>
      </c>
      <c r="D807" s="2">
        <f>BBDD_Usiarios_Netflix_jul[[#This Row],[Ingresos Mensuales]]*BBDD_Usiarios_Netflix_jul[[#This Row],[Meses Contratados]]</f>
        <v>140</v>
      </c>
      <c r="E807">
        <v>2</v>
      </c>
      <c r="F807">
        <v>9</v>
      </c>
      <c r="G807">
        <v>23</v>
      </c>
      <c r="H807" s="1">
        <f>DATEVALUE(_xlfn.CONCAT(BBDD_Usiarios_Netflix_jul[[#This Row],[Día Suscripción]],"/",BBDD_Usiarios_Netflix_jul[[#This Row],[Mes Suscripción]],"/",BBDD_Usiarios_Netflix_jul[[#This Row],[Año Suscripción]]))</f>
        <v>45171</v>
      </c>
      <c r="I807">
        <v>29</v>
      </c>
      <c r="J807">
        <v>6</v>
      </c>
      <c r="K807">
        <v>24</v>
      </c>
      <c r="L807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7" s="1" t="str">
        <f>TEXT(BBDD_Usiarios_Netflix_jul[[#This Row],[Fh Suscripcion]],"dddd")</f>
        <v>sábado</v>
      </c>
      <c r="N807" s="2">
        <f>DATEDIF(BBDD_Usiarios_Netflix_jul[[#This Row],[Fh Suscripcion]],BBDD_Usiarios_Netflix_jul[[#This Row],[Fh Ultimo Pago]],"M")+1</f>
        <v>10</v>
      </c>
      <c r="O807" t="s">
        <v>34</v>
      </c>
      <c r="P807" t="str">
        <f>IF(BBDD_Usiarios_Netflix_jul[[#This Row],[País.OLD]]&lt;&gt;"",BBDD_Usiarios_Netflix_jul[[#This Row],[País.OLD]],"Desconocido")</f>
        <v>Reino Unido</v>
      </c>
      <c r="Q807">
        <v>35</v>
      </c>
      <c r="R807" t="s">
        <v>16</v>
      </c>
      <c r="S807" t="s">
        <v>21</v>
      </c>
      <c r="T807" t="s">
        <v>22</v>
      </c>
      <c r="U8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08" spans="1:21" x14ac:dyDescent="0.2">
      <c r="A808">
        <v>835</v>
      </c>
      <c r="B808" t="s">
        <v>14</v>
      </c>
      <c r="C808">
        <v>14</v>
      </c>
      <c r="D808" s="2">
        <f>BBDD_Usiarios_Netflix_jul[[#This Row],[Ingresos Mensuales]]*BBDD_Usiarios_Netflix_jul[[#This Row],[Meses Contratados]]</f>
        <v>140</v>
      </c>
      <c r="E808">
        <v>27</v>
      </c>
      <c r="F808">
        <v>9</v>
      </c>
      <c r="G808">
        <v>23</v>
      </c>
      <c r="H808" s="1">
        <f>DATEVALUE(_xlfn.CONCAT(BBDD_Usiarios_Netflix_jul[[#This Row],[Día Suscripción]],"/",BBDD_Usiarios_Netflix_jul[[#This Row],[Mes Suscripción]],"/",BBDD_Usiarios_Netflix_jul[[#This Row],[Año Suscripción]]))</f>
        <v>45196</v>
      </c>
      <c r="I808">
        <v>29</v>
      </c>
      <c r="J808">
        <v>6</v>
      </c>
      <c r="K808">
        <v>24</v>
      </c>
      <c r="L808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8" s="1" t="str">
        <f>TEXT(BBDD_Usiarios_Netflix_jul[[#This Row],[Fh Suscripcion]],"dddd")</f>
        <v>miércoles</v>
      </c>
      <c r="N808" s="2">
        <f>DATEDIF(BBDD_Usiarios_Netflix_jul[[#This Row],[Fh Suscripcion]],BBDD_Usiarios_Netflix_jul[[#This Row],[Fh Ultimo Pago]],"M")+1</f>
        <v>10</v>
      </c>
      <c r="O808" t="s">
        <v>35</v>
      </c>
      <c r="P808" t="str">
        <f>IF(BBDD_Usiarios_Netflix_jul[[#This Row],[País.OLD]]&lt;&gt;"",BBDD_Usiarios_Netflix_jul[[#This Row],[País.OLD]],"Desconocido")</f>
        <v>España</v>
      </c>
      <c r="Q808">
        <v>31</v>
      </c>
      <c r="R808" t="s">
        <v>16</v>
      </c>
      <c r="S808" t="s">
        <v>29</v>
      </c>
      <c r="T808" t="s">
        <v>27</v>
      </c>
      <c r="U8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9" spans="1:21" x14ac:dyDescent="0.2">
      <c r="A809">
        <v>899</v>
      </c>
      <c r="B809" t="s">
        <v>14</v>
      </c>
      <c r="C809">
        <v>14</v>
      </c>
      <c r="D809" s="2">
        <f>BBDD_Usiarios_Netflix_jul[[#This Row],[Ingresos Mensuales]]*BBDD_Usiarios_Netflix_jul[[#This Row],[Meses Contratados]]</f>
        <v>140</v>
      </c>
      <c r="E809">
        <v>1</v>
      </c>
      <c r="F809">
        <v>9</v>
      </c>
      <c r="G809">
        <v>23</v>
      </c>
      <c r="H809" s="1">
        <f>DATEVALUE(_xlfn.CONCAT(BBDD_Usiarios_Netflix_jul[[#This Row],[Día Suscripción]],"/",BBDD_Usiarios_Netflix_jul[[#This Row],[Mes Suscripción]],"/",BBDD_Usiarios_Netflix_jul[[#This Row],[Año Suscripción]]))</f>
        <v>45170</v>
      </c>
      <c r="I809">
        <v>29</v>
      </c>
      <c r="J809">
        <v>6</v>
      </c>
      <c r="K809">
        <v>24</v>
      </c>
      <c r="L8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9" s="1" t="str">
        <f>TEXT(BBDD_Usiarios_Netflix_jul[[#This Row],[Fh Suscripcion]],"dddd")</f>
        <v>viernes</v>
      </c>
      <c r="N809" s="2">
        <f>DATEDIF(BBDD_Usiarios_Netflix_jul[[#This Row],[Fh Suscripcion]],BBDD_Usiarios_Netflix_jul[[#This Row],[Fh Ultimo Pago]],"M")+1</f>
        <v>10</v>
      </c>
      <c r="O809" t="s">
        <v>30</v>
      </c>
      <c r="P809" t="str">
        <f>IF(BBDD_Usiarios_Netflix_jul[[#This Row],[País.OLD]]&lt;&gt;"",BBDD_Usiarios_Netflix_jul[[#This Row],[País.OLD]],"Desconocido")</f>
        <v>Canadá</v>
      </c>
      <c r="Q809">
        <v>37</v>
      </c>
      <c r="R809" t="s">
        <v>16</v>
      </c>
      <c r="S809" t="s">
        <v>29</v>
      </c>
      <c r="T809" t="s">
        <v>27</v>
      </c>
      <c r="U8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0" spans="1:21" x14ac:dyDescent="0.2">
      <c r="A810">
        <v>969</v>
      </c>
      <c r="B810" t="s">
        <v>14</v>
      </c>
      <c r="C810">
        <v>14</v>
      </c>
      <c r="D810" s="2">
        <f>BBDD_Usiarios_Netflix_jul[[#This Row],[Ingresos Mensuales]]*BBDD_Usiarios_Netflix_jul[[#This Row],[Meses Contratados]]</f>
        <v>140</v>
      </c>
      <c r="E810">
        <v>2</v>
      </c>
      <c r="F810">
        <v>9</v>
      </c>
      <c r="G810">
        <v>23</v>
      </c>
      <c r="H810" s="1">
        <f>DATEVALUE(_xlfn.CONCAT(BBDD_Usiarios_Netflix_jul[[#This Row],[Día Suscripción]],"/",BBDD_Usiarios_Netflix_jul[[#This Row],[Mes Suscripción]],"/",BBDD_Usiarios_Netflix_jul[[#This Row],[Año Suscripción]]))</f>
        <v>45171</v>
      </c>
      <c r="I810">
        <v>30</v>
      </c>
      <c r="J810">
        <v>6</v>
      </c>
      <c r="K810">
        <v>24</v>
      </c>
      <c r="L810" s="1">
        <f>DATEVALUE(_xlfn.CONCAT(BBDD_Usiarios_Netflix_jul[[#This Row],[Día Último Pago]],"/",BBDD_Usiarios_Netflix_jul[[#This Row],[Mes Último Pago]],"/",BBDD_Usiarios_Netflix_jul[[#This Row],[Año Último Pago]]))</f>
        <v>45473</v>
      </c>
      <c r="M810" s="1" t="str">
        <f>TEXT(BBDD_Usiarios_Netflix_jul[[#This Row],[Fh Suscripcion]],"dddd")</f>
        <v>sábado</v>
      </c>
      <c r="N810" s="2">
        <f>DATEDIF(BBDD_Usiarios_Netflix_jul[[#This Row],[Fh Suscripcion]],BBDD_Usiarios_Netflix_jul[[#This Row],[Fh Ultimo Pago]],"M")+1</f>
        <v>10</v>
      </c>
      <c r="O810" t="s">
        <v>28</v>
      </c>
      <c r="P810" t="str">
        <f>IF(BBDD_Usiarios_Netflix_jul[[#This Row],[País.OLD]]&lt;&gt;"",BBDD_Usiarios_Netflix_jul[[#This Row],[País.OLD]],"Desconocido")</f>
        <v>Australia</v>
      </c>
      <c r="Q810">
        <v>28</v>
      </c>
      <c r="R810" t="s">
        <v>16</v>
      </c>
      <c r="S810" t="s">
        <v>26</v>
      </c>
      <c r="T810" t="s">
        <v>22</v>
      </c>
      <c r="U8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11" spans="1:21" x14ac:dyDescent="0.2">
      <c r="A811">
        <v>898</v>
      </c>
      <c r="B811" t="s">
        <v>19</v>
      </c>
      <c r="C811">
        <v>12</v>
      </c>
      <c r="D811" s="2">
        <f>BBDD_Usiarios_Netflix_jul[[#This Row],[Ingresos Mensuales]]*BBDD_Usiarios_Netflix_jul[[#This Row],[Meses Contratados]]</f>
        <v>132</v>
      </c>
      <c r="E811">
        <v>30</v>
      </c>
      <c r="F811">
        <v>8</v>
      </c>
      <c r="G811">
        <v>23</v>
      </c>
      <c r="H811" s="1">
        <f>DATEVALUE(_xlfn.CONCAT(BBDD_Usiarios_Netflix_jul[[#This Row],[Día Suscripción]],"/",BBDD_Usiarios_Netflix_jul[[#This Row],[Mes Suscripción]],"/",BBDD_Usiarios_Netflix_jul[[#This Row],[Año Suscripción]]))</f>
        <v>45168</v>
      </c>
      <c r="I811">
        <v>2</v>
      </c>
      <c r="J811">
        <v>7</v>
      </c>
      <c r="K811">
        <v>24</v>
      </c>
      <c r="L811" s="1">
        <f>DATEVALUE(_xlfn.CONCAT(BBDD_Usiarios_Netflix_jul[[#This Row],[Día Último Pago]],"/",BBDD_Usiarios_Netflix_jul[[#This Row],[Mes Último Pago]],"/",BBDD_Usiarios_Netflix_jul[[#This Row],[Año Último Pago]]))</f>
        <v>45475</v>
      </c>
      <c r="M811" s="1" t="str">
        <f>TEXT(BBDD_Usiarios_Netflix_jul[[#This Row],[Fh Suscripcion]],"dddd")</f>
        <v>miércoles</v>
      </c>
      <c r="N811" s="2">
        <f>DATEDIF(BBDD_Usiarios_Netflix_jul[[#This Row],[Fh Suscripcion]],BBDD_Usiarios_Netflix_jul[[#This Row],[Fh Ultimo Pago]],"M")+1</f>
        <v>11</v>
      </c>
      <c r="O811" t="s">
        <v>24</v>
      </c>
      <c r="P811" t="str">
        <f>IF(BBDD_Usiarios_Netflix_jul[[#This Row],[País.OLD]]&lt;&gt;"",BBDD_Usiarios_Netflix_jul[[#This Row],[País.OLD]],"Desconocido")</f>
        <v>EEUU</v>
      </c>
      <c r="Q811">
        <v>31</v>
      </c>
      <c r="R811" t="s">
        <v>25</v>
      </c>
      <c r="S811" t="s">
        <v>17</v>
      </c>
      <c r="T811" t="s">
        <v>27</v>
      </c>
      <c r="U8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2" spans="1:21" x14ac:dyDescent="0.2">
      <c r="A812">
        <v>933</v>
      </c>
      <c r="B812" t="s">
        <v>19</v>
      </c>
      <c r="C812">
        <v>12</v>
      </c>
      <c r="D812" s="2">
        <f>BBDD_Usiarios_Netflix_jul[[#This Row],[Ingresos Mensuales]]*BBDD_Usiarios_Netflix_jul[[#This Row],[Meses Contratados]]</f>
        <v>132</v>
      </c>
      <c r="E812">
        <v>11</v>
      </c>
      <c r="F812">
        <v>8</v>
      </c>
      <c r="G812">
        <v>23</v>
      </c>
      <c r="H812" s="1">
        <f>DATEVALUE(_xlfn.CONCAT(BBDD_Usiarios_Netflix_jul[[#This Row],[Día Suscripción]],"/",BBDD_Usiarios_Netflix_jul[[#This Row],[Mes Suscripción]],"/",BBDD_Usiarios_Netflix_jul[[#This Row],[Año Suscripción]]))</f>
        <v>45149</v>
      </c>
      <c r="I812">
        <v>1</v>
      </c>
      <c r="J812">
        <v>7</v>
      </c>
      <c r="K812">
        <v>24</v>
      </c>
      <c r="L812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2" s="1" t="str">
        <f>TEXT(BBDD_Usiarios_Netflix_jul[[#This Row],[Fh Suscripcion]],"dddd")</f>
        <v>viernes</v>
      </c>
      <c r="N812" s="2">
        <f>DATEDIF(BBDD_Usiarios_Netflix_jul[[#This Row],[Fh Suscripcion]],BBDD_Usiarios_Netflix_jul[[#This Row],[Fh Ultimo Pago]],"M")+1</f>
        <v>11</v>
      </c>
      <c r="O812" t="s">
        <v>28</v>
      </c>
      <c r="P812" t="str">
        <f>IF(BBDD_Usiarios_Netflix_jul[[#This Row],[País.OLD]]&lt;&gt;"",BBDD_Usiarios_Netflix_jul[[#This Row],[País.OLD]],"Desconocido")</f>
        <v>Australia</v>
      </c>
      <c r="Q812">
        <v>35</v>
      </c>
      <c r="R812" t="s">
        <v>16</v>
      </c>
      <c r="S812" t="s">
        <v>29</v>
      </c>
      <c r="T812" t="s">
        <v>27</v>
      </c>
      <c r="U8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3" spans="1:21" x14ac:dyDescent="0.2">
      <c r="A813">
        <v>934</v>
      </c>
      <c r="B813" t="s">
        <v>19</v>
      </c>
      <c r="C813">
        <v>12</v>
      </c>
      <c r="D813" s="2">
        <f>BBDD_Usiarios_Netflix_jul[[#This Row],[Ingresos Mensuales]]*BBDD_Usiarios_Netflix_jul[[#This Row],[Meses Contratados]]</f>
        <v>132</v>
      </c>
      <c r="E813">
        <v>6</v>
      </c>
      <c r="F813">
        <v>8</v>
      </c>
      <c r="G813">
        <v>23</v>
      </c>
      <c r="H813" s="1">
        <f>DATEVALUE(_xlfn.CONCAT(BBDD_Usiarios_Netflix_jul[[#This Row],[Día Suscripción]],"/",BBDD_Usiarios_Netflix_jul[[#This Row],[Mes Suscripción]],"/",BBDD_Usiarios_Netflix_jul[[#This Row],[Año Suscripción]]))</f>
        <v>45144</v>
      </c>
      <c r="I813">
        <v>1</v>
      </c>
      <c r="J813">
        <v>7</v>
      </c>
      <c r="K813">
        <v>24</v>
      </c>
      <c r="L813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3" s="1" t="str">
        <f>TEXT(BBDD_Usiarios_Netflix_jul[[#This Row],[Fh Suscripcion]],"dddd")</f>
        <v>domingo</v>
      </c>
      <c r="N813" s="2">
        <f>DATEDIF(BBDD_Usiarios_Netflix_jul[[#This Row],[Fh Suscripcion]],BBDD_Usiarios_Netflix_jul[[#This Row],[Fh Ultimo Pago]],"M")+1</f>
        <v>11</v>
      </c>
      <c r="O813" t="s">
        <v>31</v>
      </c>
      <c r="P813" t="str">
        <f>IF(BBDD_Usiarios_Netflix_jul[[#This Row],[País.OLD]]&lt;&gt;"",BBDD_Usiarios_Netflix_jul[[#This Row],[País.OLD]],"Desconocido")</f>
        <v>Italia</v>
      </c>
      <c r="Q813">
        <v>34</v>
      </c>
      <c r="R813" t="s">
        <v>25</v>
      </c>
      <c r="S813" t="s">
        <v>21</v>
      </c>
      <c r="T813" t="s">
        <v>27</v>
      </c>
      <c r="U8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4" spans="1:21" x14ac:dyDescent="0.2">
      <c r="A814">
        <v>964</v>
      </c>
      <c r="B814" t="s">
        <v>19</v>
      </c>
      <c r="C814">
        <v>12</v>
      </c>
      <c r="D814" s="2">
        <f>BBDD_Usiarios_Netflix_jul[[#This Row],[Ingresos Mensuales]]*BBDD_Usiarios_Netflix_jul[[#This Row],[Meses Contratados]]</f>
        <v>132</v>
      </c>
      <c r="E814">
        <v>12</v>
      </c>
      <c r="F814">
        <v>8</v>
      </c>
      <c r="G814">
        <v>23</v>
      </c>
      <c r="H814" s="1">
        <f>DATEVALUE(_xlfn.CONCAT(BBDD_Usiarios_Netflix_jul[[#This Row],[Día Suscripción]],"/",BBDD_Usiarios_Netflix_jul[[#This Row],[Mes Suscripción]],"/",BBDD_Usiarios_Netflix_jul[[#This Row],[Año Suscripción]]))</f>
        <v>45150</v>
      </c>
      <c r="I814">
        <v>3</v>
      </c>
      <c r="J814">
        <v>7</v>
      </c>
      <c r="K814">
        <v>24</v>
      </c>
      <c r="L814" s="1">
        <f>DATEVALUE(_xlfn.CONCAT(BBDD_Usiarios_Netflix_jul[[#This Row],[Día Último Pago]],"/",BBDD_Usiarios_Netflix_jul[[#This Row],[Mes Último Pago]],"/",BBDD_Usiarios_Netflix_jul[[#This Row],[Año Último Pago]]))</f>
        <v>45476</v>
      </c>
      <c r="M814" s="1" t="str">
        <f>TEXT(BBDD_Usiarios_Netflix_jul[[#This Row],[Fh Suscripcion]],"dddd")</f>
        <v>sábado</v>
      </c>
      <c r="N814" s="2">
        <f>DATEDIF(BBDD_Usiarios_Netflix_jul[[#This Row],[Fh Suscripcion]],BBDD_Usiarios_Netflix_jul[[#This Row],[Fh Ultimo Pago]],"M")+1</f>
        <v>11</v>
      </c>
      <c r="O814" t="s">
        <v>15</v>
      </c>
      <c r="P814" t="str">
        <f>IF(BBDD_Usiarios_Netflix_jul[[#This Row],[País.OLD]]&lt;&gt;"",BBDD_Usiarios_Netflix_jul[[#This Row],[País.OLD]],"Desconocido")</f>
        <v>Alemania</v>
      </c>
      <c r="Q814">
        <v>45</v>
      </c>
      <c r="R814" t="s">
        <v>16</v>
      </c>
      <c r="S814" t="s">
        <v>26</v>
      </c>
      <c r="T814" t="s">
        <v>27</v>
      </c>
      <c r="U8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5" spans="1:21" x14ac:dyDescent="0.2">
      <c r="A815">
        <v>968</v>
      </c>
      <c r="B815" t="s">
        <v>19</v>
      </c>
      <c r="C815">
        <v>12</v>
      </c>
      <c r="D815" s="2">
        <f>BBDD_Usiarios_Netflix_jul[[#This Row],[Ingresos Mensuales]]*BBDD_Usiarios_Netflix_jul[[#This Row],[Meses Contratados]]</f>
        <v>132</v>
      </c>
      <c r="E815">
        <v>31</v>
      </c>
      <c r="F815">
        <v>8</v>
      </c>
      <c r="G815">
        <v>23</v>
      </c>
      <c r="H815" s="1">
        <f>DATEVALUE(_xlfn.CONCAT(BBDD_Usiarios_Netflix_jul[[#This Row],[Día Suscripción]],"/",BBDD_Usiarios_Netflix_jul[[#This Row],[Mes Suscripción]],"/",BBDD_Usiarios_Netflix_jul[[#This Row],[Año Suscripción]]))</f>
        <v>45169</v>
      </c>
      <c r="I815">
        <v>3</v>
      </c>
      <c r="J815">
        <v>7</v>
      </c>
      <c r="K815">
        <v>24</v>
      </c>
      <c r="L815" s="1">
        <f>DATEVALUE(_xlfn.CONCAT(BBDD_Usiarios_Netflix_jul[[#This Row],[Día Último Pago]],"/",BBDD_Usiarios_Netflix_jul[[#This Row],[Mes Último Pago]],"/",BBDD_Usiarios_Netflix_jul[[#This Row],[Año Último Pago]]))</f>
        <v>45476</v>
      </c>
      <c r="M815" s="1" t="str">
        <f>TEXT(BBDD_Usiarios_Netflix_jul[[#This Row],[Fh Suscripcion]],"dddd")</f>
        <v>jueves</v>
      </c>
      <c r="N815" s="2">
        <f>DATEDIF(BBDD_Usiarios_Netflix_jul[[#This Row],[Fh Suscripcion]],BBDD_Usiarios_Netflix_jul[[#This Row],[Fh Ultimo Pago]],"M")+1</f>
        <v>11</v>
      </c>
      <c r="O815" t="s">
        <v>35</v>
      </c>
      <c r="P815" t="str">
        <f>IF(BBDD_Usiarios_Netflix_jul[[#This Row],[País.OLD]]&lt;&gt;"",BBDD_Usiarios_Netflix_jul[[#This Row],[País.OLD]],"Desconocido")</f>
        <v>España</v>
      </c>
      <c r="Q815">
        <v>50</v>
      </c>
      <c r="R815" t="s">
        <v>16</v>
      </c>
      <c r="S815" t="s">
        <v>17</v>
      </c>
      <c r="T815" t="s">
        <v>32</v>
      </c>
      <c r="U8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16" spans="1:21" x14ac:dyDescent="0.2">
      <c r="A816">
        <v>999</v>
      </c>
      <c r="B816" t="s">
        <v>19</v>
      </c>
      <c r="C816">
        <v>12</v>
      </c>
      <c r="D816" s="2">
        <f>BBDD_Usiarios_Netflix_jul[[#This Row],[Ingresos Mensuales]]*BBDD_Usiarios_Netflix_jul[[#This Row],[Meses Contratados]]</f>
        <v>132</v>
      </c>
      <c r="E816">
        <v>26</v>
      </c>
      <c r="F816">
        <v>8</v>
      </c>
      <c r="G816">
        <v>23</v>
      </c>
      <c r="H816" s="1">
        <f>DATEVALUE(_xlfn.CONCAT(BBDD_Usiarios_Netflix_jul[[#This Row],[Día Suscripción]],"/",BBDD_Usiarios_Netflix_jul[[#This Row],[Mes Suscripción]],"/",BBDD_Usiarios_Netflix_jul[[#This Row],[Año Suscripción]]))</f>
        <v>45164</v>
      </c>
      <c r="I816">
        <v>1</v>
      </c>
      <c r="J816">
        <v>7</v>
      </c>
      <c r="K816">
        <v>24</v>
      </c>
      <c r="L816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6" s="1" t="str">
        <f>TEXT(BBDD_Usiarios_Netflix_jul[[#This Row],[Fh Suscripcion]],"dddd")</f>
        <v>sábado</v>
      </c>
      <c r="N816" s="2">
        <f>DATEDIF(BBDD_Usiarios_Netflix_jul[[#This Row],[Fh Suscripcion]],BBDD_Usiarios_Netflix_jul[[#This Row],[Fh Ultimo Pago]],"M")+1</f>
        <v>11</v>
      </c>
      <c r="O816" t="s">
        <v>31</v>
      </c>
      <c r="P816" t="str">
        <f>IF(BBDD_Usiarios_Netflix_jul[[#This Row],[País.OLD]]&lt;&gt;"",BBDD_Usiarios_Netflix_jul[[#This Row],[País.OLD]],"Desconocido")</f>
        <v>Italia</v>
      </c>
      <c r="Q816">
        <v>50</v>
      </c>
      <c r="R816" t="s">
        <v>25</v>
      </c>
      <c r="S816" t="s">
        <v>17</v>
      </c>
      <c r="T816" t="s">
        <v>18</v>
      </c>
      <c r="U8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17" spans="1:21" x14ac:dyDescent="0.2">
      <c r="A817">
        <v>1003</v>
      </c>
      <c r="B817" t="s">
        <v>19</v>
      </c>
      <c r="C817">
        <v>12</v>
      </c>
      <c r="D817" s="2">
        <f>BBDD_Usiarios_Netflix_jul[[#This Row],[Ingresos Mensuales]]*BBDD_Usiarios_Netflix_jul[[#This Row],[Meses Contratados]]</f>
        <v>132</v>
      </c>
      <c r="E817">
        <v>11</v>
      </c>
      <c r="F817">
        <v>8</v>
      </c>
      <c r="G817">
        <v>23</v>
      </c>
      <c r="H817" s="1">
        <f>DATEVALUE(_xlfn.CONCAT(BBDD_Usiarios_Netflix_jul[[#This Row],[Día Suscripción]],"/",BBDD_Usiarios_Netflix_jul[[#This Row],[Mes Suscripción]],"/",BBDD_Usiarios_Netflix_jul[[#This Row],[Año Suscripción]]))</f>
        <v>45149</v>
      </c>
      <c r="I817">
        <v>1</v>
      </c>
      <c r="J817">
        <v>7</v>
      </c>
      <c r="K817">
        <v>24</v>
      </c>
      <c r="L817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7" s="1" t="str">
        <f>TEXT(BBDD_Usiarios_Netflix_jul[[#This Row],[Fh Suscripcion]],"dddd")</f>
        <v>viernes</v>
      </c>
      <c r="N817" s="2">
        <f>DATEDIF(BBDD_Usiarios_Netflix_jul[[#This Row],[Fh Suscripcion]],BBDD_Usiarios_Netflix_jul[[#This Row],[Fh Ultimo Pago]],"M")+1</f>
        <v>11</v>
      </c>
      <c r="O817" t="s">
        <v>36</v>
      </c>
      <c r="P817" t="str">
        <f>IF(BBDD_Usiarios_Netflix_jul[[#This Row],[País.OLD]]&lt;&gt;"",BBDD_Usiarios_Netflix_jul[[#This Row],[País.OLD]],"Desconocido")</f>
        <v>Desconocido</v>
      </c>
      <c r="Q817">
        <v>46</v>
      </c>
      <c r="R817" t="s">
        <v>16</v>
      </c>
      <c r="S817" t="s">
        <v>26</v>
      </c>
      <c r="T817" t="s">
        <v>27</v>
      </c>
      <c r="U8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8" spans="1:21" x14ac:dyDescent="0.2">
      <c r="A818">
        <v>1038</v>
      </c>
      <c r="B818" t="s">
        <v>19</v>
      </c>
      <c r="C818">
        <v>12</v>
      </c>
      <c r="D818" s="2">
        <f>BBDD_Usiarios_Netflix_jul[[#This Row],[Ingresos Mensuales]]*BBDD_Usiarios_Netflix_jul[[#This Row],[Meses Contratados]]</f>
        <v>132</v>
      </c>
      <c r="E818">
        <v>2</v>
      </c>
      <c r="F818">
        <v>9</v>
      </c>
      <c r="G818">
        <v>23</v>
      </c>
      <c r="H818" s="1">
        <f>DATEVALUE(_xlfn.CONCAT(BBDD_Usiarios_Netflix_jul[[#This Row],[Día Suscripción]],"/",BBDD_Usiarios_Netflix_jul[[#This Row],[Mes Suscripción]],"/",BBDD_Usiarios_Netflix_jul[[#This Row],[Año Suscripción]]))</f>
        <v>45171</v>
      </c>
      <c r="I818">
        <v>3</v>
      </c>
      <c r="J818">
        <v>7</v>
      </c>
      <c r="K818">
        <v>24</v>
      </c>
      <c r="L818" s="1">
        <f>DATEVALUE(_xlfn.CONCAT(BBDD_Usiarios_Netflix_jul[[#This Row],[Día Último Pago]],"/",BBDD_Usiarios_Netflix_jul[[#This Row],[Mes Último Pago]],"/",BBDD_Usiarios_Netflix_jul[[#This Row],[Año Último Pago]]))</f>
        <v>45476</v>
      </c>
      <c r="M818" s="1" t="str">
        <f>TEXT(BBDD_Usiarios_Netflix_jul[[#This Row],[Fh Suscripcion]],"dddd")</f>
        <v>sábado</v>
      </c>
      <c r="N818" s="2">
        <f>DATEDIF(BBDD_Usiarios_Netflix_jul[[#This Row],[Fh Suscripcion]],BBDD_Usiarios_Netflix_jul[[#This Row],[Fh Ultimo Pago]],"M")+1</f>
        <v>11</v>
      </c>
      <c r="O818" t="s">
        <v>35</v>
      </c>
      <c r="P818" t="str">
        <f>IF(BBDD_Usiarios_Netflix_jul[[#This Row],[País.OLD]]&lt;&gt;"",BBDD_Usiarios_Netflix_jul[[#This Row],[País.OLD]],"Desconocido")</f>
        <v>España</v>
      </c>
      <c r="Q818">
        <v>30</v>
      </c>
      <c r="R818" t="s">
        <v>16</v>
      </c>
      <c r="S818" t="s">
        <v>21</v>
      </c>
      <c r="T818" t="s">
        <v>27</v>
      </c>
      <c r="U8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9" spans="1:21" x14ac:dyDescent="0.2">
      <c r="A819">
        <v>1073</v>
      </c>
      <c r="B819" t="s">
        <v>19</v>
      </c>
      <c r="C819">
        <v>12</v>
      </c>
      <c r="D819" s="2">
        <f>BBDD_Usiarios_Netflix_jul[[#This Row],[Ingresos Mensuales]]*BBDD_Usiarios_Netflix_jul[[#This Row],[Meses Contratados]]</f>
        <v>132</v>
      </c>
      <c r="E819">
        <v>13</v>
      </c>
      <c r="F819">
        <v>8</v>
      </c>
      <c r="G819">
        <v>23</v>
      </c>
      <c r="H819" s="1">
        <f>DATEVALUE(_xlfn.CONCAT(BBDD_Usiarios_Netflix_jul[[#This Row],[Día Suscripción]],"/",BBDD_Usiarios_Netflix_jul[[#This Row],[Mes Suscripción]],"/",BBDD_Usiarios_Netflix_jul[[#This Row],[Año Suscripción]]))</f>
        <v>45151</v>
      </c>
      <c r="I819">
        <v>1</v>
      </c>
      <c r="J819">
        <v>7</v>
      </c>
      <c r="K819">
        <v>24</v>
      </c>
      <c r="L819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9" s="1" t="str">
        <f>TEXT(BBDD_Usiarios_Netflix_jul[[#This Row],[Fh Suscripcion]],"dddd")</f>
        <v>domingo</v>
      </c>
      <c r="N819" s="2">
        <f>DATEDIF(BBDD_Usiarios_Netflix_jul[[#This Row],[Fh Suscripcion]],BBDD_Usiarios_Netflix_jul[[#This Row],[Fh Ultimo Pago]],"M")+1</f>
        <v>11</v>
      </c>
      <c r="O819" t="s">
        <v>34</v>
      </c>
      <c r="P819" t="str">
        <f>IF(BBDD_Usiarios_Netflix_jul[[#This Row],[País.OLD]]&lt;&gt;"",BBDD_Usiarios_Netflix_jul[[#This Row],[País.OLD]],"Desconocido")</f>
        <v>Reino Unido</v>
      </c>
      <c r="Q819">
        <v>31</v>
      </c>
      <c r="R819" t="s">
        <v>16</v>
      </c>
      <c r="S819" t="s">
        <v>26</v>
      </c>
      <c r="T819" t="s">
        <v>32</v>
      </c>
      <c r="U8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20" spans="1:21" x14ac:dyDescent="0.2">
      <c r="A820">
        <v>1074</v>
      </c>
      <c r="B820" t="s">
        <v>19</v>
      </c>
      <c r="C820">
        <v>12</v>
      </c>
      <c r="D820" s="2">
        <f>BBDD_Usiarios_Netflix_jul[[#This Row],[Ingresos Mensuales]]*BBDD_Usiarios_Netflix_jul[[#This Row],[Meses Contratados]]</f>
        <v>132</v>
      </c>
      <c r="E820">
        <v>13</v>
      </c>
      <c r="F820">
        <v>8</v>
      </c>
      <c r="G820">
        <v>23</v>
      </c>
      <c r="H820" s="1">
        <f>DATEVALUE(_xlfn.CONCAT(BBDD_Usiarios_Netflix_jul[[#This Row],[Día Suscripción]],"/",BBDD_Usiarios_Netflix_jul[[#This Row],[Mes Suscripción]],"/",BBDD_Usiarios_Netflix_jul[[#This Row],[Año Suscripción]]))</f>
        <v>45151</v>
      </c>
      <c r="I820">
        <v>2</v>
      </c>
      <c r="J820">
        <v>7</v>
      </c>
      <c r="K820">
        <v>24</v>
      </c>
      <c r="L820" s="1">
        <f>DATEVALUE(_xlfn.CONCAT(BBDD_Usiarios_Netflix_jul[[#This Row],[Día Último Pago]],"/",BBDD_Usiarios_Netflix_jul[[#This Row],[Mes Último Pago]],"/",BBDD_Usiarios_Netflix_jul[[#This Row],[Año Último Pago]]))</f>
        <v>45475</v>
      </c>
      <c r="M820" s="1" t="str">
        <f>TEXT(BBDD_Usiarios_Netflix_jul[[#This Row],[Fh Suscripcion]],"dddd")</f>
        <v>domingo</v>
      </c>
      <c r="N820" s="2">
        <f>DATEDIF(BBDD_Usiarios_Netflix_jul[[#This Row],[Fh Suscripcion]],BBDD_Usiarios_Netflix_jul[[#This Row],[Fh Ultimo Pago]],"M")+1</f>
        <v>11</v>
      </c>
      <c r="O820" t="s">
        <v>33</v>
      </c>
      <c r="P820" t="str">
        <f>IF(BBDD_Usiarios_Netflix_jul[[#This Row],[País.OLD]]&lt;&gt;"",BBDD_Usiarios_Netflix_jul[[#This Row],[País.OLD]],"Desconocido")</f>
        <v>Méjico</v>
      </c>
      <c r="Q820">
        <v>46</v>
      </c>
      <c r="R820" t="s">
        <v>25</v>
      </c>
      <c r="S820" t="s">
        <v>21</v>
      </c>
      <c r="T820" t="s">
        <v>32</v>
      </c>
      <c r="U8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21" spans="1:21" x14ac:dyDescent="0.2">
      <c r="A821">
        <v>1103</v>
      </c>
      <c r="B821" t="s">
        <v>19</v>
      </c>
      <c r="C821">
        <v>12</v>
      </c>
      <c r="D821" s="2">
        <f>BBDD_Usiarios_Netflix_jul[[#This Row],[Ingresos Mensuales]]*BBDD_Usiarios_Netflix_jul[[#This Row],[Meses Contratados]]</f>
        <v>132</v>
      </c>
      <c r="E821">
        <v>2</v>
      </c>
      <c r="F821">
        <v>8</v>
      </c>
      <c r="G821">
        <v>23</v>
      </c>
      <c r="H821" s="1">
        <f>DATEVALUE(_xlfn.CONCAT(BBDD_Usiarios_Netflix_jul[[#This Row],[Día Suscripción]],"/",BBDD_Usiarios_Netflix_jul[[#This Row],[Mes Suscripción]],"/",BBDD_Usiarios_Netflix_jul[[#This Row],[Año Suscripción]]))</f>
        <v>45140</v>
      </c>
      <c r="I821">
        <v>1</v>
      </c>
      <c r="J821">
        <v>7</v>
      </c>
      <c r="K821">
        <v>24</v>
      </c>
      <c r="L8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821" s="1" t="str">
        <f>TEXT(BBDD_Usiarios_Netflix_jul[[#This Row],[Fh Suscripcion]],"dddd")</f>
        <v>miércoles</v>
      </c>
      <c r="N821" s="2">
        <f>DATEDIF(BBDD_Usiarios_Netflix_jul[[#This Row],[Fh Suscripcion]],BBDD_Usiarios_Netflix_jul[[#This Row],[Fh Ultimo Pago]],"M")+1</f>
        <v>11</v>
      </c>
      <c r="O821" t="s">
        <v>35</v>
      </c>
      <c r="P821" t="str">
        <f>IF(BBDD_Usiarios_Netflix_jul[[#This Row],[País.OLD]]&lt;&gt;"",BBDD_Usiarios_Netflix_jul[[#This Row],[País.OLD]],"Desconocido")</f>
        <v>España</v>
      </c>
      <c r="Q821">
        <v>49</v>
      </c>
      <c r="R821" t="s">
        <v>25</v>
      </c>
      <c r="S821" t="s">
        <v>17</v>
      </c>
      <c r="T821" t="s">
        <v>32</v>
      </c>
      <c r="U8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22" spans="1:21" x14ac:dyDescent="0.2">
      <c r="A822">
        <v>1104</v>
      </c>
      <c r="B822" t="s">
        <v>19</v>
      </c>
      <c r="C822">
        <v>12</v>
      </c>
      <c r="D822" s="2">
        <f>BBDD_Usiarios_Netflix_jul[[#This Row],[Ingresos Mensuales]]*BBDD_Usiarios_Netflix_jul[[#This Row],[Meses Contratados]]</f>
        <v>132</v>
      </c>
      <c r="E822">
        <v>9</v>
      </c>
      <c r="F822">
        <v>8</v>
      </c>
      <c r="G822">
        <v>23</v>
      </c>
      <c r="H822" s="1">
        <f>DATEVALUE(_xlfn.CONCAT(BBDD_Usiarios_Netflix_jul[[#This Row],[Día Suscripción]],"/",BBDD_Usiarios_Netflix_jul[[#This Row],[Mes Suscripción]],"/",BBDD_Usiarios_Netflix_jul[[#This Row],[Año Suscripción]]))</f>
        <v>45147</v>
      </c>
      <c r="I822">
        <v>3</v>
      </c>
      <c r="J822">
        <v>7</v>
      </c>
      <c r="K822">
        <v>24</v>
      </c>
      <c r="L822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2" s="1" t="str">
        <f>TEXT(BBDD_Usiarios_Netflix_jul[[#This Row],[Fh Suscripcion]],"dddd")</f>
        <v>miércoles</v>
      </c>
      <c r="N822" s="2">
        <f>DATEDIF(BBDD_Usiarios_Netflix_jul[[#This Row],[Fh Suscripcion]],BBDD_Usiarios_Netflix_jul[[#This Row],[Fh Ultimo Pago]],"M")+1</f>
        <v>11</v>
      </c>
      <c r="O822" t="s">
        <v>15</v>
      </c>
      <c r="P822" t="str">
        <f>IF(BBDD_Usiarios_Netflix_jul[[#This Row],[País.OLD]]&lt;&gt;"",BBDD_Usiarios_Netflix_jul[[#This Row],[País.OLD]],"Desconocido")</f>
        <v>Alemania</v>
      </c>
      <c r="Q822">
        <v>37</v>
      </c>
      <c r="R822" t="s">
        <v>25</v>
      </c>
      <c r="S822" t="s">
        <v>26</v>
      </c>
      <c r="T822" t="s">
        <v>18</v>
      </c>
      <c r="U8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23" spans="1:21" x14ac:dyDescent="0.2">
      <c r="A823">
        <v>1108</v>
      </c>
      <c r="B823" t="s">
        <v>19</v>
      </c>
      <c r="C823">
        <v>12</v>
      </c>
      <c r="D823" s="2">
        <f>BBDD_Usiarios_Netflix_jul[[#This Row],[Ingresos Mensuales]]*BBDD_Usiarios_Netflix_jul[[#This Row],[Meses Contratados]]</f>
        <v>132</v>
      </c>
      <c r="E823">
        <v>2</v>
      </c>
      <c r="F823">
        <v>9</v>
      </c>
      <c r="G823">
        <v>23</v>
      </c>
      <c r="H823" s="1">
        <f>DATEVALUE(_xlfn.CONCAT(BBDD_Usiarios_Netflix_jul[[#This Row],[Día Suscripción]],"/",BBDD_Usiarios_Netflix_jul[[#This Row],[Mes Suscripción]],"/",BBDD_Usiarios_Netflix_jul[[#This Row],[Año Suscripción]]))</f>
        <v>45171</v>
      </c>
      <c r="I823">
        <v>3</v>
      </c>
      <c r="J823">
        <v>7</v>
      </c>
      <c r="K823">
        <v>24</v>
      </c>
      <c r="L823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3" s="1" t="str">
        <f>TEXT(BBDD_Usiarios_Netflix_jul[[#This Row],[Fh Suscripcion]],"dddd")</f>
        <v>sábado</v>
      </c>
      <c r="N823" s="2">
        <f>DATEDIF(BBDD_Usiarios_Netflix_jul[[#This Row],[Fh Suscripcion]],BBDD_Usiarios_Netflix_jul[[#This Row],[Fh Ultimo Pago]],"M")+1</f>
        <v>11</v>
      </c>
      <c r="O823" t="s">
        <v>31</v>
      </c>
      <c r="P823" t="str">
        <f>IF(BBDD_Usiarios_Netflix_jul[[#This Row],[País.OLD]]&lt;&gt;"",BBDD_Usiarios_Netflix_jul[[#This Row],[País.OLD]],"Desconocido")</f>
        <v>Italia</v>
      </c>
      <c r="Q823">
        <v>34</v>
      </c>
      <c r="R823" t="s">
        <v>16</v>
      </c>
      <c r="S823" t="s">
        <v>29</v>
      </c>
      <c r="T823" t="s">
        <v>18</v>
      </c>
      <c r="U8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24" spans="1:21" x14ac:dyDescent="0.2">
      <c r="A824">
        <v>1143</v>
      </c>
      <c r="B824" t="s">
        <v>19</v>
      </c>
      <c r="C824">
        <v>12</v>
      </c>
      <c r="D824" s="2">
        <f>BBDD_Usiarios_Netflix_jul[[#This Row],[Ingresos Mensuales]]*BBDD_Usiarios_Netflix_jul[[#This Row],[Meses Contratados]]</f>
        <v>132</v>
      </c>
      <c r="E824">
        <v>15</v>
      </c>
      <c r="F824">
        <v>8</v>
      </c>
      <c r="G824">
        <v>23</v>
      </c>
      <c r="H824" s="1">
        <f>DATEVALUE(_xlfn.CONCAT(BBDD_Usiarios_Netflix_jul[[#This Row],[Día Suscripción]],"/",BBDD_Usiarios_Netflix_jul[[#This Row],[Mes Suscripción]],"/",BBDD_Usiarios_Netflix_jul[[#This Row],[Año Suscripción]]))</f>
        <v>45153</v>
      </c>
      <c r="I824">
        <v>1</v>
      </c>
      <c r="J824">
        <v>7</v>
      </c>
      <c r="K824">
        <v>24</v>
      </c>
      <c r="L8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824" s="1" t="str">
        <f>TEXT(BBDD_Usiarios_Netflix_jul[[#This Row],[Fh Suscripcion]],"dddd")</f>
        <v>martes</v>
      </c>
      <c r="N824" s="2">
        <f>DATEDIF(BBDD_Usiarios_Netflix_jul[[#This Row],[Fh Suscripcion]],BBDD_Usiarios_Netflix_jul[[#This Row],[Fh Ultimo Pago]],"M")+1</f>
        <v>11</v>
      </c>
      <c r="O824" t="s">
        <v>15</v>
      </c>
      <c r="P824" t="str">
        <f>IF(BBDD_Usiarios_Netflix_jul[[#This Row],[País.OLD]]&lt;&gt;"",BBDD_Usiarios_Netflix_jul[[#This Row],[País.OLD]],"Desconocido")</f>
        <v>Alemania</v>
      </c>
      <c r="Q824">
        <v>43</v>
      </c>
      <c r="R824" t="s">
        <v>16</v>
      </c>
      <c r="S824" t="s">
        <v>26</v>
      </c>
      <c r="T824" t="s">
        <v>27</v>
      </c>
      <c r="U8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25" spans="1:21" x14ac:dyDescent="0.2">
      <c r="A825">
        <v>1173</v>
      </c>
      <c r="B825" t="s">
        <v>19</v>
      </c>
      <c r="C825">
        <v>12</v>
      </c>
      <c r="D825" s="2">
        <f>BBDD_Usiarios_Netflix_jul[[#This Row],[Ingresos Mensuales]]*BBDD_Usiarios_Netflix_jul[[#This Row],[Meses Contratados]]</f>
        <v>132</v>
      </c>
      <c r="E825">
        <v>3</v>
      </c>
      <c r="F825">
        <v>8</v>
      </c>
      <c r="G825">
        <v>23</v>
      </c>
      <c r="H825" s="1">
        <f>DATEVALUE(_xlfn.CONCAT(BBDD_Usiarios_Netflix_jul[[#This Row],[Día Suscripción]],"/",BBDD_Usiarios_Netflix_jul[[#This Row],[Mes Suscripción]],"/",BBDD_Usiarios_Netflix_jul[[#This Row],[Año Suscripción]]))</f>
        <v>45141</v>
      </c>
      <c r="I825">
        <v>1</v>
      </c>
      <c r="J825">
        <v>7</v>
      </c>
      <c r="K825">
        <v>24</v>
      </c>
      <c r="L825" s="1">
        <f>DATEVALUE(_xlfn.CONCAT(BBDD_Usiarios_Netflix_jul[[#This Row],[Día Último Pago]],"/",BBDD_Usiarios_Netflix_jul[[#This Row],[Mes Último Pago]],"/",BBDD_Usiarios_Netflix_jul[[#This Row],[Año Último Pago]]))</f>
        <v>45474</v>
      </c>
      <c r="M825" s="1" t="str">
        <f>TEXT(BBDD_Usiarios_Netflix_jul[[#This Row],[Fh Suscripcion]],"dddd")</f>
        <v>jueves</v>
      </c>
      <c r="N825" s="2">
        <f>DATEDIF(BBDD_Usiarios_Netflix_jul[[#This Row],[Fh Suscripcion]],BBDD_Usiarios_Netflix_jul[[#This Row],[Fh Ultimo Pago]],"M")+1</f>
        <v>11</v>
      </c>
      <c r="O825" t="s">
        <v>30</v>
      </c>
      <c r="P825" t="str">
        <f>IF(BBDD_Usiarios_Netflix_jul[[#This Row],[País.OLD]]&lt;&gt;"",BBDD_Usiarios_Netflix_jul[[#This Row],[País.OLD]],"Desconocido")</f>
        <v>Canadá</v>
      </c>
      <c r="Q825">
        <v>27</v>
      </c>
      <c r="R825" t="s">
        <v>16</v>
      </c>
      <c r="S825" t="s">
        <v>21</v>
      </c>
      <c r="T825" t="s">
        <v>22</v>
      </c>
      <c r="U8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26" spans="1:21" x14ac:dyDescent="0.2">
      <c r="A826">
        <v>1178</v>
      </c>
      <c r="B826" t="s">
        <v>19</v>
      </c>
      <c r="C826">
        <v>12</v>
      </c>
      <c r="D826" s="2">
        <f>BBDD_Usiarios_Netflix_jul[[#This Row],[Ingresos Mensuales]]*BBDD_Usiarios_Netflix_jul[[#This Row],[Meses Contratados]]</f>
        <v>132</v>
      </c>
      <c r="E826">
        <v>3</v>
      </c>
      <c r="F826">
        <v>9</v>
      </c>
      <c r="G826">
        <v>23</v>
      </c>
      <c r="H826" s="1">
        <f>DATEVALUE(_xlfn.CONCAT(BBDD_Usiarios_Netflix_jul[[#This Row],[Día Suscripción]],"/",BBDD_Usiarios_Netflix_jul[[#This Row],[Mes Suscripción]],"/",BBDD_Usiarios_Netflix_jul[[#This Row],[Año Suscripción]]))</f>
        <v>45172</v>
      </c>
      <c r="I826">
        <v>4</v>
      </c>
      <c r="J826">
        <v>7</v>
      </c>
      <c r="K826">
        <v>24</v>
      </c>
      <c r="L826" s="1">
        <f>DATEVALUE(_xlfn.CONCAT(BBDD_Usiarios_Netflix_jul[[#This Row],[Día Último Pago]],"/",BBDD_Usiarios_Netflix_jul[[#This Row],[Mes Último Pago]],"/",BBDD_Usiarios_Netflix_jul[[#This Row],[Año Último Pago]]))</f>
        <v>45477</v>
      </c>
      <c r="M826" s="1" t="str">
        <f>TEXT(BBDD_Usiarios_Netflix_jul[[#This Row],[Fh Suscripcion]],"dddd")</f>
        <v>domingo</v>
      </c>
      <c r="N826" s="2">
        <f>DATEDIF(BBDD_Usiarios_Netflix_jul[[#This Row],[Fh Suscripcion]],BBDD_Usiarios_Netflix_jul[[#This Row],[Fh Ultimo Pago]],"M")+1</f>
        <v>11</v>
      </c>
      <c r="O826" t="s">
        <v>34</v>
      </c>
      <c r="P826" t="str">
        <f>IF(BBDD_Usiarios_Netflix_jul[[#This Row],[País.OLD]]&lt;&gt;"",BBDD_Usiarios_Netflix_jul[[#This Row],[País.OLD]],"Desconocido")</f>
        <v>Reino Unido</v>
      </c>
      <c r="Q826">
        <v>30</v>
      </c>
      <c r="R826" t="s">
        <v>16</v>
      </c>
      <c r="S826" t="s">
        <v>26</v>
      </c>
      <c r="T826" t="s">
        <v>22</v>
      </c>
      <c r="U8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27" spans="1:21" x14ac:dyDescent="0.2">
      <c r="A827">
        <v>1213</v>
      </c>
      <c r="B827" t="s">
        <v>19</v>
      </c>
      <c r="C827">
        <v>12</v>
      </c>
      <c r="D827" s="2">
        <f>BBDD_Usiarios_Netflix_jul[[#This Row],[Ingresos Mensuales]]*BBDD_Usiarios_Netflix_jul[[#This Row],[Meses Contratados]]</f>
        <v>132</v>
      </c>
      <c r="E827">
        <v>16</v>
      </c>
      <c r="F827">
        <v>8</v>
      </c>
      <c r="G827">
        <v>23</v>
      </c>
      <c r="H827" s="1">
        <f>DATEVALUE(_xlfn.CONCAT(BBDD_Usiarios_Netflix_jul[[#This Row],[Día Suscripción]],"/",BBDD_Usiarios_Netflix_jul[[#This Row],[Mes Suscripción]],"/",BBDD_Usiarios_Netflix_jul[[#This Row],[Año Suscripción]]))</f>
        <v>45154</v>
      </c>
      <c r="I827">
        <v>2</v>
      </c>
      <c r="J827">
        <v>7</v>
      </c>
      <c r="K827">
        <v>24</v>
      </c>
      <c r="L827" s="1">
        <f>DATEVALUE(_xlfn.CONCAT(BBDD_Usiarios_Netflix_jul[[#This Row],[Día Último Pago]],"/",BBDD_Usiarios_Netflix_jul[[#This Row],[Mes Último Pago]],"/",BBDD_Usiarios_Netflix_jul[[#This Row],[Año Último Pago]]))</f>
        <v>45475</v>
      </c>
      <c r="M827" s="1" t="str">
        <f>TEXT(BBDD_Usiarios_Netflix_jul[[#This Row],[Fh Suscripcion]],"dddd")</f>
        <v>miércoles</v>
      </c>
      <c r="N827" s="2">
        <f>DATEDIF(BBDD_Usiarios_Netflix_jul[[#This Row],[Fh Suscripcion]],BBDD_Usiarios_Netflix_jul[[#This Row],[Fh Ultimo Pago]],"M")+1</f>
        <v>11</v>
      </c>
      <c r="O827" t="s">
        <v>34</v>
      </c>
      <c r="P827" t="str">
        <f>IF(BBDD_Usiarios_Netflix_jul[[#This Row],[País.OLD]]&lt;&gt;"",BBDD_Usiarios_Netflix_jul[[#This Row],[País.OLD]],"Desconocido")</f>
        <v>Reino Unido</v>
      </c>
      <c r="Q827">
        <v>27</v>
      </c>
      <c r="R827" t="s">
        <v>16</v>
      </c>
      <c r="S827" t="s">
        <v>26</v>
      </c>
      <c r="T827" t="s">
        <v>27</v>
      </c>
      <c r="U8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28" spans="1:21" x14ac:dyDescent="0.2">
      <c r="A828">
        <v>1215</v>
      </c>
      <c r="B828" t="s">
        <v>19</v>
      </c>
      <c r="C828">
        <v>12</v>
      </c>
      <c r="D828" s="2">
        <f>BBDD_Usiarios_Netflix_jul[[#This Row],[Ingresos Mensuales]]*BBDD_Usiarios_Netflix_jul[[#This Row],[Meses Contratados]]</f>
        <v>132</v>
      </c>
      <c r="E828">
        <v>4</v>
      </c>
      <c r="F828">
        <v>8</v>
      </c>
      <c r="G828">
        <v>23</v>
      </c>
      <c r="H828" s="1">
        <f>DATEVALUE(_xlfn.CONCAT(BBDD_Usiarios_Netflix_jul[[#This Row],[Día Suscripción]],"/",BBDD_Usiarios_Netflix_jul[[#This Row],[Mes Suscripción]],"/",BBDD_Usiarios_Netflix_jul[[#This Row],[Año Suscripción]]))</f>
        <v>45142</v>
      </c>
      <c r="I828">
        <v>3</v>
      </c>
      <c r="J828">
        <v>7</v>
      </c>
      <c r="K828">
        <v>24</v>
      </c>
      <c r="L828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8" s="1" t="str">
        <f>TEXT(BBDD_Usiarios_Netflix_jul[[#This Row],[Fh Suscripcion]],"dddd")</f>
        <v>viernes</v>
      </c>
      <c r="N828" s="2">
        <f>DATEDIF(BBDD_Usiarios_Netflix_jul[[#This Row],[Fh Suscripcion]],BBDD_Usiarios_Netflix_jul[[#This Row],[Fh Ultimo Pago]],"M")+1</f>
        <v>11</v>
      </c>
      <c r="O828" t="s">
        <v>15</v>
      </c>
      <c r="P828" t="str">
        <f>IF(BBDD_Usiarios_Netflix_jul[[#This Row],[País.OLD]]&lt;&gt;"",BBDD_Usiarios_Netflix_jul[[#This Row],[País.OLD]],"Desconocido")</f>
        <v>Alemania</v>
      </c>
      <c r="Q828">
        <v>41</v>
      </c>
      <c r="R828" t="s">
        <v>25</v>
      </c>
      <c r="S828" t="s">
        <v>29</v>
      </c>
      <c r="T828" t="s">
        <v>27</v>
      </c>
      <c r="U8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29" spans="1:21" x14ac:dyDescent="0.2">
      <c r="A829">
        <v>1243</v>
      </c>
      <c r="B829" t="s">
        <v>19</v>
      </c>
      <c r="C829">
        <v>12</v>
      </c>
      <c r="D829" s="2">
        <f>BBDD_Usiarios_Netflix_jul[[#This Row],[Ingresos Mensuales]]*BBDD_Usiarios_Netflix_jul[[#This Row],[Meses Contratados]]</f>
        <v>132</v>
      </c>
      <c r="E829">
        <v>14</v>
      </c>
      <c r="F829">
        <v>8</v>
      </c>
      <c r="G829">
        <v>23</v>
      </c>
      <c r="H829" s="1">
        <f>DATEVALUE(_xlfn.CONCAT(BBDD_Usiarios_Netflix_jul[[#This Row],[Día Suscripción]],"/",BBDD_Usiarios_Netflix_jul[[#This Row],[Mes Suscripción]],"/",BBDD_Usiarios_Netflix_jul[[#This Row],[Año Suscripción]]))</f>
        <v>45152</v>
      </c>
      <c r="I829">
        <v>2</v>
      </c>
      <c r="J829">
        <v>7</v>
      </c>
      <c r="K829">
        <v>24</v>
      </c>
      <c r="L8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829" s="1" t="str">
        <f>TEXT(BBDD_Usiarios_Netflix_jul[[#This Row],[Fh Suscripcion]],"dddd")</f>
        <v>lunes</v>
      </c>
      <c r="N829" s="2">
        <f>DATEDIF(BBDD_Usiarios_Netflix_jul[[#This Row],[Fh Suscripcion]],BBDD_Usiarios_Netflix_jul[[#This Row],[Fh Ultimo Pago]],"M")+1</f>
        <v>11</v>
      </c>
      <c r="O829" t="s">
        <v>15</v>
      </c>
      <c r="P829" t="str">
        <f>IF(BBDD_Usiarios_Netflix_jul[[#This Row],[País.OLD]]&lt;&gt;"",BBDD_Usiarios_Netflix_jul[[#This Row],[País.OLD]],"Desconocido")</f>
        <v>Alemania</v>
      </c>
      <c r="Q829">
        <v>43</v>
      </c>
      <c r="R829" t="s">
        <v>25</v>
      </c>
      <c r="S829" t="s">
        <v>21</v>
      </c>
      <c r="T829" t="s">
        <v>22</v>
      </c>
      <c r="U8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30" spans="1:21" x14ac:dyDescent="0.2">
      <c r="A830">
        <v>1244</v>
      </c>
      <c r="B830" t="s">
        <v>19</v>
      </c>
      <c r="C830">
        <v>12</v>
      </c>
      <c r="D830" s="2">
        <f>BBDD_Usiarios_Netflix_jul[[#This Row],[Ingresos Mensuales]]*BBDD_Usiarios_Netflix_jul[[#This Row],[Meses Contratados]]</f>
        <v>132</v>
      </c>
      <c r="E830">
        <v>16</v>
      </c>
      <c r="F830">
        <v>8</v>
      </c>
      <c r="G830">
        <v>23</v>
      </c>
      <c r="H830" s="1">
        <f>DATEVALUE(_xlfn.CONCAT(BBDD_Usiarios_Netflix_jul[[#This Row],[Día Suscripción]],"/",BBDD_Usiarios_Netflix_jul[[#This Row],[Mes Suscripción]],"/",BBDD_Usiarios_Netflix_jul[[#This Row],[Año Suscripción]]))</f>
        <v>45154</v>
      </c>
      <c r="I830">
        <v>4</v>
      </c>
      <c r="J830">
        <v>7</v>
      </c>
      <c r="K830">
        <v>24</v>
      </c>
      <c r="L830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0" s="1" t="str">
        <f>TEXT(BBDD_Usiarios_Netflix_jul[[#This Row],[Fh Suscripcion]],"dddd")</f>
        <v>miércoles</v>
      </c>
      <c r="N830" s="2">
        <f>DATEDIF(BBDD_Usiarios_Netflix_jul[[#This Row],[Fh Suscripcion]],BBDD_Usiarios_Netflix_jul[[#This Row],[Fh Ultimo Pago]],"M")+1</f>
        <v>11</v>
      </c>
      <c r="O830" t="s">
        <v>28</v>
      </c>
      <c r="P830" t="str">
        <f>IF(BBDD_Usiarios_Netflix_jul[[#This Row],[País.OLD]]&lt;&gt;"",BBDD_Usiarios_Netflix_jul[[#This Row],[País.OLD]],"Desconocido")</f>
        <v>Australia</v>
      </c>
      <c r="Q830">
        <v>42</v>
      </c>
      <c r="R830" t="s">
        <v>16</v>
      </c>
      <c r="S830" t="s">
        <v>17</v>
      </c>
      <c r="T830" t="s">
        <v>32</v>
      </c>
      <c r="U8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31" spans="1:21" x14ac:dyDescent="0.2">
      <c r="A831">
        <v>1248</v>
      </c>
      <c r="B831" t="s">
        <v>19</v>
      </c>
      <c r="C831">
        <v>12</v>
      </c>
      <c r="D831" s="2">
        <f>BBDD_Usiarios_Netflix_jul[[#This Row],[Ingresos Mensuales]]*BBDD_Usiarios_Netflix_jul[[#This Row],[Meses Contratados]]</f>
        <v>132</v>
      </c>
      <c r="E831">
        <v>3</v>
      </c>
      <c r="F831">
        <v>9</v>
      </c>
      <c r="G831">
        <v>23</v>
      </c>
      <c r="H831" s="1">
        <f>DATEVALUE(_xlfn.CONCAT(BBDD_Usiarios_Netflix_jul[[#This Row],[Día Suscripción]],"/",BBDD_Usiarios_Netflix_jul[[#This Row],[Mes Suscripción]],"/",BBDD_Usiarios_Netflix_jul[[#This Row],[Año Suscripción]]))</f>
        <v>45172</v>
      </c>
      <c r="I831">
        <v>5</v>
      </c>
      <c r="J831">
        <v>7</v>
      </c>
      <c r="K831">
        <v>24</v>
      </c>
      <c r="L831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1" s="1" t="str">
        <f>TEXT(BBDD_Usiarios_Netflix_jul[[#This Row],[Fh Suscripcion]],"dddd")</f>
        <v>domingo</v>
      </c>
      <c r="N831" s="2">
        <f>DATEDIF(BBDD_Usiarios_Netflix_jul[[#This Row],[Fh Suscripcion]],BBDD_Usiarios_Netflix_jul[[#This Row],[Fh Ultimo Pago]],"M")+1</f>
        <v>11</v>
      </c>
      <c r="O831" t="s">
        <v>24</v>
      </c>
      <c r="P831" t="str">
        <f>IF(BBDD_Usiarios_Netflix_jul[[#This Row],[País.OLD]]&lt;&gt;"",BBDD_Usiarios_Netflix_jul[[#This Row],[País.OLD]],"Desconocido")</f>
        <v>EEUU</v>
      </c>
      <c r="Q831">
        <v>47</v>
      </c>
      <c r="R831" t="s">
        <v>25</v>
      </c>
      <c r="S831" t="s">
        <v>26</v>
      </c>
      <c r="T831" t="s">
        <v>32</v>
      </c>
      <c r="U8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32" spans="1:21" x14ac:dyDescent="0.2">
      <c r="A832">
        <v>1282</v>
      </c>
      <c r="B832" t="s">
        <v>19</v>
      </c>
      <c r="C832">
        <v>12</v>
      </c>
      <c r="D832" s="2">
        <f>BBDD_Usiarios_Netflix_jul[[#This Row],[Ingresos Mensuales]]*BBDD_Usiarios_Netflix_jul[[#This Row],[Meses Contratados]]</f>
        <v>132</v>
      </c>
      <c r="E832">
        <v>22</v>
      </c>
      <c r="F832">
        <v>8</v>
      </c>
      <c r="G832">
        <v>23</v>
      </c>
      <c r="H832" s="1">
        <f>DATEVALUE(_xlfn.CONCAT(BBDD_Usiarios_Netflix_jul[[#This Row],[Día Suscripción]],"/",BBDD_Usiarios_Netflix_jul[[#This Row],[Mes Suscripción]],"/",BBDD_Usiarios_Netflix_jul[[#This Row],[Año Suscripción]]))</f>
        <v>45160</v>
      </c>
      <c r="I832">
        <v>5</v>
      </c>
      <c r="J832">
        <v>7</v>
      </c>
      <c r="K832">
        <v>24</v>
      </c>
      <c r="L832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2" s="1" t="str">
        <f>TEXT(BBDD_Usiarios_Netflix_jul[[#This Row],[Fh Suscripcion]],"dddd")</f>
        <v>martes</v>
      </c>
      <c r="N832" s="2">
        <f>DATEDIF(BBDD_Usiarios_Netflix_jul[[#This Row],[Fh Suscripcion]],BBDD_Usiarios_Netflix_jul[[#This Row],[Fh Ultimo Pago]],"M")+1</f>
        <v>11</v>
      </c>
      <c r="O832" t="s">
        <v>24</v>
      </c>
      <c r="P832" t="str">
        <f>IF(BBDD_Usiarios_Netflix_jul[[#This Row],[País.OLD]]&lt;&gt;"",BBDD_Usiarios_Netflix_jul[[#This Row],[País.OLD]],"Desconocido")</f>
        <v>EEUU</v>
      </c>
      <c r="Q832">
        <v>43</v>
      </c>
      <c r="R832" t="s">
        <v>16</v>
      </c>
      <c r="S832" t="s">
        <v>17</v>
      </c>
      <c r="T832" t="s">
        <v>27</v>
      </c>
      <c r="U8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3" spans="1:21" x14ac:dyDescent="0.2">
      <c r="A833">
        <v>1284</v>
      </c>
      <c r="B833" t="s">
        <v>19</v>
      </c>
      <c r="C833">
        <v>12</v>
      </c>
      <c r="D833" s="2">
        <f>BBDD_Usiarios_Netflix_jul[[#This Row],[Ingresos Mensuales]]*BBDD_Usiarios_Netflix_jul[[#This Row],[Meses Contratados]]</f>
        <v>132</v>
      </c>
      <c r="E833">
        <v>9</v>
      </c>
      <c r="F833">
        <v>8</v>
      </c>
      <c r="G833">
        <v>23</v>
      </c>
      <c r="H833" s="1">
        <f>DATEVALUE(_xlfn.CONCAT(BBDD_Usiarios_Netflix_jul[[#This Row],[Día Suscripción]],"/",BBDD_Usiarios_Netflix_jul[[#This Row],[Mes Suscripción]],"/",BBDD_Usiarios_Netflix_jul[[#This Row],[Año Suscripción]]))</f>
        <v>45147</v>
      </c>
      <c r="I833">
        <v>3</v>
      </c>
      <c r="J833">
        <v>7</v>
      </c>
      <c r="K833">
        <v>24</v>
      </c>
      <c r="L833" s="1">
        <f>DATEVALUE(_xlfn.CONCAT(BBDD_Usiarios_Netflix_jul[[#This Row],[Día Último Pago]],"/",BBDD_Usiarios_Netflix_jul[[#This Row],[Mes Último Pago]],"/",BBDD_Usiarios_Netflix_jul[[#This Row],[Año Último Pago]]))</f>
        <v>45476</v>
      </c>
      <c r="M833" s="1" t="str">
        <f>TEXT(BBDD_Usiarios_Netflix_jul[[#This Row],[Fh Suscripcion]],"dddd")</f>
        <v>miércoles</v>
      </c>
      <c r="N833" s="2">
        <f>DATEDIF(BBDD_Usiarios_Netflix_jul[[#This Row],[Fh Suscripcion]],BBDD_Usiarios_Netflix_jul[[#This Row],[Fh Ultimo Pago]],"M")+1</f>
        <v>11</v>
      </c>
      <c r="O833" t="s">
        <v>20</v>
      </c>
      <c r="P833" t="str">
        <f>IF(BBDD_Usiarios_Netflix_jul[[#This Row],[País.OLD]]&lt;&gt;"",BBDD_Usiarios_Netflix_jul[[#This Row],[País.OLD]],"Desconocido")</f>
        <v>Francia</v>
      </c>
      <c r="Q833">
        <v>32</v>
      </c>
      <c r="R833" t="s">
        <v>25</v>
      </c>
      <c r="S833" t="s">
        <v>17</v>
      </c>
      <c r="T833" t="s">
        <v>32</v>
      </c>
      <c r="U8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34" spans="1:21" x14ac:dyDescent="0.2">
      <c r="A834">
        <v>1318</v>
      </c>
      <c r="B834" t="s">
        <v>19</v>
      </c>
      <c r="C834">
        <v>12</v>
      </c>
      <c r="D834" s="2">
        <f>BBDD_Usiarios_Netflix_jul[[#This Row],[Ingresos Mensuales]]*BBDD_Usiarios_Netflix_jul[[#This Row],[Meses Contratados]]</f>
        <v>132</v>
      </c>
      <c r="E834">
        <v>4</v>
      </c>
      <c r="F834">
        <v>9</v>
      </c>
      <c r="G834">
        <v>23</v>
      </c>
      <c r="H834" s="1">
        <f>DATEVALUE(_xlfn.CONCAT(BBDD_Usiarios_Netflix_jul[[#This Row],[Día Suscripción]],"/",BBDD_Usiarios_Netflix_jul[[#This Row],[Mes Suscripción]],"/",BBDD_Usiarios_Netflix_jul[[#This Row],[Año Suscripción]]))</f>
        <v>45173</v>
      </c>
      <c r="I834">
        <v>5</v>
      </c>
      <c r="J834">
        <v>7</v>
      </c>
      <c r="K834">
        <v>24</v>
      </c>
      <c r="L834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4" s="1" t="str">
        <f>TEXT(BBDD_Usiarios_Netflix_jul[[#This Row],[Fh Suscripcion]],"dddd")</f>
        <v>lunes</v>
      </c>
      <c r="N834" s="2">
        <f>DATEDIF(BBDD_Usiarios_Netflix_jul[[#This Row],[Fh Suscripcion]],BBDD_Usiarios_Netflix_jul[[#This Row],[Fh Ultimo Pago]],"M")+1</f>
        <v>11</v>
      </c>
      <c r="O834" t="s">
        <v>28</v>
      </c>
      <c r="P834" t="str">
        <f>IF(BBDD_Usiarios_Netflix_jul[[#This Row],[País.OLD]]&lt;&gt;"",BBDD_Usiarios_Netflix_jul[[#This Row],[País.OLD]],"Desconocido")</f>
        <v>Australia</v>
      </c>
      <c r="Q834">
        <v>42</v>
      </c>
      <c r="R834" t="s">
        <v>16</v>
      </c>
      <c r="S834" t="s">
        <v>21</v>
      </c>
      <c r="T834" t="s">
        <v>27</v>
      </c>
      <c r="U8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5" spans="1:21" x14ac:dyDescent="0.2">
      <c r="A835">
        <v>1353</v>
      </c>
      <c r="B835" t="s">
        <v>19</v>
      </c>
      <c r="C835">
        <v>12</v>
      </c>
      <c r="D835" s="2">
        <f>BBDD_Usiarios_Netflix_jul[[#This Row],[Ingresos Mensuales]]*BBDD_Usiarios_Netflix_jul[[#This Row],[Meses Contratados]]</f>
        <v>132</v>
      </c>
      <c r="E835">
        <v>13</v>
      </c>
      <c r="F835">
        <v>8</v>
      </c>
      <c r="G835">
        <v>23</v>
      </c>
      <c r="H835" s="1">
        <f>DATEVALUE(_xlfn.CONCAT(BBDD_Usiarios_Netflix_jul[[#This Row],[Día Suscripción]],"/",BBDD_Usiarios_Netflix_jul[[#This Row],[Mes Suscripción]],"/",BBDD_Usiarios_Netflix_jul[[#This Row],[Año Suscripción]]))</f>
        <v>45151</v>
      </c>
      <c r="I835">
        <v>2</v>
      </c>
      <c r="J835">
        <v>7</v>
      </c>
      <c r="K835">
        <v>24</v>
      </c>
      <c r="L835" s="1">
        <f>DATEVALUE(_xlfn.CONCAT(BBDD_Usiarios_Netflix_jul[[#This Row],[Día Último Pago]],"/",BBDD_Usiarios_Netflix_jul[[#This Row],[Mes Último Pago]],"/",BBDD_Usiarios_Netflix_jul[[#This Row],[Año Último Pago]]))</f>
        <v>45475</v>
      </c>
      <c r="M835" s="1" t="str">
        <f>TEXT(BBDD_Usiarios_Netflix_jul[[#This Row],[Fh Suscripcion]],"dddd")</f>
        <v>domingo</v>
      </c>
      <c r="N835" s="2">
        <f>DATEDIF(BBDD_Usiarios_Netflix_jul[[#This Row],[Fh Suscripcion]],BBDD_Usiarios_Netflix_jul[[#This Row],[Fh Ultimo Pago]],"M")+1</f>
        <v>11</v>
      </c>
      <c r="O835" t="s">
        <v>35</v>
      </c>
      <c r="P835" t="str">
        <f>IF(BBDD_Usiarios_Netflix_jul[[#This Row],[País.OLD]]&lt;&gt;"",BBDD_Usiarios_Netflix_jul[[#This Row],[País.OLD]],"Desconocido")</f>
        <v>España</v>
      </c>
      <c r="Q835">
        <v>29</v>
      </c>
      <c r="R835" t="s">
        <v>25</v>
      </c>
      <c r="S835" t="s">
        <v>17</v>
      </c>
      <c r="T835" t="s">
        <v>18</v>
      </c>
      <c r="U8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36" spans="1:21" x14ac:dyDescent="0.2">
      <c r="A836">
        <v>1354</v>
      </c>
      <c r="B836" t="s">
        <v>19</v>
      </c>
      <c r="C836">
        <v>12</v>
      </c>
      <c r="D836" s="2">
        <f>BBDD_Usiarios_Netflix_jul[[#This Row],[Ingresos Mensuales]]*BBDD_Usiarios_Netflix_jul[[#This Row],[Meses Contratados]]</f>
        <v>132</v>
      </c>
      <c r="E836">
        <v>12</v>
      </c>
      <c r="F836">
        <v>8</v>
      </c>
      <c r="G836">
        <v>23</v>
      </c>
      <c r="H836" s="1">
        <f>DATEVALUE(_xlfn.CONCAT(BBDD_Usiarios_Netflix_jul[[#This Row],[Día Suscripción]],"/",BBDD_Usiarios_Netflix_jul[[#This Row],[Mes Suscripción]],"/",BBDD_Usiarios_Netflix_jul[[#This Row],[Año Suscripción]]))</f>
        <v>45150</v>
      </c>
      <c r="I836">
        <v>4</v>
      </c>
      <c r="J836">
        <v>7</v>
      </c>
      <c r="K836">
        <v>24</v>
      </c>
      <c r="L836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6" s="1" t="str">
        <f>TEXT(BBDD_Usiarios_Netflix_jul[[#This Row],[Fh Suscripcion]],"dddd")</f>
        <v>sábado</v>
      </c>
      <c r="N836" s="2">
        <f>DATEDIF(BBDD_Usiarios_Netflix_jul[[#This Row],[Fh Suscripcion]],BBDD_Usiarios_Netflix_jul[[#This Row],[Fh Ultimo Pago]],"M")+1</f>
        <v>11</v>
      </c>
      <c r="O836" t="s">
        <v>20</v>
      </c>
      <c r="P836" t="str">
        <f>IF(BBDD_Usiarios_Netflix_jul[[#This Row],[País.OLD]]&lt;&gt;"",BBDD_Usiarios_Netflix_jul[[#This Row],[País.OLD]],"Desconocido")</f>
        <v>Francia</v>
      </c>
      <c r="Q836">
        <v>29</v>
      </c>
      <c r="R836" t="s">
        <v>16</v>
      </c>
      <c r="S836" t="s">
        <v>17</v>
      </c>
      <c r="T836" t="s">
        <v>27</v>
      </c>
      <c r="U8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7" spans="1:21" x14ac:dyDescent="0.2">
      <c r="A837">
        <v>1383</v>
      </c>
      <c r="B837" t="s">
        <v>19</v>
      </c>
      <c r="C837">
        <v>12</v>
      </c>
      <c r="D837" s="2">
        <f>BBDD_Usiarios_Netflix_jul[[#This Row],[Ingresos Mensuales]]*BBDD_Usiarios_Netflix_jul[[#This Row],[Meses Contratados]]</f>
        <v>132</v>
      </c>
      <c r="E837">
        <v>13</v>
      </c>
      <c r="F837">
        <v>8</v>
      </c>
      <c r="G837">
        <v>23</v>
      </c>
      <c r="H837" s="1">
        <f>DATEVALUE(_xlfn.CONCAT(BBDD_Usiarios_Netflix_jul[[#This Row],[Día Suscripción]],"/",BBDD_Usiarios_Netflix_jul[[#This Row],[Mes Suscripción]],"/",BBDD_Usiarios_Netflix_jul[[#This Row],[Año Suscripción]]))</f>
        <v>45151</v>
      </c>
      <c r="I837">
        <v>4</v>
      </c>
      <c r="J837">
        <v>7</v>
      </c>
      <c r="K837">
        <v>24</v>
      </c>
      <c r="L837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7" s="1" t="str">
        <f>TEXT(BBDD_Usiarios_Netflix_jul[[#This Row],[Fh Suscripcion]],"dddd")</f>
        <v>domingo</v>
      </c>
      <c r="N837" s="2">
        <f>DATEDIF(BBDD_Usiarios_Netflix_jul[[#This Row],[Fh Suscripcion]],BBDD_Usiarios_Netflix_jul[[#This Row],[Fh Ultimo Pago]],"M")+1</f>
        <v>11</v>
      </c>
      <c r="O837" t="s">
        <v>36</v>
      </c>
      <c r="P837" t="str">
        <f>IF(BBDD_Usiarios_Netflix_jul[[#This Row],[País.OLD]]&lt;&gt;"",BBDD_Usiarios_Netflix_jul[[#This Row],[País.OLD]],"Desconocido")</f>
        <v>Desconocido</v>
      </c>
      <c r="Q837">
        <v>51</v>
      </c>
      <c r="R837" t="s">
        <v>25</v>
      </c>
      <c r="S837" t="s">
        <v>17</v>
      </c>
      <c r="T837" t="s">
        <v>27</v>
      </c>
      <c r="U8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8" spans="1:21" x14ac:dyDescent="0.2">
      <c r="A838">
        <v>1384</v>
      </c>
      <c r="B838" t="s">
        <v>19</v>
      </c>
      <c r="C838">
        <v>12</v>
      </c>
      <c r="D838" s="2">
        <f>BBDD_Usiarios_Netflix_jul[[#This Row],[Ingresos Mensuales]]*BBDD_Usiarios_Netflix_jul[[#This Row],[Meses Contratados]]</f>
        <v>132</v>
      </c>
      <c r="E838">
        <v>17</v>
      </c>
      <c r="F838">
        <v>8</v>
      </c>
      <c r="G838">
        <v>23</v>
      </c>
      <c r="H838" s="1">
        <f>DATEVALUE(_xlfn.CONCAT(BBDD_Usiarios_Netflix_jul[[#This Row],[Día Suscripción]],"/",BBDD_Usiarios_Netflix_jul[[#This Row],[Mes Suscripción]],"/",BBDD_Usiarios_Netflix_jul[[#This Row],[Año Suscripción]]))</f>
        <v>45155</v>
      </c>
      <c r="I838">
        <v>5</v>
      </c>
      <c r="J838">
        <v>7</v>
      </c>
      <c r="K838">
        <v>24</v>
      </c>
      <c r="L838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8" s="1" t="str">
        <f>TEXT(BBDD_Usiarios_Netflix_jul[[#This Row],[Fh Suscripcion]],"dddd")</f>
        <v>jueves</v>
      </c>
      <c r="N838" s="2">
        <f>DATEDIF(BBDD_Usiarios_Netflix_jul[[#This Row],[Fh Suscripcion]],BBDD_Usiarios_Netflix_jul[[#This Row],[Fh Ultimo Pago]],"M")+1</f>
        <v>11</v>
      </c>
      <c r="O838" t="s">
        <v>37</v>
      </c>
      <c r="P838" t="str">
        <f>IF(BBDD_Usiarios_Netflix_jul[[#This Row],[País.OLD]]&lt;&gt;"",BBDD_Usiarios_Netflix_jul[[#This Row],[País.OLD]],"Desconocido")</f>
        <v>Brasil</v>
      </c>
      <c r="Q838">
        <v>33</v>
      </c>
      <c r="R838" t="s">
        <v>16</v>
      </c>
      <c r="S838" t="s">
        <v>26</v>
      </c>
      <c r="T838" t="s">
        <v>27</v>
      </c>
      <c r="U8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9" spans="1:21" x14ac:dyDescent="0.2">
      <c r="A839">
        <v>1388</v>
      </c>
      <c r="B839" t="s">
        <v>19</v>
      </c>
      <c r="C839">
        <v>12</v>
      </c>
      <c r="D839" s="2">
        <f>BBDD_Usiarios_Netflix_jul[[#This Row],[Ingresos Mensuales]]*BBDD_Usiarios_Netflix_jul[[#This Row],[Meses Contratados]]</f>
        <v>132</v>
      </c>
      <c r="E839">
        <v>3</v>
      </c>
      <c r="F839">
        <v>9</v>
      </c>
      <c r="G839">
        <v>23</v>
      </c>
      <c r="H839" s="1">
        <f>DATEVALUE(_xlfn.CONCAT(BBDD_Usiarios_Netflix_jul[[#This Row],[Día Suscripción]],"/",BBDD_Usiarios_Netflix_jul[[#This Row],[Mes Suscripción]],"/",BBDD_Usiarios_Netflix_jul[[#This Row],[Año Suscripción]]))</f>
        <v>45172</v>
      </c>
      <c r="I839">
        <v>5</v>
      </c>
      <c r="J839">
        <v>7</v>
      </c>
      <c r="K839">
        <v>24</v>
      </c>
      <c r="L839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9" s="1" t="str">
        <f>TEXT(BBDD_Usiarios_Netflix_jul[[#This Row],[Fh Suscripcion]],"dddd")</f>
        <v>domingo</v>
      </c>
      <c r="N839" s="2">
        <f>DATEDIF(BBDD_Usiarios_Netflix_jul[[#This Row],[Fh Suscripcion]],BBDD_Usiarios_Netflix_jul[[#This Row],[Fh Ultimo Pago]],"M")+1</f>
        <v>11</v>
      </c>
      <c r="O839" t="s">
        <v>28</v>
      </c>
      <c r="P839" t="str">
        <f>IF(BBDD_Usiarios_Netflix_jul[[#This Row],[País.OLD]]&lt;&gt;"",BBDD_Usiarios_Netflix_jul[[#This Row],[País.OLD]],"Desconocido")</f>
        <v>Australia</v>
      </c>
      <c r="Q839">
        <v>30</v>
      </c>
      <c r="R839" t="s">
        <v>16</v>
      </c>
      <c r="S839" t="s">
        <v>21</v>
      </c>
      <c r="T839" t="s">
        <v>27</v>
      </c>
      <c r="U8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0" spans="1:21" x14ac:dyDescent="0.2">
      <c r="A840">
        <v>1423</v>
      </c>
      <c r="B840" t="s">
        <v>19</v>
      </c>
      <c r="C840">
        <v>12</v>
      </c>
      <c r="D840" s="2">
        <f>BBDD_Usiarios_Netflix_jul[[#This Row],[Ingresos Mensuales]]*BBDD_Usiarios_Netflix_jul[[#This Row],[Meses Contratados]]</f>
        <v>132</v>
      </c>
      <c r="E840">
        <v>17</v>
      </c>
      <c r="F840">
        <v>8</v>
      </c>
      <c r="G840">
        <v>23</v>
      </c>
      <c r="H840" s="1">
        <f>DATEVALUE(_xlfn.CONCAT(BBDD_Usiarios_Netflix_jul[[#This Row],[Día Suscripción]],"/",BBDD_Usiarios_Netflix_jul[[#This Row],[Mes Suscripción]],"/",BBDD_Usiarios_Netflix_jul[[#This Row],[Año Suscripción]]))</f>
        <v>45155</v>
      </c>
      <c r="I840">
        <v>3</v>
      </c>
      <c r="J840">
        <v>7</v>
      </c>
      <c r="K840">
        <v>24</v>
      </c>
      <c r="L840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0" s="1" t="str">
        <f>TEXT(BBDD_Usiarios_Netflix_jul[[#This Row],[Fh Suscripcion]],"dddd")</f>
        <v>jueves</v>
      </c>
      <c r="N840" s="2">
        <f>DATEDIF(BBDD_Usiarios_Netflix_jul[[#This Row],[Fh Suscripcion]],BBDD_Usiarios_Netflix_jul[[#This Row],[Fh Ultimo Pago]],"M")+1</f>
        <v>11</v>
      </c>
      <c r="O840" t="s">
        <v>30</v>
      </c>
      <c r="P840" t="str">
        <f>IF(BBDD_Usiarios_Netflix_jul[[#This Row],[País.OLD]]&lt;&gt;"",BBDD_Usiarios_Netflix_jul[[#This Row],[País.OLD]],"Desconocido")</f>
        <v>Canadá</v>
      </c>
      <c r="Q840">
        <v>43</v>
      </c>
      <c r="R840" t="s">
        <v>16</v>
      </c>
      <c r="S840" t="s">
        <v>26</v>
      </c>
      <c r="T840" t="s">
        <v>27</v>
      </c>
      <c r="U8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1" spans="1:21" x14ac:dyDescent="0.2">
      <c r="A841">
        <v>1453</v>
      </c>
      <c r="B841" t="s">
        <v>19</v>
      </c>
      <c r="C841">
        <v>12</v>
      </c>
      <c r="D841" s="2">
        <f>BBDD_Usiarios_Netflix_jul[[#This Row],[Ingresos Mensuales]]*BBDD_Usiarios_Netflix_jul[[#This Row],[Meses Contratados]]</f>
        <v>132</v>
      </c>
      <c r="E841">
        <v>13</v>
      </c>
      <c r="F841">
        <v>8</v>
      </c>
      <c r="G841">
        <v>23</v>
      </c>
      <c r="H841" s="1">
        <f>DATEVALUE(_xlfn.CONCAT(BBDD_Usiarios_Netflix_jul[[#This Row],[Día Suscripción]],"/",BBDD_Usiarios_Netflix_jul[[#This Row],[Mes Suscripción]],"/",BBDD_Usiarios_Netflix_jul[[#This Row],[Año Suscripción]]))</f>
        <v>45151</v>
      </c>
      <c r="I841">
        <v>4</v>
      </c>
      <c r="J841">
        <v>7</v>
      </c>
      <c r="K841">
        <v>24</v>
      </c>
      <c r="L841" s="1">
        <f>DATEVALUE(_xlfn.CONCAT(BBDD_Usiarios_Netflix_jul[[#This Row],[Día Último Pago]],"/",BBDD_Usiarios_Netflix_jul[[#This Row],[Mes Último Pago]],"/",BBDD_Usiarios_Netflix_jul[[#This Row],[Año Último Pago]]))</f>
        <v>45477</v>
      </c>
      <c r="M841" s="1" t="str">
        <f>TEXT(BBDD_Usiarios_Netflix_jul[[#This Row],[Fh Suscripcion]],"dddd")</f>
        <v>domingo</v>
      </c>
      <c r="N841" s="2">
        <f>DATEDIF(BBDD_Usiarios_Netflix_jul[[#This Row],[Fh Suscripcion]],BBDD_Usiarios_Netflix_jul[[#This Row],[Fh Ultimo Pago]],"M")+1</f>
        <v>11</v>
      </c>
      <c r="O841" t="s">
        <v>31</v>
      </c>
      <c r="P841" t="str">
        <f>IF(BBDD_Usiarios_Netflix_jul[[#This Row],[País.OLD]]&lt;&gt;"",BBDD_Usiarios_Netflix_jul[[#This Row],[País.OLD]],"Desconocido")</f>
        <v>Italia</v>
      </c>
      <c r="Q841">
        <v>36</v>
      </c>
      <c r="R841" t="s">
        <v>16</v>
      </c>
      <c r="S841" t="s">
        <v>21</v>
      </c>
      <c r="T841" t="s">
        <v>27</v>
      </c>
      <c r="U8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2" spans="1:21" x14ac:dyDescent="0.2">
      <c r="A842">
        <v>1493</v>
      </c>
      <c r="B842" t="s">
        <v>19</v>
      </c>
      <c r="C842">
        <v>12</v>
      </c>
      <c r="D842" s="2">
        <f>BBDD_Usiarios_Netflix_jul[[#This Row],[Ingresos Mensuales]]*BBDD_Usiarios_Netflix_jul[[#This Row],[Meses Contratados]]</f>
        <v>132</v>
      </c>
      <c r="E842">
        <v>12</v>
      </c>
      <c r="F842">
        <v>8</v>
      </c>
      <c r="G842">
        <v>23</v>
      </c>
      <c r="H842" s="1">
        <f>DATEVALUE(_xlfn.CONCAT(BBDD_Usiarios_Netflix_jul[[#This Row],[Día Suscripción]],"/",BBDD_Usiarios_Netflix_jul[[#This Row],[Mes Suscripción]],"/",BBDD_Usiarios_Netflix_jul[[#This Row],[Año Suscripción]]))</f>
        <v>45150</v>
      </c>
      <c r="I842">
        <v>3</v>
      </c>
      <c r="J842">
        <v>7</v>
      </c>
      <c r="K842">
        <v>24</v>
      </c>
      <c r="L842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2" s="1" t="str">
        <f>TEXT(BBDD_Usiarios_Netflix_jul[[#This Row],[Fh Suscripcion]],"dddd")</f>
        <v>sábado</v>
      </c>
      <c r="N842" s="2">
        <f>DATEDIF(BBDD_Usiarios_Netflix_jul[[#This Row],[Fh Suscripcion]],BBDD_Usiarios_Netflix_jul[[#This Row],[Fh Ultimo Pago]],"M")+1</f>
        <v>11</v>
      </c>
      <c r="O842" t="s">
        <v>24</v>
      </c>
      <c r="P842" t="str">
        <f>IF(BBDD_Usiarios_Netflix_jul[[#This Row],[País.OLD]]&lt;&gt;"",BBDD_Usiarios_Netflix_jul[[#This Row],[País.OLD]],"Desconocido")</f>
        <v>EEUU</v>
      </c>
      <c r="Q842">
        <v>37</v>
      </c>
      <c r="R842" t="s">
        <v>25</v>
      </c>
      <c r="S842" t="s">
        <v>29</v>
      </c>
      <c r="T842" t="s">
        <v>18</v>
      </c>
      <c r="U8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43" spans="1:21" x14ac:dyDescent="0.2">
      <c r="A843">
        <v>1523</v>
      </c>
      <c r="B843" t="s">
        <v>19</v>
      </c>
      <c r="C843">
        <v>12</v>
      </c>
      <c r="D843" s="2">
        <f>BBDD_Usiarios_Netflix_jul[[#This Row],[Ingresos Mensuales]]*BBDD_Usiarios_Netflix_jul[[#This Row],[Meses Contratados]]</f>
        <v>132</v>
      </c>
      <c r="E843">
        <v>14</v>
      </c>
      <c r="F843">
        <v>8</v>
      </c>
      <c r="G843">
        <v>23</v>
      </c>
      <c r="H843" s="1">
        <f>DATEVALUE(_xlfn.CONCAT(BBDD_Usiarios_Netflix_jul[[#This Row],[Día Suscripción]],"/",BBDD_Usiarios_Netflix_jul[[#This Row],[Mes Suscripción]],"/",BBDD_Usiarios_Netflix_jul[[#This Row],[Año Suscripción]]))</f>
        <v>45152</v>
      </c>
      <c r="I843">
        <v>5</v>
      </c>
      <c r="J843">
        <v>7</v>
      </c>
      <c r="K843">
        <v>24</v>
      </c>
      <c r="L843" s="1">
        <f>DATEVALUE(_xlfn.CONCAT(BBDD_Usiarios_Netflix_jul[[#This Row],[Día Último Pago]],"/",BBDD_Usiarios_Netflix_jul[[#This Row],[Mes Último Pago]],"/",BBDD_Usiarios_Netflix_jul[[#This Row],[Año Último Pago]]))</f>
        <v>45478</v>
      </c>
      <c r="M843" s="1" t="str">
        <f>TEXT(BBDD_Usiarios_Netflix_jul[[#This Row],[Fh Suscripcion]],"dddd")</f>
        <v>lunes</v>
      </c>
      <c r="N843" s="2">
        <f>DATEDIF(BBDD_Usiarios_Netflix_jul[[#This Row],[Fh Suscripcion]],BBDD_Usiarios_Netflix_jul[[#This Row],[Fh Ultimo Pago]],"M")+1</f>
        <v>11</v>
      </c>
      <c r="O843" t="s">
        <v>37</v>
      </c>
      <c r="P843" t="str">
        <f>IF(BBDD_Usiarios_Netflix_jul[[#This Row],[País.OLD]]&lt;&gt;"",BBDD_Usiarios_Netflix_jul[[#This Row],[País.OLD]],"Desconocido")</f>
        <v>Brasil</v>
      </c>
      <c r="Q843">
        <v>38</v>
      </c>
      <c r="R843" t="s">
        <v>16</v>
      </c>
      <c r="S843" t="s">
        <v>26</v>
      </c>
      <c r="T843" t="s">
        <v>27</v>
      </c>
      <c r="U8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4" spans="1:21" x14ac:dyDescent="0.2">
      <c r="A844">
        <v>1524</v>
      </c>
      <c r="B844" t="s">
        <v>19</v>
      </c>
      <c r="C844">
        <v>12</v>
      </c>
      <c r="D844" s="2">
        <f>BBDD_Usiarios_Netflix_jul[[#This Row],[Ingresos Mensuales]]*BBDD_Usiarios_Netflix_jul[[#This Row],[Meses Contratados]]</f>
        <v>132</v>
      </c>
      <c r="E844">
        <v>20</v>
      </c>
      <c r="F844">
        <v>8</v>
      </c>
      <c r="G844">
        <v>23</v>
      </c>
      <c r="H844" s="1">
        <f>DATEVALUE(_xlfn.CONCAT(BBDD_Usiarios_Netflix_jul[[#This Row],[Día Suscripción]],"/",BBDD_Usiarios_Netflix_jul[[#This Row],[Mes Suscripción]],"/",BBDD_Usiarios_Netflix_jul[[#This Row],[Año Suscripción]]))</f>
        <v>45158</v>
      </c>
      <c r="I844">
        <v>7</v>
      </c>
      <c r="J844">
        <v>7</v>
      </c>
      <c r="K844">
        <v>24</v>
      </c>
      <c r="L844" s="1">
        <f>DATEVALUE(_xlfn.CONCAT(BBDD_Usiarios_Netflix_jul[[#This Row],[Día Último Pago]],"/",BBDD_Usiarios_Netflix_jul[[#This Row],[Mes Último Pago]],"/",BBDD_Usiarios_Netflix_jul[[#This Row],[Año Último Pago]]))</f>
        <v>45480</v>
      </c>
      <c r="M844" s="1" t="str">
        <f>TEXT(BBDD_Usiarios_Netflix_jul[[#This Row],[Fh Suscripcion]],"dddd")</f>
        <v>domingo</v>
      </c>
      <c r="N844" s="2">
        <f>DATEDIF(BBDD_Usiarios_Netflix_jul[[#This Row],[Fh Suscripcion]],BBDD_Usiarios_Netflix_jul[[#This Row],[Fh Ultimo Pago]],"M")+1</f>
        <v>11</v>
      </c>
      <c r="O844" t="s">
        <v>20</v>
      </c>
      <c r="P844" t="str">
        <f>IF(BBDD_Usiarios_Netflix_jul[[#This Row],[País.OLD]]&lt;&gt;"",BBDD_Usiarios_Netflix_jul[[#This Row],[País.OLD]],"Desconocido")</f>
        <v>Francia</v>
      </c>
      <c r="Q844">
        <v>39</v>
      </c>
      <c r="R844" t="s">
        <v>16</v>
      </c>
      <c r="S844" t="s">
        <v>21</v>
      </c>
      <c r="T844" t="s">
        <v>27</v>
      </c>
      <c r="U8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5" spans="1:21" x14ac:dyDescent="0.2">
      <c r="A845">
        <v>1563</v>
      </c>
      <c r="B845" t="s">
        <v>19</v>
      </c>
      <c r="C845">
        <v>12</v>
      </c>
      <c r="D845" s="2">
        <f>BBDD_Usiarios_Netflix_jul[[#This Row],[Ingresos Mensuales]]*BBDD_Usiarios_Netflix_jul[[#This Row],[Meses Contratados]]</f>
        <v>132</v>
      </c>
      <c r="E845">
        <v>25</v>
      </c>
      <c r="F845">
        <v>8</v>
      </c>
      <c r="G845">
        <v>23</v>
      </c>
      <c r="H845" s="1">
        <f>DATEVALUE(_xlfn.CONCAT(BBDD_Usiarios_Netflix_jul[[#This Row],[Día Suscripción]],"/",BBDD_Usiarios_Netflix_jul[[#This Row],[Mes Suscripción]],"/",BBDD_Usiarios_Netflix_jul[[#This Row],[Año Suscripción]]))</f>
        <v>45163</v>
      </c>
      <c r="I845">
        <v>3</v>
      </c>
      <c r="J845">
        <v>7</v>
      </c>
      <c r="K845">
        <v>24</v>
      </c>
      <c r="L845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5" s="1" t="str">
        <f>TEXT(BBDD_Usiarios_Netflix_jul[[#This Row],[Fh Suscripcion]],"dddd")</f>
        <v>viernes</v>
      </c>
      <c r="N845" s="2">
        <f>DATEDIF(BBDD_Usiarios_Netflix_jul[[#This Row],[Fh Suscripcion]],BBDD_Usiarios_Netflix_jul[[#This Row],[Fh Ultimo Pago]],"M")+1</f>
        <v>11</v>
      </c>
      <c r="O845" t="s">
        <v>28</v>
      </c>
      <c r="P845" t="str">
        <f>IF(BBDD_Usiarios_Netflix_jul[[#This Row],[País.OLD]]&lt;&gt;"",BBDD_Usiarios_Netflix_jul[[#This Row],[País.OLD]],"Desconocido")</f>
        <v>Australia</v>
      </c>
      <c r="Q845">
        <v>42</v>
      </c>
      <c r="R845" t="s">
        <v>16</v>
      </c>
      <c r="S845" t="s">
        <v>29</v>
      </c>
      <c r="T845" t="s">
        <v>27</v>
      </c>
      <c r="U8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6" spans="1:21" x14ac:dyDescent="0.2">
      <c r="A846">
        <v>1564</v>
      </c>
      <c r="B846" t="s">
        <v>19</v>
      </c>
      <c r="C846">
        <v>12</v>
      </c>
      <c r="D846" s="2">
        <f>BBDD_Usiarios_Netflix_jul[[#This Row],[Ingresos Mensuales]]*BBDD_Usiarios_Netflix_jul[[#This Row],[Meses Contratados]]</f>
        <v>132</v>
      </c>
      <c r="E846">
        <v>15</v>
      </c>
      <c r="F846">
        <v>8</v>
      </c>
      <c r="G846">
        <v>23</v>
      </c>
      <c r="H846" s="1">
        <f>DATEVALUE(_xlfn.CONCAT(BBDD_Usiarios_Netflix_jul[[#This Row],[Día Suscripción]],"/",BBDD_Usiarios_Netflix_jul[[#This Row],[Mes Suscripción]],"/",BBDD_Usiarios_Netflix_jul[[#This Row],[Año Suscripción]]))</f>
        <v>45153</v>
      </c>
      <c r="I846">
        <v>6</v>
      </c>
      <c r="J846">
        <v>7</v>
      </c>
      <c r="K846">
        <v>24</v>
      </c>
      <c r="L846" s="1">
        <f>DATEVALUE(_xlfn.CONCAT(BBDD_Usiarios_Netflix_jul[[#This Row],[Día Último Pago]],"/",BBDD_Usiarios_Netflix_jul[[#This Row],[Mes Último Pago]],"/",BBDD_Usiarios_Netflix_jul[[#This Row],[Año Último Pago]]))</f>
        <v>45479</v>
      </c>
      <c r="M846" s="1" t="str">
        <f>TEXT(BBDD_Usiarios_Netflix_jul[[#This Row],[Fh Suscripcion]],"dddd")</f>
        <v>martes</v>
      </c>
      <c r="N846" s="2">
        <f>DATEDIF(BBDD_Usiarios_Netflix_jul[[#This Row],[Fh Suscripcion]],BBDD_Usiarios_Netflix_jul[[#This Row],[Fh Ultimo Pago]],"M")+1</f>
        <v>11</v>
      </c>
      <c r="O846" t="s">
        <v>34</v>
      </c>
      <c r="P846" t="str">
        <f>IF(BBDD_Usiarios_Netflix_jul[[#This Row],[País.OLD]]&lt;&gt;"",BBDD_Usiarios_Netflix_jul[[#This Row],[País.OLD]],"Desconocido")</f>
        <v>Reino Unido</v>
      </c>
      <c r="Q846">
        <v>45</v>
      </c>
      <c r="R846" t="s">
        <v>25</v>
      </c>
      <c r="S846" t="s">
        <v>17</v>
      </c>
      <c r="T846" t="s">
        <v>22</v>
      </c>
      <c r="U8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47" spans="1:21" x14ac:dyDescent="0.2">
      <c r="A847">
        <v>1593</v>
      </c>
      <c r="B847" t="s">
        <v>19</v>
      </c>
      <c r="C847">
        <v>12</v>
      </c>
      <c r="D847" s="2">
        <f>BBDD_Usiarios_Netflix_jul[[#This Row],[Ingresos Mensuales]]*BBDD_Usiarios_Netflix_jul[[#This Row],[Meses Contratados]]</f>
        <v>132</v>
      </c>
      <c r="E847">
        <v>15</v>
      </c>
      <c r="F847">
        <v>8</v>
      </c>
      <c r="G847">
        <v>23</v>
      </c>
      <c r="H847" s="1">
        <f>DATEVALUE(_xlfn.CONCAT(BBDD_Usiarios_Netflix_jul[[#This Row],[Día Suscripción]],"/",BBDD_Usiarios_Netflix_jul[[#This Row],[Mes Suscripción]],"/",BBDD_Usiarios_Netflix_jul[[#This Row],[Año Suscripción]]))</f>
        <v>45153</v>
      </c>
      <c r="I847">
        <v>5</v>
      </c>
      <c r="J847">
        <v>7</v>
      </c>
      <c r="K847">
        <v>24</v>
      </c>
      <c r="L847" s="1">
        <f>DATEVALUE(_xlfn.CONCAT(BBDD_Usiarios_Netflix_jul[[#This Row],[Día Último Pago]],"/",BBDD_Usiarios_Netflix_jul[[#This Row],[Mes Último Pago]],"/",BBDD_Usiarios_Netflix_jul[[#This Row],[Año Último Pago]]))</f>
        <v>45478</v>
      </c>
      <c r="M847" s="1" t="str">
        <f>TEXT(BBDD_Usiarios_Netflix_jul[[#This Row],[Fh Suscripcion]],"dddd")</f>
        <v>martes</v>
      </c>
      <c r="N847" s="2">
        <f>DATEDIF(BBDD_Usiarios_Netflix_jul[[#This Row],[Fh Suscripcion]],BBDD_Usiarios_Netflix_jul[[#This Row],[Fh Ultimo Pago]],"M")+1</f>
        <v>11</v>
      </c>
      <c r="O847" t="s">
        <v>37</v>
      </c>
      <c r="P847" t="str">
        <f>IF(BBDD_Usiarios_Netflix_jul[[#This Row],[País.OLD]]&lt;&gt;"",BBDD_Usiarios_Netflix_jul[[#This Row],[País.OLD]],"Desconocido")</f>
        <v>Brasil</v>
      </c>
      <c r="Q847">
        <v>28</v>
      </c>
      <c r="R847" t="s">
        <v>16</v>
      </c>
      <c r="S847" t="s">
        <v>21</v>
      </c>
      <c r="T847" t="s">
        <v>27</v>
      </c>
      <c r="U8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8" spans="1:21" x14ac:dyDescent="0.2">
      <c r="A848">
        <v>1633</v>
      </c>
      <c r="B848" t="s">
        <v>19</v>
      </c>
      <c r="C848">
        <v>12</v>
      </c>
      <c r="D848" s="2">
        <f>BBDD_Usiarios_Netflix_jul[[#This Row],[Ingresos Mensuales]]*BBDD_Usiarios_Netflix_jul[[#This Row],[Meses Contratados]]</f>
        <v>132</v>
      </c>
      <c r="E848">
        <v>31</v>
      </c>
      <c r="F848">
        <v>8</v>
      </c>
      <c r="G848">
        <v>23</v>
      </c>
      <c r="H848" s="1">
        <f>DATEVALUE(_xlfn.CONCAT(BBDD_Usiarios_Netflix_jul[[#This Row],[Día Suscripción]],"/",BBDD_Usiarios_Netflix_jul[[#This Row],[Mes Suscripción]],"/",BBDD_Usiarios_Netflix_jul[[#This Row],[Año Suscripción]]))</f>
        <v>45169</v>
      </c>
      <c r="I848">
        <v>5</v>
      </c>
      <c r="J848">
        <v>7</v>
      </c>
      <c r="K848">
        <v>24</v>
      </c>
      <c r="L848" s="1">
        <f>DATEVALUE(_xlfn.CONCAT(BBDD_Usiarios_Netflix_jul[[#This Row],[Día Último Pago]],"/",BBDD_Usiarios_Netflix_jul[[#This Row],[Mes Último Pago]],"/",BBDD_Usiarios_Netflix_jul[[#This Row],[Año Último Pago]]))</f>
        <v>45478</v>
      </c>
      <c r="M848" s="1" t="str">
        <f>TEXT(BBDD_Usiarios_Netflix_jul[[#This Row],[Fh Suscripcion]],"dddd")</f>
        <v>jueves</v>
      </c>
      <c r="N848" s="2">
        <f>DATEDIF(BBDD_Usiarios_Netflix_jul[[#This Row],[Fh Suscripcion]],BBDD_Usiarios_Netflix_jul[[#This Row],[Fh Ultimo Pago]],"M")+1</f>
        <v>11</v>
      </c>
      <c r="O848" t="s">
        <v>15</v>
      </c>
      <c r="P848" t="str">
        <f>IF(BBDD_Usiarios_Netflix_jul[[#This Row],[País.OLD]]&lt;&gt;"",BBDD_Usiarios_Netflix_jul[[#This Row],[País.OLD]],"Desconocido")</f>
        <v>Alemania</v>
      </c>
      <c r="Q848">
        <v>35</v>
      </c>
      <c r="R848" t="s">
        <v>16</v>
      </c>
      <c r="S848" t="s">
        <v>17</v>
      </c>
      <c r="T848" t="s">
        <v>32</v>
      </c>
      <c r="U8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49" spans="1:21" x14ac:dyDescent="0.2">
      <c r="A849">
        <v>1663</v>
      </c>
      <c r="B849" t="s">
        <v>19</v>
      </c>
      <c r="C849">
        <v>12</v>
      </c>
      <c r="D849" s="2">
        <f>BBDD_Usiarios_Netflix_jul[[#This Row],[Ingresos Mensuales]]*BBDD_Usiarios_Netflix_jul[[#This Row],[Meses Contratados]]</f>
        <v>132</v>
      </c>
      <c r="E849">
        <v>16</v>
      </c>
      <c r="F849">
        <v>8</v>
      </c>
      <c r="G849">
        <v>23</v>
      </c>
      <c r="H849" s="1">
        <f>DATEVALUE(_xlfn.CONCAT(BBDD_Usiarios_Netflix_jul[[#This Row],[Día Suscripción]],"/",BBDD_Usiarios_Netflix_jul[[#This Row],[Mes Suscripción]],"/",BBDD_Usiarios_Netflix_jul[[#This Row],[Año Suscripción]]))</f>
        <v>45154</v>
      </c>
      <c r="I849">
        <v>6</v>
      </c>
      <c r="J849">
        <v>7</v>
      </c>
      <c r="K849">
        <v>24</v>
      </c>
      <c r="L849" s="1">
        <f>DATEVALUE(_xlfn.CONCAT(BBDD_Usiarios_Netflix_jul[[#This Row],[Día Último Pago]],"/",BBDD_Usiarios_Netflix_jul[[#This Row],[Mes Último Pago]],"/",BBDD_Usiarios_Netflix_jul[[#This Row],[Año Último Pago]]))</f>
        <v>45479</v>
      </c>
      <c r="M849" s="1" t="str">
        <f>TEXT(BBDD_Usiarios_Netflix_jul[[#This Row],[Fh Suscripcion]],"dddd")</f>
        <v>miércoles</v>
      </c>
      <c r="N849" s="2">
        <f>DATEDIF(BBDD_Usiarios_Netflix_jul[[#This Row],[Fh Suscripcion]],BBDD_Usiarios_Netflix_jul[[#This Row],[Fh Ultimo Pago]],"M")+1</f>
        <v>11</v>
      </c>
      <c r="O849" t="s">
        <v>34</v>
      </c>
      <c r="P849" t="str">
        <f>IF(BBDD_Usiarios_Netflix_jul[[#This Row],[País.OLD]]&lt;&gt;"",BBDD_Usiarios_Netflix_jul[[#This Row],[País.OLD]],"Desconocido")</f>
        <v>Reino Unido</v>
      </c>
      <c r="Q849">
        <v>38</v>
      </c>
      <c r="R849" t="s">
        <v>25</v>
      </c>
      <c r="S849" t="s">
        <v>21</v>
      </c>
      <c r="T849" t="s">
        <v>27</v>
      </c>
      <c r="U8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0" spans="1:21" x14ac:dyDescent="0.2">
      <c r="A850">
        <v>1665</v>
      </c>
      <c r="B850" t="s">
        <v>19</v>
      </c>
      <c r="C850">
        <v>12</v>
      </c>
      <c r="D850" s="2">
        <f>BBDD_Usiarios_Netflix_jul[[#This Row],[Ingresos Mensuales]]*BBDD_Usiarios_Netflix_jul[[#This Row],[Meses Contratados]]</f>
        <v>132</v>
      </c>
      <c r="E850">
        <v>25</v>
      </c>
      <c r="F850">
        <v>8</v>
      </c>
      <c r="G850">
        <v>23</v>
      </c>
      <c r="H850" s="1">
        <f>DATEVALUE(_xlfn.CONCAT(BBDD_Usiarios_Netflix_jul[[#This Row],[Día Suscripción]],"/",BBDD_Usiarios_Netflix_jul[[#This Row],[Mes Suscripción]],"/",BBDD_Usiarios_Netflix_jul[[#This Row],[Año Suscripción]]))</f>
        <v>45163</v>
      </c>
      <c r="I850">
        <v>5</v>
      </c>
      <c r="J850">
        <v>7</v>
      </c>
      <c r="K850">
        <v>24</v>
      </c>
      <c r="L850" s="1">
        <f>DATEVALUE(_xlfn.CONCAT(BBDD_Usiarios_Netflix_jul[[#This Row],[Día Último Pago]],"/",BBDD_Usiarios_Netflix_jul[[#This Row],[Mes Último Pago]],"/",BBDD_Usiarios_Netflix_jul[[#This Row],[Año Último Pago]]))</f>
        <v>45478</v>
      </c>
      <c r="M850" s="1" t="str">
        <f>TEXT(BBDD_Usiarios_Netflix_jul[[#This Row],[Fh Suscripcion]],"dddd")</f>
        <v>viernes</v>
      </c>
      <c r="N850" s="2">
        <f>DATEDIF(BBDD_Usiarios_Netflix_jul[[#This Row],[Fh Suscripcion]],BBDD_Usiarios_Netflix_jul[[#This Row],[Fh Ultimo Pago]],"M")+1</f>
        <v>11</v>
      </c>
      <c r="O850" t="s">
        <v>24</v>
      </c>
      <c r="P850" t="str">
        <f>IF(BBDD_Usiarios_Netflix_jul[[#This Row],[País.OLD]]&lt;&gt;"",BBDD_Usiarios_Netflix_jul[[#This Row],[País.OLD]],"Desconocido")</f>
        <v>EEUU</v>
      </c>
      <c r="Q850">
        <v>37</v>
      </c>
      <c r="R850" t="s">
        <v>16</v>
      </c>
      <c r="S850" t="s">
        <v>21</v>
      </c>
      <c r="T850" t="s">
        <v>27</v>
      </c>
      <c r="U8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1" spans="1:21" x14ac:dyDescent="0.2">
      <c r="A851">
        <v>1668</v>
      </c>
      <c r="B851" t="s">
        <v>19</v>
      </c>
      <c r="C851">
        <v>12</v>
      </c>
      <c r="D851" s="2">
        <f>BBDD_Usiarios_Netflix_jul[[#This Row],[Ingresos Mensuales]]*BBDD_Usiarios_Netflix_jul[[#This Row],[Meses Contratados]]</f>
        <v>132</v>
      </c>
      <c r="E851">
        <v>8</v>
      </c>
      <c r="F851">
        <v>9</v>
      </c>
      <c r="G851">
        <v>23</v>
      </c>
      <c r="H851" s="1">
        <f>DATEVALUE(_xlfn.CONCAT(BBDD_Usiarios_Netflix_jul[[#This Row],[Día Suscripción]],"/",BBDD_Usiarios_Netflix_jul[[#This Row],[Mes Suscripción]],"/",BBDD_Usiarios_Netflix_jul[[#This Row],[Año Suscripción]]))</f>
        <v>45177</v>
      </c>
      <c r="I851">
        <v>8</v>
      </c>
      <c r="J851">
        <v>7</v>
      </c>
      <c r="K851">
        <v>24</v>
      </c>
      <c r="L851" s="1">
        <f>DATEVALUE(_xlfn.CONCAT(BBDD_Usiarios_Netflix_jul[[#This Row],[Día Último Pago]],"/",BBDD_Usiarios_Netflix_jul[[#This Row],[Mes Último Pago]],"/",BBDD_Usiarios_Netflix_jul[[#This Row],[Año Último Pago]]))</f>
        <v>45481</v>
      </c>
      <c r="M851" s="1" t="str">
        <f>TEXT(BBDD_Usiarios_Netflix_jul[[#This Row],[Fh Suscripcion]],"dddd")</f>
        <v>viernes</v>
      </c>
      <c r="N851" s="2">
        <f>DATEDIF(BBDD_Usiarios_Netflix_jul[[#This Row],[Fh Suscripcion]],BBDD_Usiarios_Netflix_jul[[#This Row],[Fh Ultimo Pago]],"M")+1</f>
        <v>11</v>
      </c>
      <c r="O851" t="s">
        <v>31</v>
      </c>
      <c r="P851" t="str">
        <f>IF(BBDD_Usiarios_Netflix_jul[[#This Row],[País.OLD]]&lt;&gt;"",BBDD_Usiarios_Netflix_jul[[#This Row],[País.OLD]],"Desconocido")</f>
        <v>Italia</v>
      </c>
      <c r="Q851">
        <v>33</v>
      </c>
      <c r="R851" t="s">
        <v>25</v>
      </c>
      <c r="S851" t="s">
        <v>17</v>
      </c>
      <c r="T851" t="s">
        <v>27</v>
      </c>
      <c r="U8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2" spans="1:21" x14ac:dyDescent="0.2">
      <c r="A852">
        <v>1703</v>
      </c>
      <c r="B852" t="s">
        <v>19</v>
      </c>
      <c r="C852">
        <v>12</v>
      </c>
      <c r="D852" s="2">
        <f>BBDD_Usiarios_Netflix_jul[[#This Row],[Ingresos Mensuales]]*BBDD_Usiarios_Netflix_jul[[#This Row],[Meses Contratados]]</f>
        <v>132</v>
      </c>
      <c r="E852">
        <v>1</v>
      </c>
      <c r="F852">
        <v>9</v>
      </c>
      <c r="G852">
        <v>23</v>
      </c>
      <c r="H852" s="1">
        <f>DATEVALUE(_xlfn.CONCAT(BBDD_Usiarios_Netflix_jul[[#This Row],[Día Suscripción]],"/",BBDD_Usiarios_Netflix_jul[[#This Row],[Mes Suscripción]],"/",BBDD_Usiarios_Netflix_jul[[#This Row],[Año Suscripción]]))</f>
        <v>45170</v>
      </c>
      <c r="I852">
        <v>6</v>
      </c>
      <c r="J852">
        <v>7</v>
      </c>
      <c r="K852">
        <v>24</v>
      </c>
      <c r="L852" s="1">
        <f>DATEVALUE(_xlfn.CONCAT(BBDD_Usiarios_Netflix_jul[[#This Row],[Día Último Pago]],"/",BBDD_Usiarios_Netflix_jul[[#This Row],[Mes Último Pago]],"/",BBDD_Usiarios_Netflix_jul[[#This Row],[Año Último Pago]]))</f>
        <v>45479</v>
      </c>
      <c r="M852" s="1" t="str">
        <f>TEXT(BBDD_Usiarios_Netflix_jul[[#This Row],[Fh Suscripcion]],"dddd")</f>
        <v>viernes</v>
      </c>
      <c r="N852" s="2">
        <f>DATEDIF(BBDD_Usiarios_Netflix_jul[[#This Row],[Fh Suscripcion]],BBDD_Usiarios_Netflix_jul[[#This Row],[Fh Ultimo Pago]],"M")+1</f>
        <v>11</v>
      </c>
      <c r="O852" t="s">
        <v>24</v>
      </c>
      <c r="P852" t="str">
        <f>IF(BBDD_Usiarios_Netflix_jul[[#This Row],[País.OLD]]&lt;&gt;"",BBDD_Usiarios_Netflix_jul[[#This Row],[País.OLD]],"Desconocido")</f>
        <v>EEUU</v>
      </c>
      <c r="Q852">
        <v>48</v>
      </c>
      <c r="R852" t="s">
        <v>16</v>
      </c>
      <c r="S852" t="s">
        <v>26</v>
      </c>
      <c r="T852" t="s">
        <v>27</v>
      </c>
      <c r="U8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3" spans="1:21" x14ac:dyDescent="0.2">
      <c r="A853">
        <v>1704</v>
      </c>
      <c r="B853" t="s">
        <v>19</v>
      </c>
      <c r="C853">
        <v>12</v>
      </c>
      <c r="D853" s="2">
        <f>BBDD_Usiarios_Netflix_jul[[#This Row],[Ingresos Mensuales]]*BBDD_Usiarios_Netflix_jul[[#This Row],[Meses Contratados]]</f>
        <v>132</v>
      </c>
      <c r="E853">
        <v>16</v>
      </c>
      <c r="F853">
        <v>8</v>
      </c>
      <c r="G853">
        <v>23</v>
      </c>
      <c r="H853" s="1">
        <f>DATEVALUE(_xlfn.CONCAT(BBDD_Usiarios_Netflix_jul[[#This Row],[Día Suscripción]],"/",BBDD_Usiarios_Netflix_jul[[#This Row],[Mes Suscripción]],"/",BBDD_Usiarios_Netflix_jul[[#This Row],[Año Suscripción]]))</f>
        <v>45154</v>
      </c>
      <c r="I853">
        <v>7</v>
      </c>
      <c r="J853">
        <v>7</v>
      </c>
      <c r="K853">
        <v>24</v>
      </c>
      <c r="L853" s="1">
        <f>DATEVALUE(_xlfn.CONCAT(BBDD_Usiarios_Netflix_jul[[#This Row],[Día Último Pago]],"/",BBDD_Usiarios_Netflix_jul[[#This Row],[Mes Último Pago]],"/",BBDD_Usiarios_Netflix_jul[[#This Row],[Año Último Pago]]))</f>
        <v>45480</v>
      </c>
      <c r="M853" s="1" t="str">
        <f>TEXT(BBDD_Usiarios_Netflix_jul[[#This Row],[Fh Suscripcion]],"dddd")</f>
        <v>miércoles</v>
      </c>
      <c r="N853" s="2">
        <f>DATEDIF(BBDD_Usiarios_Netflix_jul[[#This Row],[Fh Suscripcion]],BBDD_Usiarios_Netflix_jul[[#This Row],[Fh Ultimo Pago]],"M")+1</f>
        <v>11</v>
      </c>
      <c r="O853" t="s">
        <v>34</v>
      </c>
      <c r="P853" t="str">
        <f>IF(BBDD_Usiarios_Netflix_jul[[#This Row],[País.OLD]]&lt;&gt;"",BBDD_Usiarios_Netflix_jul[[#This Row],[País.OLD]],"Desconocido")</f>
        <v>Reino Unido</v>
      </c>
      <c r="Q853">
        <v>28</v>
      </c>
      <c r="R853" t="s">
        <v>16</v>
      </c>
      <c r="S853" t="s">
        <v>29</v>
      </c>
      <c r="T853" t="s">
        <v>27</v>
      </c>
      <c r="U8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4" spans="1:21" x14ac:dyDescent="0.2">
      <c r="A854">
        <v>1732</v>
      </c>
      <c r="B854" t="s">
        <v>19</v>
      </c>
      <c r="C854">
        <v>12</v>
      </c>
      <c r="D854" s="2">
        <f>BBDD_Usiarios_Netflix_jul[[#This Row],[Ingresos Mensuales]]*BBDD_Usiarios_Netflix_jul[[#This Row],[Meses Contratados]]</f>
        <v>132</v>
      </c>
      <c r="E854">
        <v>14</v>
      </c>
      <c r="F854">
        <v>8</v>
      </c>
      <c r="G854">
        <v>23</v>
      </c>
      <c r="H854" s="1">
        <f>DATEVALUE(_xlfn.CONCAT(BBDD_Usiarios_Netflix_jul[[#This Row],[Día Suscripción]],"/",BBDD_Usiarios_Netflix_jul[[#This Row],[Mes Suscripción]],"/",BBDD_Usiarios_Netflix_jul[[#This Row],[Año Suscripción]]))</f>
        <v>45152</v>
      </c>
      <c r="I854">
        <v>7</v>
      </c>
      <c r="J854">
        <v>7</v>
      </c>
      <c r="K854">
        <v>24</v>
      </c>
      <c r="L854" s="1">
        <f>DATEVALUE(_xlfn.CONCAT(BBDD_Usiarios_Netflix_jul[[#This Row],[Día Último Pago]],"/",BBDD_Usiarios_Netflix_jul[[#This Row],[Mes Último Pago]],"/",BBDD_Usiarios_Netflix_jul[[#This Row],[Año Último Pago]]))</f>
        <v>45480</v>
      </c>
      <c r="M854" s="1" t="str">
        <f>TEXT(BBDD_Usiarios_Netflix_jul[[#This Row],[Fh Suscripcion]],"dddd")</f>
        <v>lunes</v>
      </c>
      <c r="N854" s="2">
        <f>DATEDIF(BBDD_Usiarios_Netflix_jul[[#This Row],[Fh Suscripcion]],BBDD_Usiarios_Netflix_jul[[#This Row],[Fh Ultimo Pago]],"M")+1</f>
        <v>11</v>
      </c>
      <c r="O854" t="s">
        <v>15</v>
      </c>
      <c r="P854" t="str">
        <f>IF(BBDD_Usiarios_Netflix_jul[[#This Row],[País.OLD]]&lt;&gt;"",BBDD_Usiarios_Netflix_jul[[#This Row],[País.OLD]],"Desconocido")</f>
        <v>Alemania</v>
      </c>
      <c r="Q854">
        <v>33</v>
      </c>
      <c r="R854" t="s">
        <v>16</v>
      </c>
      <c r="S854" t="s">
        <v>21</v>
      </c>
      <c r="T854" t="s">
        <v>27</v>
      </c>
      <c r="U8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5" spans="1:21" x14ac:dyDescent="0.2">
      <c r="A855">
        <v>1734</v>
      </c>
      <c r="B855" t="s">
        <v>19</v>
      </c>
      <c r="C855">
        <v>12</v>
      </c>
      <c r="D855" s="2">
        <f>BBDD_Usiarios_Netflix_jul[[#This Row],[Ingresos Mensuales]]*BBDD_Usiarios_Netflix_jul[[#This Row],[Meses Contratados]]</f>
        <v>132</v>
      </c>
      <c r="E855">
        <v>19</v>
      </c>
      <c r="F855">
        <v>8</v>
      </c>
      <c r="G855">
        <v>23</v>
      </c>
      <c r="H855" s="1">
        <f>DATEVALUE(_xlfn.CONCAT(BBDD_Usiarios_Netflix_jul[[#This Row],[Día Suscripción]],"/",BBDD_Usiarios_Netflix_jul[[#This Row],[Mes Suscripción]],"/",BBDD_Usiarios_Netflix_jul[[#This Row],[Año Suscripción]]))</f>
        <v>45157</v>
      </c>
      <c r="I855">
        <v>8</v>
      </c>
      <c r="J855">
        <v>7</v>
      </c>
      <c r="K855">
        <v>24</v>
      </c>
      <c r="L855" s="1">
        <f>DATEVALUE(_xlfn.CONCAT(BBDD_Usiarios_Netflix_jul[[#This Row],[Día Último Pago]],"/",BBDD_Usiarios_Netflix_jul[[#This Row],[Mes Último Pago]],"/",BBDD_Usiarios_Netflix_jul[[#This Row],[Año Último Pago]]))</f>
        <v>45481</v>
      </c>
      <c r="M855" s="1" t="str">
        <f>TEXT(BBDD_Usiarios_Netflix_jul[[#This Row],[Fh Suscripcion]],"dddd")</f>
        <v>sábado</v>
      </c>
      <c r="N855" s="2">
        <f>DATEDIF(BBDD_Usiarios_Netflix_jul[[#This Row],[Fh Suscripcion]],BBDD_Usiarios_Netflix_jul[[#This Row],[Fh Ultimo Pago]],"M")+1</f>
        <v>11</v>
      </c>
      <c r="O855" t="s">
        <v>15</v>
      </c>
      <c r="P855" t="str">
        <f>IF(BBDD_Usiarios_Netflix_jul[[#This Row],[País.OLD]]&lt;&gt;"",BBDD_Usiarios_Netflix_jul[[#This Row],[País.OLD]],"Desconocido")</f>
        <v>Alemania</v>
      </c>
      <c r="Q855">
        <v>35</v>
      </c>
      <c r="R855" t="s">
        <v>16</v>
      </c>
      <c r="S855" t="s">
        <v>17</v>
      </c>
      <c r="T855" t="s">
        <v>18</v>
      </c>
      <c r="U8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56" spans="1:21" x14ac:dyDescent="0.2">
      <c r="A856">
        <v>1803</v>
      </c>
      <c r="B856" t="s">
        <v>19</v>
      </c>
      <c r="C856">
        <v>12</v>
      </c>
      <c r="D856" s="2">
        <f>BBDD_Usiarios_Netflix_jul[[#This Row],[Ingresos Mensuales]]*BBDD_Usiarios_Netflix_jul[[#This Row],[Meses Contratados]]</f>
        <v>132</v>
      </c>
      <c r="E856">
        <v>18</v>
      </c>
      <c r="F856">
        <v>8</v>
      </c>
      <c r="G856">
        <v>23</v>
      </c>
      <c r="H856" s="1">
        <f>DATEVALUE(_xlfn.CONCAT(BBDD_Usiarios_Netflix_jul[[#This Row],[Día Suscripción]],"/",BBDD_Usiarios_Netflix_jul[[#This Row],[Mes Suscripción]],"/",BBDD_Usiarios_Netflix_jul[[#This Row],[Año Suscripción]]))</f>
        <v>45156</v>
      </c>
      <c r="I856">
        <v>7</v>
      </c>
      <c r="J856">
        <v>7</v>
      </c>
      <c r="K856">
        <v>24</v>
      </c>
      <c r="L856" s="1">
        <f>DATEVALUE(_xlfn.CONCAT(BBDD_Usiarios_Netflix_jul[[#This Row],[Día Último Pago]],"/",BBDD_Usiarios_Netflix_jul[[#This Row],[Mes Último Pago]],"/",BBDD_Usiarios_Netflix_jul[[#This Row],[Año Último Pago]]))</f>
        <v>45480</v>
      </c>
      <c r="M856" s="1" t="str">
        <f>TEXT(BBDD_Usiarios_Netflix_jul[[#This Row],[Fh Suscripcion]],"dddd")</f>
        <v>viernes</v>
      </c>
      <c r="N856" s="2">
        <f>DATEDIF(BBDD_Usiarios_Netflix_jul[[#This Row],[Fh Suscripcion]],BBDD_Usiarios_Netflix_jul[[#This Row],[Fh Ultimo Pago]],"M")+1</f>
        <v>11</v>
      </c>
      <c r="O856" t="s">
        <v>20</v>
      </c>
      <c r="P856" t="str">
        <f>IF(BBDD_Usiarios_Netflix_jul[[#This Row],[País.OLD]]&lt;&gt;"",BBDD_Usiarios_Netflix_jul[[#This Row],[País.OLD]],"Desconocido")</f>
        <v>Francia</v>
      </c>
      <c r="Q856">
        <v>48</v>
      </c>
      <c r="R856" t="s">
        <v>16</v>
      </c>
      <c r="S856" t="s">
        <v>26</v>
      </c>
      <c r="T856" t="s">
        <v>22</v>
      </c>
      <c r="U8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57" spans="1:21" x14ac:dyDescent="0.2">
      <c r="A857">
        <v>1804</v>
      </c>
      <c r="B857" t="s">
        <v>19</v>
      </c>
      <c r="C857">
        <v>12</v>
      </c>
      <c r="D857" s="2">
        <f>BBDD_Usiarios_Netflix_jul[[#This Row],[Ingresos Mensuales]]*BBDD_Usiarios_Netflix_jul[[#This Row],[Meses Contratados]]</f>
        <v>132</v>
      </c>
      <c r="E857">
        <v>21</v>
      </c>
      <c r="F857">
        <v>8</v>
      </c>
      <c r="G857">
        <v>23</v>
      </c>
      <c r="H857" s="1">
        <f>DATEVALUE(_xlfn.CONCAT(BBDD_Usiarios_Netflix_jul[[#This Row],[Día Suscripción]],"/",BBDD_Usiarios_Netflix_jul[[#This Row],[Mes Suscripción]],"/",BBDD_Usiarios_Netflix_jul[[#This Row],[Año Suscripción]]))</f>
        <v>45159</v>
      </c>
      <c r="I857">
        <v>9</v>
      </c>
      <c r="J857">
        <v>7</v>
      </c>
      <c r="K857">
        <v>24</v>
      </c>
      <c r="L8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857" s="1" t="str">
        <f>TEXT(BBDD_Usiarios_Netflix_jul[[#This Row],[Fh Suscripcion]],"dddd")</f>
        <v>lunes</v>
      </c>
      <c r="N857" s="2">
        <f>DATEDIF(BBDD_Usiarios_Netflix_jul[[#This Row],[Fh Suscripcion]],BBDD_Usiarios_Netflix_jul[[#This Row],[Fh Ultimo Pago]],"M")+1</f>
        <v>11</v>
      </c>
      <c r="O857" t="s">
        <v>35</v>
      </c>
      <c r="P857" t="str">
        <f>IF(BBDD_Usiarios_Netflix_jul[[#This Row],[País.OLD]]&lt;&gt;"",BBDD_Usiarios_Netflix_jul[[#This Row],[País.OLD]],"Desconocido")</f>
        <v>España</v>
      </c>
      <c r="Q857">
        <v>40</v>
      </c>
      <c r="R857" t="s">
        <v>25</v>
      </c>
      <c r="S857" t="s">
        <v>29</v>
      </c>
      <c r="T857" t="s">
        <v>22</v>
      </c>
      <c r="U8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58" spans="1:21" x14ac:dyDescent="0.2">
      <c r="A858">
        <v>1873</v>
      </c>
      <c r="B858" t="s">
        <v>19</v>
      </c>
      <c r="C858">
        <v>12</v>
      </c>
      <c r="D858" s="2">
        <f>BBDD_Usiarios_Netflix_jul[[#This Row],[Ingresos Mensuales]]*BBDD_Usiarios_Netflix_jul[[#This Row],[Meses Contratados]]</f>
        <v>132</v>
      </c>
      <c r="E858">
        <v>18</v>
      </c>
      <c r="F858">
        <v>8</v>
      </c>
      <c r="G858">
        <v>23</v>
      </c>
      <c r="H858" s="1">
        <f>DATEVALUE(_xlfn.CONCAT(BBDD_Usiarios_Netflix_jul[[#This Row],[Día Suscripción]],"/",BBDD_Usiarios_Netflix_jul[[#This Row],[Mes Suscripción]],"/",BBDD_Usiarios_Netflix_jul[[#This Row],[Año Suscripción]]))</f>
        <v>45156</v>
      </c>
      <c r="I858">
        <v>8</v>
      </c>
      <c r="J858">
        <v>7</v>
      </c>
      <c r="K858">
        <v>24</v>
      </c>
      <c r="L858" s="1">
        <f>DATEVALUE(_xlfn.CONCAT(BBDD_Usiarios_Netflix_jul[[#This Row],[Día Último Pago]],"/",BBDD_Usiarios_Netflix_jul[[#This Row],[Mes Último Pago]],"/",BBDD_Usiarios_Netflix_jul[[#This Row],[Año Último Pago]]))</f>
        <v>45481</v>
      </c>
      <c r="M858" s="1" t="str">
        <f>TEXT(BBDD_Usiarios_Netflix_jul[[#This Row],[Fh Suscripcion]],"dddd")</f>
        <v>viernes</v>
      </c>
      <c r="N858" s="2">
        <f>DATEDIF(BBDD_Usiarios_Netflix_jul[[#This Row],[Fh Suscripcion]],BBDD_Usiarios_Netflix_jul[[#This Row],[Fh Ultimo Pago]],"M")+1</f>
        <v>11</v>
      </c>
      <c r="O858" t="s">
        <v>24</v>
      </c>
      <c r="P858" t="str">
        <f>IF(BBDD_Usiarios_Netflix_jul[[#This Row],[País.OLD]]&lt;&gt;"",BBDD_Usiarios_Netflix_jul[[#This Row],[País.OLD]],"Desconocido")</f>
        <v>EEUU</v>
      </c>
      <c r="Q858">
        <v>50</v>
      </c>
      <c r="R858" t="s">
        <v>16</v>
      </c>
      <c r="S858" t="s">
        <v>21</v>
      </c>
      <c r="T858" t="s">
        <v>32</v>
      </c>
      <c r="U8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59" spans="1:21" x14ac:dyDescent="0.2">
      <c r="A859">
        <v>1939</v>
      </c>
      <c r="B859" t="s">
        <v>19</v>
      </c>
      <c r="C859">
        <v>12</v>
      </c>
      <c r="D859" s="2">
        <f>BBDD_Usiarios_Netflix_jul[[#This Row],[Ingresos Mensuales]]*BBDD_Usiarios_Netflix_jul[[#This Row],[Meses Contratados]]</f>
        <v>132</v>
      </c>
      <c r="E859">
        <v>13</v>
      </c>
      <c r="F859">
        <v>8</v>
      </c>
      <c r="G859">
        <v>23</v>
      </c>
      <c r="H859" s="1">
        <f>DATEVALUE(_xlfn.CONCAT(BBDD_Usiarios_Netflix_jul[[#This Row],[Día Suscripción]],"/",BBDD_Usiarios_Netflix_jul[[#This Row],[Mes Suscripción]],"/",BBDD_Usiarios_Netflix_jul[[#This Row],[Año Suscripción]]))</f>
        <v>45151</v>
      </c>
      <c r="I859">
        <v>9</v>
      </c>
      <c r="J859">
        <v>7</v>
      </c>
      <c r="K859">
        <v>24</v>
      </c>
      <c r="L859" s="1">
        <f>DATEVALUE(_xlfn.CONCAT(BBDD_Usiarios_Netflix_jul[[#This Row],[Día Último Pago]],"/",BBDD_Usiarios_Netflix_jul[[#This Row],[Mes Último Pago]],"/",BBDD_Usiarios_Netflix_jul[[#This Row],[Año Último Pago]]))</f>
        <v>45482</v>
      </c>
      <c r="M859" s="1" t="str">
        <f>TEXT(BBDD_Usiarios_Netflix_jul[[#This Row],[Fh Suscripcion]],"dddd")</f>
        <v>domingo</v>
      </c>
      <c r="N859" s="2">
        <f>DATEDIF(BBDD_Usiarios_Netflix_jul[[#This Row],[Fh Suscripcion]],BBDD_Usiarios_Netflix_jul[[#This Row],[Fh Ultimo Pago]],"M")+1</f>
        <v>11</v>
      </c>
      <c r="O859" t="s">
        <v>30</v>
      </c>
      <c r="P859" t="str">
        <f>IF(BBDD_Usiarios_Netflix_jul[[#This Row],[País.OLD]]&lt;&gt;"",BBDD_Usiarios_Netflix_jul[[#This Row],[País.OLD]],"Desconocido")</f>
        <v>Canadá</v>
      </c>
      <c r="Q859">
        <v>43</v>
      </c>
      <c r="R859" t="s">
        <v>25</v>
      </c>
      <c r="S859" t="s">
        <v>17</v>
      </c>
      <c r="T859" t="s">
        <v>22</v>
      </c>
      <c r="U8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60" spans="1:21" x14ac:dyDescent="0.2">
      <c r="A860">
        <v>1943</v>
      </c>
      <c r="B860" t="s">
        <v>19</v>
      </c>
      <c r="C860">
        <v>12</v>
      </c>
      <c r="D860" s="2">
        <f>BBDD_Usiarios_Netflix_jul[[#This Row],[Ingresos Mensuales]]*BBDD_Usiarios_Netflix_jul[[#This Row],[Meses Contratados]]</f>
        <v>132</v>
      </c>
      <c r="E860">
        <v>25</v>
      </c>
      <c r="F860">
        <v>8</v>
      </c>
      <c r="G860">
        <v>23</v>
      </c>
      <c r="H860" s="1">
        <f>DATEVALUE(_xlfn.CONCAT(BBDD_Usiarios_Netflix_jul[[#This Row],[Día Suscripción]],"/",BBDD_Usiarios_Netflix_jul[[#This Row],[Mes Suscripción]],"/",BBDD_Usiarios_Netflix_jul[[#This Row],[Año Suscripción]]))</f>
        <v>45163</v>
      </c>
      <c r="I860">
        <v>8</v>
      </c>
      <c r="J860">
        <v>7</v>
      </c>
      <c r="K860">
        <v>24</v>
      </c>
      <c r="L860" s="1">
        <f>DATEVALUE(_xlfn.CONCAT(BBDD_Usiarios_Netflix_jul[[#This Row],[Día Último Pago]],"/",BBDD_Usiarios_Netflix_jul[[#This Row],[Mes Último Pago]],"/",BBDD_Usiarios_Netflix_jul[[#This Row],[Año Último Pago]]))</f>
        <v>45481</v>
      </c>
      <c r="M860" s="1" t="str">
        <f>TEXT(BBDD_Usiarios_Netflix_jul[[#This Row],[Fh Suscripcion]],"dddd")</f>
        <v>viernes</v>
      </c>
      <c r="N860" s="2">
        <f>DATEDIF(BBDD_Usiarios_Netflix_jul[[#This Row],[Fh Suscripcion]],BBDD_Usiarios_Netflix_jul[[#This Row],[Fh Ultimo Pago]],"M")+1</f>
        <v>11</v>
      </c>
      <c r="O860" t="s">
        <v>24</v>
      </c>
      <c r="P860" t="str">
        <f>IF(BBDD_Usiarios_Netflix_jul[[#This Row],[País.OLD]]&lt;&gt;"",BBDD_Usiarios_Netflix_jul[[#This Row],[País.OLD]],"Desconocido")</f>
        <v>EEUU</v>
      </c>
      <c r="Q860">
        <v>49</v>
      </c>
      <c r="R860" t="s">
        <v>16</v>
      </c>
      <c r="S860" t="s">
        <v>26</v>
      </c>
      <c r="T860" t="s">
        <v>27</v>
      </c>
      <c r="U8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1" spans="1:21" x14ac:dyDescent="0.2">
      <c r="A861">
        <v>2013</v>
      </c>
      <c r="B861" t="s">
        <v>19</v>
      </c>
      <c r="C861">
        <v>12</v>
      </c>
      <c r="D861" s="2">
        <f>BBDD_Usiarios_Netflix_jul[[#This Row],[Ingresos Mensuales]]*BBDD_Usiarios_Netflix_jul[[#This Row],[Meses Contratados]]</f>
        <v>132</v>
      </c>
      <c r="E861">
        <v>27</v>
      </c>
      <c r="F861">
        <v>8</v>
      </c>
      <c r="G861">
        <v>23</v>
      </c>
      <c r="H861" s="1">
        <f>DATEVALUE(_xlfn.CONCAT(BBDD_Usiarios_Netflix_jul[[#This Row],[Día Suscripción]],"/",BBDD_Usiarios_Netflix_jul[[#This Row],[Mes Suscripción]],"/",BBDD_Usiarios_Netflix_jul[[#This Row],[Año Suscripción]]))</f>
        <v>45165</v>
      </c>
      <c r="I861">
        <v>8</v>
      </c>
      <c r="J861">
        <v>7</v>
      </c>
      <c r="K861">
        <v>24</v>
      </c>
      <c r="L861" s="1">
        <f>DATEVALUE(_xlfn.CONCAT(BBDD_Usiarios_Netflix_jul[[#This Row],[Día Último Pago]],"/",BBDD_Usiarios_Netflix_jul[[#This Row],[Mes Último Pago]],"/",BBDD_Usiarios_Netflix_jul[[#This Row],[Año Último Pago]]))</f>
        <v>45481</v>
      </c>
      <c r="M861" s="1" t="str">
        <f>TEXT(BBDD_Usiarios_Netflix_jul[[#This Row],[Fh Suscripcion]],"dddd")</f>
        <v>domingo</v>
      </c>
      <c r="N861" s="2">
        <f>DATEDIF(BBDD_Usiarios_Netflix_jul[[#This Row],[Fh Suscripcion]],BBDD_Usiarios_Netflix_jul[[#This Row],[Fh Ultimo Pago]],"M")+1</f>
        <v>11</v>
      </c>
      <c r="O861" t="s">
        <v>28</v>
      </c>
      <c r="P861" t="str">
        <f>IF(BBDD_Usiarios_Netflix_jul[[#This Row],[País.OLD]]&lt;&gt;"",BBDD_Usiarios_Netflix_jul[[#This Row],[País.OLD]],"Desconocido")</f>
        <v>Australia</v>
      </c>
      <c r="Q861">
        <v>40</v>
      </c>
      <c r="R861" t="s">
        <v>25</v>
      </c>
      <c r="S861" t="s">
        <v>26</v>
      </c>
      <c r="T861" t="s">
        <v>32</v>
      </c>
      <c r="U8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62" spans="1:21" x14ac:dyDescent="0.2">
      <c r="A862">
        <v>2014</v>
      </c>
      <c r="B862" t="s">
        <v>19</v>
      </c>
      <c r="C862">
        <v>12</v>
      </c>
      <c r="D862" s="2">
        <f>BBDD_Usiarios_Netflix_jul[[#This Row],[Ingresos Mensuales]]*BBDD_Usiarios_Netflix_jul[[#This Row],[Meses Contratados]]</f>
        <v>132</v>
      </c>
      <c r="E862">
        <v>29</v>
      </c>
      <c r="F862">
        <v>8</v>
      </c>
      <c r="G862">
        <v>23</v>
      </c>
      <c r="H862" s="1">
        <f>DATEVALUE(_xlfn.CONCAT(BBDD_Usiarios_Netflix_jul[[#This Row],[Día Suscripción]],"/",BBDD_Usiarios_Netflix_jul[[#This Row],[Mes Suscripción]],"/",BBDD_Usiarios_Netflix_jul[[#This Row],[Año Suscripción]]))</f>
        <v>45167</v>
      </c>
      <c r="I862">
        <v>10</v>
      </c>
      <c r="J862">
        <v>7</v>
      </c>
      <c r="K862">
        <v>24</v>
      </c>
      <c r="L862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2" s="1" t="str">
        <f>TEXT(BBDD_Usiarios_Netflix_jul[[#This Row],[Fh Suscripcion]],"dddd")</f>
        <v>martes</v>
      </c>
      <c r="N862" s="2">
        <f>DATEDIF(BBDD_Usiarios_Netflix_jul[[#This Row],[Fh Suscripcion]],BBDD_Usiarios_Netflix_jul[[#This Row],[Fh Ultimo Pago]],"M")+1</f>
        <v>11</v>
      </c>
      <c r="O862" t="s">
        <v>15</v>
      </c>
      <c r="P862" t="str">
        <f>IF(BBDD_Usiarios_Netflix_jul[[#This Row],[País.OLD]]&lt;&gt;"",BBDD_Usiarios_Netflix_jul[[#This Row],[País.OLD]],"Desconocido")</f>
        <v>Alemania</v>
      </c>
      <c r="Q862">
        <v>39</v>
      </c>
      <c r="R862" t="s">
        <v>16</v>
      </c>
      <c r="S862" t="s">
        <v>26</v>
      </c>
      <c r="T862" t="s">
        <v>22</v>
      </c>
      <c r="U8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63" spans="1:21" x14ac:dyDescent="0.2">
      <c r="A863">
        <v>2083</v>
      </c>
      <c r="B863" t="s">
        <v>19</v>
      </c>
      <c r="C863">
        <v>12</v>
      </c>
      <c r="D863" s="2">
        <f>BBDD_Usiarios_Netflix_jul[[#This Row],[Ingresos Mensuales]]*BBDD_Usiarios_Netflix_jul[[#This Row],[Meses Contratados]]</f>
        <v>132</v>
      </c>
      <c r="E863">
        <v>27</v>
      </c>
      <c r="F863">
        <v>8</v>
      </c>
      <c r="G863">
        <v>23</v>
      </c>
      <c r="H863" s="1">
        <f>DATEVALUE(_xlfn.CONCAT(BBDD_Usiarios_Netflix_jul[[#This Row],[Día Suscripción]],"/",BBDD_Usiarios_Netflix_jul[[#This Row],[Mes Suscripción]],"/",BBDD_Usiarios_Netflix_jul[[#This Row],[Año Suscripción]]))</f>
        <v>45165</v>
      </c>
      <c r="I863">
        <v>9</v>
      </c>
      <c r="J863">
        <v>7</v>
      </c>
      <c r="K863">
        <v>24</v>
      </c>
      <c r="L863" s="1">
        <f>DATEVALUE(_xlfn.CONCAT(BBDD_Usiarios_Netflix_jul[[#This Row],[Día Último Pago]],"/",BBDD_Usiarios_Netflix_jul[[#This Row],[Mes Último Pago]],"/",BBDD_Usiarios_Netflix_jul[[#This Row],[Año Último Pago]]))</f>
        <v>45482</v>
      </c>
      <c r="M863" s="1" t="str">
        <f>TEXT(BBDD_Usiarios_Netflix_jul[[#This Row],[Fh Suscripcion]],"dddd")</f>
        <v>domingo</v>
      </c>
      <c r="N863" s="2">
        <f>DATEDIF(BBDD_Usiarios_Netflix_jul[[#This Row],[Fh Suscripcion]],BBDD_Usiarios_Netflix_jul[[#This Row],[Fh Ultimo Pago]],"M")+1</f>
        <v>11</v>
      </c>
      <c r="O863" t="s">
        <v>37</v>
      </c>
      <c r="P863" t="str">
        <f>IF(BBDD_Usiarios_Netflix_jul[[#This Row],[País.OLD]]&lt;&gt;"",BBDD_Usiarios_Netflix_jul[[#This Row],[País.OLD]],"Desconocido")</f>
        <v>Brasil</v>
      </c>
      <c r="Q863">
        <v>42</v>
      </c>
      <c r="R863" t="s">
        <v>16</v>
      </c>
      <c r="S863" t="s">
        <v>17</v>
      </c>
      <c r="T863" t="s">
        <v>18</v>
      </c>
      <c r="U8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64" spans="1:21" x14ac:dyDescent="0.2">
      <c r="A864">
        <v>2153</v>
      </c>
      <c r="B864" t="s">
        <v>19</v>
      </c>
      <c r="C864">
        <v>12</v>
      </c>
      <c r="D864" s="2">
        <f>BBDD_Usiarios_Netflix_jul[[#This Row],[Ingresos Mensuales]]*BBDD_Usiarios_Netflix_jul[[#This Row],[Meses Contratados]]</f>
        <v>132</v>
      </c>
      <c r="E864">
        <v>27</v>
      </c>
      <c r="F864">
        <v>8</v>
      </c>
      <c r="G864">
        <v>23</v>
      </c>
      <c r="H864" s="1">
        <f>DATEVALUE(_xlfn.CONCAT(BBDD_Usiarios_Netflix_jul[[#This Row],[Día Suscripción]],"/",BBDD_Usiarios_Netflix_jul[[#This Row],[Mes Suscripción]],"/",BBDD_Usiarios_Netflix_jul[[#This Row],[Año Suscripción]]))</f>
        <v>45165</v>
      </c>
      <c r="I864">
        <v>9</v>
      </c>
      <c r="J864">
        <v>7</v>
      </c>
      <c r="K864">
        <v>24</v>
      </c>
      <c r="L864" s="1">
        <f>DATEVALUE(_xlfn.CONCAT(BBDD_Usiarios_Netflix_jul[[#This Row],[Día Último Pago]],"/",BBDD_Usiarios_Netflix_jul[[#This Row],[Mes Último Pago]],"/",BBDD_Usiarios_Netflix_jul[[#This Row],[Año Último Pago]]))</f>
        <v>45482</v>
      </c>
      <c r="M864" s="1" t="str">
        <f>TEXT(BBDD_Usiarios_Netflix_jul[[#This Row],[Fh Suscripcion]],"dddd")</f>
        <v>domingo</v>
      </c>
      <c r="N864" s="2">
        <f>DATEDIF(BBDD_Usiarios_Netflix_jul[[#This Row],[Fh Suscripcion]],BBDD_Usiarios_Netflix_jul[[#This Row],[Fh Ultimo Pago]],"M")+1</f>
        <v>11</v>
      </c>
      <c r="O864" t="s">
        <v>35</v>
      </c>
      <c r="P864" t="str">
        <f>IF(BBDD_Usiarios_Netflix_jul[[#This Row],[País.OLD]]&lt;&gt;"",BBDD_Usiarios_Netflix_jul[[#This Row],[País.OLD]],"Desconocido")</f>
        <v>España</v>
      </c>
      <c r="Q864">
        <v>45</v>
      </c>
      <c r="R864" t="s">
        <v>16</v>
      </c>
      <c r="S864" t="s">
        <v>17</v>
      </c>
      <c r="T864" t="s">
        <v>27</v>
      </c>
      <c r="U8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5" spans="1:21" x14ac:dyDescent="0.2">
      <c r="A865">
        <v>2154</v>
      </c>
      <c r="B865" t="s">
        <v>19</v>
      </c>
      <c r="C865">
        <v>12</v>
      </c>
      <c r="D865" s="2">
        <f>BBDD_Usiarios_Netflix_jul[[#This Row],[Ingresos Mensuales]]*BBDD_Usiarios_Netflix_jul[[#This Row],[Meses Contratados]]</f>
        <v>132</v>
      </c>
      <c r="E865">
        <v>29</v>
      </c>
      <c r="F865">
        <v>8</v>
      </c>
      <c r="G865">
        <v>23</v>
      </c>
      <c r="H865" s="1">
        <f>DATEVALUE(_xlfn.CONCAT(BBDD_Usiarios_Netflix_jul[[#This Row],[Día Suscripción]],"/",BBDD_Usiarios_Netflix_jul[[#This Row],[Mes Suscripción]],"/",BBDD_Usiarios_Netflix_jul[[#This Row],[Año Suscripción]]))</f>
        <v>45167</v>
      </c>
      <c r="I865">
        <v>10</v>
      </c>
      <c r="J865">
        <v>7</v>
      </c>
      <c r="K865">
        <v>24</v>
      </c>
      <c r="L865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5" s="1" t="str">
        <f>TEXT(BBDD_Usiarios_Netflix_jul[[#This Row],[Fh Suscripcion]],"dddd")</f>
        <v>martes</v>
      </c>
      <c r="N865" s="2">
        <f>DATEDIF(BBDD_Usiarios_Netflix_jul[[#This Row],[Fh Suscripcion]],BBDD_Usiarios_Netflix_jul[[#This Row],[Fh Ultimo Pago]],"M")+1</f>
        <v>11</v>
      </c>
      <c r="O865" t="s">
        <v>28</v>
      </c>
      <c r="P865" t="str">
        <f>IF(BBDD_Usiarios_Netflix_jul[[#This Row],[País.OLD]]&lt;&gt;"",BBDD_Usiarios_Netflix_jul[[#This Row],[País.OLD]],"Desconocido")</f>
        <v>Australia</v>
      </c>
      <c r="Q865">
        <v>30</v>
      </c>
      <c r="R865" t="s">
        <v>16</v>
      </c>
      <c r="S865" t="s">
        <v>26</v>
      </c>
      <c r="T865" t="s">
        <v>27</v>
      </c>
      <c r="U8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6" spans="1:21" x14ac:dyDescent="0.2">
      <c r="A866">
        <v>2198</v>
      </c>
      <c r="B866" t="s">
        <v>19</v>
      </c>
      <c r="C866">
        <v>12</v>
      </c>
      <c r="D866" s="2">
        <f>BBDD_Usiarios_Netflix_jul[[#This Row],[Ingresos Mensuales]]*BBDD_Usiarios_Netflix_jul[[#This Row],[Meses Contratados]]</f>
        <v>132</v>
      </c>
      <c r="E866">
        <v>12</v>
      </c>
      <c r="F866">
        <v>8</v>
      </c>
      <c r="G866">
        <v>23</v>
      </c>
      <c r="H866" s="1">
        <f>DATEVALUE(_xlfn.CONCAT(BBDD_Usiarios_Netflix_jul[[#This Row],[Día Suscripción]],"/",BBDD_Usiarios_Netflix_jul[[#This Row],[Mes Suscripción]],"/",BBDD_Usiarios_Netflix_jul[[#This Row],[Año Suscripción]]))</f>
        <v>45150</v>
      </c>
      <c r="I866">
        <v>11</v>
      </c>
      <c r="J866">
        <v>7</v>
      </c>
      <c r="K866">
        <v>24</v>
      </c>
      <c r="L866" s="1">
        <f>DATEVALUE(_xlfn.CONCAT(BBDD_Usiarios_Netflix_jul[[#This Row],[Día Último Pago]],"/",BBDD_Usiarios_Netflix_jul[[#This Row],[Mes Último Pago]],"/",BBDD_Usiarios_Netflix_jul[[#This Row],[Año Último Pago]]))</f>
        <v>45484</v>
      </c>
      <c r="M866" s="1" t="str">
        <f>TEXT(BBDD_Usiarios_Netflix_jul[[#This Row],[Fh Suscripcion]],"dddd")</f>
        <v>sábado</v>
      </c>
      <c r="N866" s="2">
        <f>DATEDIF(BBDD_Usiarios_Netflix_jul[[#This Row],[Fh Suscripcion]],BBDD_Usiarios_Netflix_jul[[#This Row],[Fh Ultimo Pago]],"M")+1</f>
        <v>11</v>
      </c>
      <c r="O866" t="s">
        <v>36</v>
      </c>
      <c r="P866" t="str">
        <f>IF(BBDD_Usiarios_Netflix_jul[[#This Row],[País.OLD]]&lt;&gt;"",BBDD_Usiarios_Netflix_jul[[#This Row],[País.OLD]],"Desconocido")</f>
        <v>Desconocido</v>
      </c>
      <c r="Q866">
        <v>29</v>
      </c>
      <c r="R866" t="s">
        <v>25</v>
      </c>
      <c r="S866" t="s">
        <v>26</v>
      </c>
      <c r="T866" t="s">
        <v>32</v>
      </c>
      <c r="U8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67" spans="1:21" x14ac:dyDescent="0.2">
      <c r="A867">
        <v>2199</v>
      </c>
      <c r="B867" t="s">
        <v>19</v>
      </c>
      <c r="C867">
        <v>12</v>
      </c>
      <c r="D867" s="2">
        <f>BBDD_Usiarios_Netflix_jul[[#This Row],[Ingresos Mensuales]]*BBDD_Usiarios_Netflix_jul[[#This Row],[Meses Contratados]]</f>
        <v>132</v>
      </c>
      <c r="E867">
        <v>13</v>
      </c>
      <c r="F867">
        <v>8</v>
      </c>
      <c r="G867">
        <v>23</v>
      </c>
      <c r="H867" s="1">
        <f>DATEVALUE(_xlfn.CONCAT(BBDD_Usiarios_Netflix_jul[[#This Row],[Día Suscripción]],"/",BBDD_Usiarios_Netflix_jul[[#This Row],[Mes Suscripción]],"/",BBDD_Usiarios_Netflix_jul[[#This Row],[Año Suscripción]]))</f>
        <v>45151</v>
      </c>
      <c r="I867">
        <v>9</v>
      </c>
      <c r="J867">
        <v>7</v>
      </c>
      <c r="K867">
        <v>24</v>
      </c>
      <c r="L8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867" s="1" t="str">
        <f>TEXT(BBDD_Usiarios_Netflix_jul[[#This Row],[Fh Suscripcion]],"dddd")</f>
        <v>domingo</v>
      </c>
      <c r="N867" s="2">
        <f>DATEDIF(BBDD_Usiarios_Netflix_jul[[#This Row],[Fh Suscripcion]],BBDD_Usiarios_Netflix_jul[[#This Row],[Fh Ultimo Pago]],"M")+1</f>
        <v>11</v>
      </c>
      <c r="O867" t="s">
        <v>37</v>
      </c>
      <c r="P867" t="str">
        <f>IF(BBDD_Usiarios_Netflix_jul[[#This Row],[País.OLD]]&lt;&gt;"",BBDD_Usiarios_Netflix_jul[[#This Row],[País.OLD]],"Desconocido")</f>
        <v>Brasil</v>
      </c>
      <c r="Q867">
        <v>49</v>
      </c>
      <c r="R867" t="s">
        <v>16</v>
      </c>
      <c r="S867" t="s">
        <v>17</v>
      </c>
      <c r="T867" t="s">
        <v>27</v>
      </c>
      <c r="U8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8" spans="1:21" x14ac:dyDescent="0.2">
      <c r="A868">
        <v>2223</v>
      </c>
      <c r="B868" t="s">
        <v>19</v>
      </c>
      <c r="C868">
        <v>12</v>
      </c>
      <c r="D868" s="2">
        <f>BBDD_Usiarios_Netflix_jul[[#This Row],[Ingresos Mensuales]]*BBDD_Usiarios_Netflix_jul[[#This Row],[Meses Contratados]]</f>
        <v>132</v>
      </c>
      <c r="E868">
        <v>22</v>
      </c>
      <c r="F868">
        <v>8</v>
      </c>
      <c r="G868">
        <v>23</v>
      </c>
      <c r="H868" s="1">
        <f>DATEVALUE(_xlfn.CONCAT(BBDD_Usiarios_Netflix_jul[[#This Row],[Día Suscripción]],"/",BBDD_Usiarios_Netflix_jul[[#This Row],[Mes Suscripción]],"/",BBDD_Usiarios_Netflix_jul[[#This Row],[Año Suscripción]]))</f>
        <v>45160</v>
      </c>
      <c r="I868">
        <v>10</v>
      </c>
      <c r="J868">
        <v>7</v>
      </c>
      <c r="K868">
        <v>24</v>
      </c>
      <c r="L868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8" s="1" t="str">
        <f>TEXT(BBDD_Usiarios_Netflix_jul[[#This Row],[Fh Suscripcion]],"dddd")</f>
        <v>martes</v>
      </c>
      <c r="N868" s="2">
        <f>DATEDIF(BBDD_Usiarios_Netflix_jul[[#This Row],[Fh Suscripcion]],BBDD_Usiarios_Netflix_jul[[#This Row],[Fh Ultimo Pago]],"M")+1</f>
        <v>11</v>
      </c>
      <c r="O868" t="s">
        <v>34</v>
      </c>
      <c r="P868" t="str">
        <f>IF(BBDD_Usiarios_Netflix_jul[[#This Row],[País.OLD]]&lt;&gt;"",BBDD_Usiarios_Netflix_jul[[#This Row],[País.OLD]],"Desconocido")</f>
        <v>Reino Unido</v>
      </c>
      <c r="Q868">
        <v>29</v>
      </c>
      <c r="R868" t="s">
        <v>16</v>
      </c>
      <c r="S868" t="s">
        <v>29</v>
      </c>
      <c r="T868" t="s">
        <v>27</v>
      </c>
      <c r="U8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9" spans="1:21" x14ac:dyDescent="0.2">
      <c r="A869">
        <v>2265</v>
      </c>
      <c r="B869" t="s">
        <v>19</v>
      </c>
      <c r="C869">
        <v>12</v>
      </c>
      <c r="D869" s="2">
        <f>BBDD_Usiarios_Netflix_jul[[#This Row],[Ingresos Mensuales]]*BBDD_Usiarios_Netflix_jul[[#This Row],[Meses Contratados]]</f>
        <v>132</v>
      </c>
      <c r="E869">
        <v>30</v>
      </c>
      <c r="F869">
        <v>8</v>
      </c>
      <c r="G869">
        <v>23</v>
      </c>
      <c r="H869" s="1">
        <f>DATEVALUE(_xlfn.CONCAT(BBDD_Usiarios_Netflix_jul[[#This Row],[Día Suscripción]],"/",BBDD_Usiarios_Netflix_jul[[#This Row],[Mes Suscripción]],"/",BBDD_Usiarios_Netflix_jul[[#This Row],[Año Suscripción]]))</f>
        <v>45168</v>
      </c>
      <c r="I869">
        <v>10</v>
      </c>
      <c r="J869">
        <v>7</v>
      </c>
      <c r="K869">
        <v>24</v>
      </c>
      <c r="L869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9" s="1" t="str">
        <f>TEXT(BBDD_Usiarios_Netflix_jul[[#This Row],[Fh Suscripcion]],"dddd")</f>
        <v>miércoles</v>
      </c>
      <c r="N869" s="2">
        <f>DATEDIF(BBDD_Usiarios_Netflix_jul[[#This Row],[Fh Suscripcion]],BBDD_Usiarios_Netflix_jul[[#This Row],[Fh Ultimo Pago]],"M")+1</f>
        <v>11</v>
      </c>
      <c r="O869" t="s">
        <v>30</v>
      </c>
      <c r="P869" t="str">
        <f>IF(BBDD_Usiarios_Netflix_jul[[#This Row],[País.OLD]]&lt;&gt;"",BBDD_Usiarios_Netflix_jul[[#This Row],[País.OLD]],"Desconocido")</f>
        <v>Canadá</v>
      </c>
      <c r="Q869">
        <v>43</v>
      </c>
      <c r="R869" t="s">
        <v>16</v>
      </c>
      <c r="S869" t="s">
        <v>17</v>
      </c>
      <c r="T869" t="s">
        <v>18</v>
      </c>
      <c r="U8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70" spans="1:21" x14ac:dyDescent="0.2">
      <c r="A870">
        <v>2268</v>
      </c>
      <c r="B870" t="s">
        <v>19</v>
      </c>
      <c r="C870">
        <v>12</v>
      </c>
      <c r="D870" s="2">
        <f>BBDD_Usiarios_Netflix_jul[[#This Row],[Ingresos Mensuales]]*BBDD_Usiarios_Netflix_jul[[#This Row],[Meses Contratados]]</f>
        <v>132</v>
      </c>
      <c r="E870">
        <v>16</v>
      </c>
      <c r="F870">
        <v>8</v>
      </c>
      <c r="G870">
        <v>23</v>
      </c>
      <c r="H870" s="1">
        <f>DATEVALUE(_xlfn.CONCAT(BBDD_Usiarios_Netflix_jul[[#This Row],[Día Suscripción]],"/",BBDD_Usiarios_Netflix_jul[[#This Row],[Mes Suscripción]],"/",BBDD_Usiarios_Netflix_jul[[#This Row],[Año Suscripción]]))</f>
        <v>45154</v>
      </c>
      <c r="I870">
        <v>11</v>
      </c>
      <c r="J870">
        <v>7</v>
      </c>
      <c r="K870">
        <v>24</v>
      </c>
      <c r="L870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0" s="1" t="str">
        <f>TEXT(BBDD_Usiarios_Netflix_jul[[#This Row],[Fh Suscripcion]],"dddd")</f>
        <v>miércoles</v>
      </c>
      <c r="N870" s="2">
        <f>DATEDIF(BBDD_Usiarios_Netflix_jul[[#This Row],[Fh Suscripcion]],BBDD_Usiarios_Netflix_jul[[#This Row],[Fh Ultimo Pago]],"M")+1</f>
        <v>11</v>
      </c>
      <c r="O870" t="s">
        <v>34</v>
      </c>
      <c r="P870" t="str">
        <f>IF(BBDD_Usiarios_Netflix_jul[[#This Row],[País.OLD]]&lt;&gt;"",BBDD_Usiarios_Netflix_jul[[#This Row],[País.OLD]],"Desconocido")</f>
        <v>Reino Unido</v>
      </c>
      <c r="Q870">
        <v>48</v>
      </c>
      <c r="R870" t="s">
        <v>16</v>
      </c>
      <c r="S870" t="s">
        <v>26</v>
      </c>
      <c r="T870" t="s">
        <v>27</v>
      </c>
      <c r="U8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1" spans="1:21" x14ac:dyDescent="0.2">
      <c r="A871">
        <v>2293</v>
      </c>
      <c r="B871" t="s">
        <v>19</v>
      </c>
      <c r="C871">
        <v>12</v>
      </c>
      <c r="D871" s="2">
        <f>BBDD_Usiarios_Netflix_jul[[#This Row],[Ingresos Mensuales]]*BBDD_Usiarios_Netflix_jul[[#This Row],[Meses Contratados]]</f>
        <v>132</v>
      </c>
      <c r="E871">
        <v>23</v>
      </c>
      <c r="F871">
        <v>8</v>
      </c>
      <c r="G871">
        <v>23</v>
      </c>
      <c r="H871" s="1">
        <f>DATEVALUE(_xlfn.CONCAT(BBDD_Usiarios_Netflix_jul[[#This Row],[Día Suscripción]],"/",BBDD_Usiarios_Netflix_jul[[#This Row],[Mes Suscripción]],"/",BBDD_Usiarios_Netflix_jul[[#This Row],[Año Suscripción]]))</f>
        <v>45161</v>
      </c>
      <c r="I871">
        <v>11</v>
      </c>
      <c r="J871">
        <v>7</v>
      </c>
      <c r="K871">
        <v>24</v>
      </c>
      <c r="L871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1" s="1" t="str">
        <f>TEXT(BBDD_Usiarios_Netflix_jul[[#This Row],[Fh Suscripcion]],"dddd")</f>
        <v>miércoles</v>
      </c>
      <c r="N871" s="2">
        <f>DATEDIF(BBDD_Usiarios_Netflix_jul[[#This Row],[Fh Suscripcion]],BBDD_Usiarios_Netflix_jul[[#This Row],[Fh Ultimo Pago]],"M")+1</f>
        <v>11</v>
      </c>
      <c r="O871" t="s">
        <v>31</v>
      </c>
      <c r="P871" t="str">
        <f>IF(BBDD_Usiarios_Netflix_jul[[#This Row],[País.OLD]]&lt;&gt;"",BBDD_Usiarios_Netflix_jul[[#This Row],[País.OLD]],"Desconocido")</f>
        <v>Italia</v>
      </c>
      <c r="Q871">
        <v>28</v>
      </c>
      <c r="R871" t="s">
        <v>16</v>
      </c>
      <c r="S871" t="s">
        <v>17</v>
      </c>
      <c r="T871" t="s">
        <v>32</v>
      </c>
      <c r="U8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72" spans="1:21" x14ac:dyDescent="0.2">
      <c r="A872">
        <v>2294</v>
      </c>
      <c r="B872" t="s">
        <v>19</v>
      </c>
      <c r="C872">
        <v>12</v>
      </c>
      <c r="D872" s="2">
        <f>BBDD_Usiarios_Netflix_jul[[#This Row],[Ingresos Mensuales]]*BBDD_Usiarios_Netflix_jul[[#This Row],[Meses Contratados]]</f>
        <v>132</v>
      </c>
      <c r="E872">
        <v>24</v>
      </c>
      <c r="F872">
        <v>8</v>
      </c>
      <c r="G872">
        <v>23</v>
      </c>
      <c r="H872" s="1">
        <f>DATEVALUE(_xlfn.CONCAT(BBDD_Usiarios_Netflix_jul[[#This Row],[Día Suscripción]],"/",BBDD_Usiarios_Netflix_jul[[#This Row],[Mes Suscripción]],"/",BBDD_Usiarios_Netflix_jul[[#This Row],[Año Suscripción]]))</f>
        <v>45162</v>
      </c>
      <c r="I872">
        <v>10</v>
      </c>
      <c r="J872">
        <v>7</v>
      </c>
      <c r="K872">
        <v>24</v>
      </c>
      <c r="L8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872" s="1" t="str">
        <f>TEXT(BBDD_Usiarios_Netflix_jul[[#This Row],[Fh Suscripcion]],"dddd")</f>
        <v>jueves</v>
      </c>
      <c r="N872" s="2">
        <f>DATEDIF(BBDD_Usiarios_Netflix_jul[[#This Row],[Fh Suscripcion]],BBDD_Usiarios_Netflix_jul[[#This Row],[Fh Ultimo Pago]],"M")+1</f>
        <v>11</v>
      </c>
      <c r="O872" t="s">
        <v>24</v>
      </c>
      <c r="P872" t="str">
        <f>IF(BBDD_Usiarios_Netflix_jul[[#This Row],[País.OLD]]&lt;&gt;"",BBDD_Usiarios_Netflix_jul[[#This Row],[País.OLD]],"Desconocido")</f>
        <v>EEUU</v>
      </c>
      <c r="Q872">
        <v>40</v>
      </c>
      <c r="R872" t="s">
        <v>25</v>
      </c>
      <c r="S872" t="s">
        <v>21</v>
      </c>
      <c r="T872" t="s">
        <v>22</v>
      </c>
      <c r="U8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73" spans="1:21" x14ac:dyDescent="0.2">
      <c r="A873">
        <v>2359</v>
      </c>
      <c r="B873" t="s">
        <v>19</v>
      </c>
      <c r="C873">
        <v>12</v>
      </c>
      <c r="D873" s="2">
        <f>BBDD_Usiarios_Netflix_jul[[#This Row],[Ingresos Mensuales]]*BBDD_Usiarios_Netflix_jul[[#This Row],[Meses Contratados]]</f>
        <v>132</v>
      </c>
      <c r="E873">
        <v>12</v>
      </c>
      <c r="F873">
        <v>8</v>
      </c>
      <c r="G873">
        <v>23</v>
      </c>
      <c r="H873" s="1">
        <f>DATEVALUE(_xlfn.CONCAT(BBDD_Usiarios_Netflix_jul[[#This Row],[Día Suscripción]],"/",BBDD_Usiarios_Netflix_jul[[#This Row],[Mes Suscripción]],"/",BBDD_Usiarios_Netflix_jul[[#This Row],[Año Suscripción]]))</f>
        <v>45150</v>
      </c>
      <c r="I873">
        <v>11</v>
      </c>
      <c r="J873">
        <v>7</v>
      </c>
      <c r="K873">
        <v>24</v>
      </c>
      <c r="L873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3" s="1" t="str">
        <f>TEXT(BBDD_Usiarios_Netflix_jul[[#This Row],[Fh Suscripcion]],"dddd")</f>
        <v>sábado</v>
      </c>
      <c r="N873" s="2">
        <f>DATEDIF(BBDD_Usiarios_Netflix_jul[[#This Row],[Fh Suscripcion]],BBDD_Usiarios_Netflix_jul[[#This Row],[Fh Ultimo Pago]],"M")+1</f>
        <v>11</v>
      </c>
      <c r="O873" t="s">
        <v>24</v>
      </c>
      <c r="P873" t="str">
        <f>IF(BBDD_Usiarios_Netflix_jul[[#This Row],[País.OLD]]&lt;&gt;"",BBDD_Usiarios_Netflix_jul[[#This Row],[País.OLD]],"Desconocido")</f>
        <v>EEUU</v>
      </c>
      <c r="Q873">
        <v>31</v>
      </c>
      <c r="R873" t="s">
        <v>16</v>
      </c>
      <c r="S873" t="s">
        <v>29</v>
      </c>
      <c r="T873" t="s">
        <v>27</v>
      </c>
      <c r="U8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4" spans="1:21" x14ac:dyDescent="0.2">
      <c r="A874">
        <v>2363</v>
      </c>
      <c r="B874" t="s">
        <v>19</v>
      </c>
      <c r="C874">
        <v>12</v>
      </c>
      <c r="D874" s="2">
        <f>BBDD_Usiarios_Netflix_jul[[#This Row],[Ingresos Mensuales]]*BBDD_Usiarios_Netflix_jul[[#This Row],[Meses Contratados]]</f>
        <v>132</v>
      </c>
      <c r="E874">
        <v>22</v>
      </c>
      <c r="F874">
        <v>8</v>
      </c>
      <c r="G874">
        <v>23</v>
      </c>
      <c r="H874" s="1">
        <f>DATEVALUE(_xlfn.CONCAT(BBDD_Usiarios_Netflix_jul[[#This Row],[Día Suscripción]],"/",BBDD_Usiarios_Netflix_jul[[#This Row],[Mes Suscripción]],"/",BBDD_Usiarios_Netflix_jul[[#This Row],[Año Suscripción]]))</f>
        <v>45160</v>
      </c>
      <c r="I874">
        <v>11</v>
      </c>
      <c r="J874">
        <v>7</v>
      </c>
      <c r="K874">
        <v>24</v>
      </c>
      <c r="L874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4" s="1" t="str">
        <f>TEXT(BBDD_Usiarios_Netflix_jul[[#This Row],[Fh Suscripcion]],"dddd")</f>
        <v>martes</v>
      </c>
      <c r="N874" s="2">
        <f>DATEDIF(BBDD_Usiarios_Netflix_jul[[#This Row],[Fh Suscripcion]],BBDD_Usiarios_Netflix_jul[[#This Row],[Fh Ultimo Pago]],"M")+1</f>
        <v>11</v>
      </c>
      <c r="O874" t="s">
        <v>20</v>
      </c>
      <c r="P874" t="str">
        <f>IF(BBDD_Usiarios_Netflix_jul[[#This Row],[País.OLD]]&lt;&gt;"",BBDD_Usiarios_Netflix_jul[[#This Row],[País.OLD]],"Desconocido")</f>
        <v>Francia</v>
      </c>
      <c r="Q874">
        <v>44</v>
      </c>
      <c r="R874" t="s">
        <v>25</v>
      </c>
      <c r="S874" t="s">
        <v>26</v>
      </c>
      <c r="T874" t="s">
        <v>32</v>
      </c>
      <c r="U8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75" spans="1:21" x14ac:dyDescent="0.2">
      <c r="A875">
        <v>2407</v>
      </c>
      <c r="B875" t="s">
        <v>19</v>
      </c>
      <c r="C875">
        <v>12</v>
      </c>
      <c r="D875" s="2">
        <f>BBDD_Usiarios_Netflix_jul[[#This Row],[Ingresos Mensuales]]*BBDD_Usiarios_Netflix_jul[[#This Row],[Meses Contratados]]</f>
        <v>132</v>
      </c>
      <c r="E875">
        <v>29</v>
      </c>
      <c r="F875">
        <v>8</v>
      </c>
      <c r="G875">
        <v>23</v>
      </c>
      <c r="H875" s="1">
        <f>DATEVALUE(_xlfn.CONCAT(BBDD_Usiarios_Netflix_jul[[#This Row],[Día Suscripción]],"/",BBDD_Usiarios_Netflix_jul[[#This Row],[Mes Suscripción]],"/",BBDD_Usiarios_Netflix_jul[[#This Row],[Año Suscripción]]))</f>
        <v>45167</v>
      </c>
      <c r="I875">
        <v>11</v>
      </c>
      <c r="J875">
        <v>7</v>
      </c>
      <c r="K875">
        <v>24</v>
      </c>
      <c r="L875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5" s="1" t="str">
        <f>TEXT(BBDD_Usiarios_Netflix_jul[[#This Row],[Fh Suscripcion]],"dddd")</f>
        <v>martes</v>
      </c>
      <c r="N875" s="2">
        <f>DATEDIF(BBDD_Usiarios_Netflix_jul[[#This Row],[Fh Suscripcion]],BBDD_Usiarios_Netflix_jul[[#This Row],[Fh Ultimo Pago]],"M")+1</f>
        <v>11</v>
      </c>
      <c r="O875" t="s">
        <v>34</v>
      </c>
      <c r="P875" t="str">
        <f>IF(BBDD_Usiarios_Netflix_jul[[#This Row],[País.OLD]]&lt;&gt;"",BBDD_Usiarios_Netflix_jul[[#This Row],[País.OLD]],"Desconocido")</f>
        <v>Reino Unido</v>
      </c>
      <c r="Q875">
        <v>31</v>
      </c>
      <c r="R875" t="s">
        <v>25</v>
      </c>
      <c r="S875" t="s">
        <v>21</v>
      </c>
      <c r="T875" t="s">
        <v>27</v>
      </c>
      <c r="U8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6" spans="1:21" x14ac:dyDescent="0.2">
      <c r="A876">
        <v>2433</v>
      </c>
      <c r="B876" t="s">
        <v>19</v>
      </c>
      <c r="C876">
        <v>12</v>
      </c>
      <c r="D876" s="2">
        <f>BBDD_Usiarios_Netflix_jul[[#This Row],[Ingresos Mensuales]]*BBDD_Usiarios_Netflix_jul[[#This Row],[Meses Contratados]]</f>
        <v>132</v>
      </c>
      <c r="E876">
        <v>22</v>
      </c>
      <c r="F876">
        <v>8</v>
      </c>
      <c r="G876">
        <v>23</v>
      </c>
      <c r="H876" s="1">
        <f>DATEVALUE(_xlfn.CONCAT(BBDD_Usiarios_Netflix_jul[[#This Row],[Día Suscripción]],"/",BBDD_Usiarios_Netflix_jul[[#This Row],[Mes Suscripción]],"/",BBDD_Usiarios_Netflix_jul[[#This Row],[Año Suscripción]]))</f>
        <v>45160</v>
      </c>
      <c r="I876">
        <v>11</v>
      </c>
      <c r="J876">
        <v>7</v>
      </c>
      <c r="K876">
        <v>24</v>
      </c>
      <c r="L876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6" s="1" t="str">
        <f>TEXT(BBDD_Usiarios_Netflix_jul[[#This Row],[Fh Suscripcion]],"dddd")</f>
        <v>martes</v>
      </c>
      <c r="N876" s="2">
        <f>DATEDIF(BBDD_Usiarios_Netflix_jul[[#This Row],[Fh Suscripcion]],BBDD_Usiarios_Netflix_jul[[#This Row],[Fh Ultimo Pago]],"M")+1</f>
        <v>11</v>
      </c>
      <c r="O876" t="s">
        <v>34</v>
      </c>
      <c r="P876" t="str">
        <f>IF(BBDD_Usiarios_Netflix_jul[[#This Row],[País.OLD]]&lt;&gt;"",BBDD_Usiarios_Netflix_jul[[#This Row],[País.OLD]],"Desconocido")</f>
        <v>Reino Unido</v>
      </c>
      <c r="Q876">
        <v>48</v>
      </c>
      <c r="R876" t="s">
        <v>16</v>
      </c>
      <c r="S876" t="s">
        <v>17</v>
      </c>
      <c r="T876" t="s">
        <v>32</v>
      </c>
      <c r="U8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77" spans="1:21" x14ac:dyDescent="0.2">
      <c r="A877">
        <v>2434</v>
      </c>
      <c r="B877" t="s">
        <v>19</v>
      </c>
      <c r="C877">
        <v>12</v>
      </c>
      <c r="D877" s="2">
        <f>BBDD_Usiarios_Netflix_jul[[#This Row],[Ingresos Mensuales]]*BBDD_Usiarios_Netflix_jul[[#This Row],[Meses Contratados]]</f>
        <v>132</v>
      </c>
      <c r="E877">
        <v>28</v>
      </c>
      <c r="F877">
        <v>8</v>
      </c>
      <c r="G877">
        <v>23</v>
      </c>
      <c r="H877" s="1">
        <f>DATEVALUE(_xlfn.CONCAT(BBDD_Usiarios_Netflix_jul[[#This Row],[Día Suscripción]],"/",BBDD_Usiarios_Netflix_jul[[#This Row],[Mes Suscripción]],"/",BBDD_Usiarios_Netflix_jul[[#This Row],[Año Suscripción]]))</f>
        <v>45166</v>
      </c>
      <c r="I877">
        <v>11</v>
      </c>
      <c r="J877">
        <v>7</v>
      </c>
      <c r="K877">
        <v>24</v>
      </c>
      <c r="L877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7" s="1" t="str">
        <f>TEXT(BBDD_Usiarios_Netflix_jul[[#This Row],[Fh Suscripcion]],"dddd")</f>
        <v>lunes</v>
      </c>
      <c r="N877" s="2">
        <f>DATEDIF(BBDD_Usiarios_Netflix_jul[[#This Row],[Fh Suscripcion]],BBDD_Usiarios_Netflix_jul[[#This Row],[Fh Ultimo Pago]],"M")+1</f>
        <v>11</v>
      </c>
      <c r="O877" t="s">
        <v>30</v>
      </c>
      <c r="P877" t="str">
        <f>IF(BBDD_Usiarios_Netflix_jul[[#This Row],[País.OLD]]&lt;&gt;"",BBDD_Usiarios_Netflix_jul[[#This Row],[País.OLD]],"Desconocido")</f>
        <v>Canadá</v>
      </c>
      <c r="Q877">
        <v>42</v>
      </c>
      <c r="R877" t="s">
        <v>25</v>
      </c>
      <c r="S877" t="s">
        <v>26</v>
      </c>
      <c r="T877" t="s">
        <v>27</v>
      </c>
      <c r="U8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8" spans="1:21" x14ac:dyDescent="0.2">
      <c r="A878">
        <v>2478</v>
      </c>
      <c r="B878" t="s">
        <v>19</v>
      </c>
      <c r="C878">
        <v>12</v>
      </c>
      <c r="D878" s="2">
        <f>BBDD_Usiarios_Netflix_jul[[#This Row],[Ingresos Mensuales]]*BBDD_Usiarios_Netflix_jul[[#This Row],[Meses Contratados]]</f>
        <v>132</v>
      </c>
      <c r="E878">
        <v>16</v>
      </c>
      <c r="F878">
        <v>8</v>
      </c>
      <c r="G878">
        <v>23</v>
      </c>
      <c r="H878" s="1">
        <f>DATEVALUE(_xlfn.CONCAT(BBDD_Usiarios_Netflix_jul[[#This Row],[Día Suscripción]],"/",BBDD_Usiarios_Netflix_jul[[#This Row],[Mes Suscripción]],"/",BBDD_Usiarios_Netflix_jul[[#This Row],[Año Suscripción]]))</f>
        <v>45154</v>
      </c>
      <c r="I878">
        <v>13</v>
      </c>
      <c r="J878">
        <v>7</v>
      </c>
      <c r="K878">
        <v>24</v>
      </c>
      <c r="L878" s="1">
        <f>DATEVALUE(_xlfn.CONCAT(BBDD_Usiarios_Netflix_jul[[#This Row],[Día Último Pago]],"/",BBDD_Usiarios_Netflix_jul[[#This Row],[Mes Último Pago]],"/",BBDD_Usiarios_Netflix_jul[[#This Row],[Año Último Pago]]))</f>
        <v>45486</v>
      </c>
      <c r="M878" s="1" t="str">
        <f>TEXT(BBDD_Usiarios_Netflix_jul[[#This Row],[Fh Suscripcion]],"dddd")</f>
        <v>miércoles</v>
      </c>
      <c r="N878" s="2">
        <f>DATEDIF(BBDD_Usiarios_Netflix_jul[[#This Row],[Fh Suscripcion]],BBDD_Usiarios_Netflix_jul[[#This Row],[Fh Ultimo Pago]],"M")+1</f>
        <v>11</v>
      </c>
      <c r="O878" t="s">
        <v>37</v>
      </c>
      <c r="P878" t="str">
        <f>IF(BBDD_Usiarios_Netflix_jul[[#This Row],[País.OLD]]&lt;&gt;"",BBDD_Usiarios_Netflix_jul[[#This Row],[País.OLD]],"Desconocido")</f>
        <v>Brasil</v>
      </c>
      <c r="Q878">
        <v>47</v>
      </c>
      <c r="R878" t="s">
        <v>16</v>
      </c>
      <c r="S878" t="s">
        <v>17</v>
      </c>
      <c r="T878" t="s">
        <v>22</v>
      </c>
      <c r="U8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79" spans="1:21" x14ac:dyDescent="0.2">
      <c r="A879">
        <v>2479</v>
      </c>
      <c r="B879" t="s">
        <v>19</v>
      </c>
      <c r="C879">
        <v>12</v>
      </c>
      <c r="D879" s="2">
        <f>BBDD_Usiarios_Netflix_jul[[#This Row],[Ingresos Mensuales]]*BBDD_Usiarios_Netflix_jul[[#This Row],[Meses Contratados]]</f>
        <v>132</v>
      </c>
      <c r="E879">
        <v>16</v>
      </c>
      <c r="F879">
        <v>8</v>
      </c>
      <c r="G879">
        <v>23</v>
      </c>
      <c r="H879" s="1">
        <f>DATEVALUE(_xlfn.CONCAT(BBDD_Usiarios_Netflix_jul[[#This Row],[Día Suscripción]],"/",BBDD_Usiarios_Netflix_jul[[#This Row],[Mes Suscripción]],"/",BBDD_Usiarios_Netflix_jul[[#This Row],[Año Suscripción]]))</f>
        <v>45154</v>
      </c>
      <c r="I879">
        <v>11</v>
      </c>
      <c r="J879">
        <v>7</v>
      </c>
      <c r="K879">
        <v>24</v>
      </c>
      <c r="L879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9" s="1" t="str">
        <f>TEXT(BBDD_Usiarios_Netflix_jul[[#This Row],[Fh Suscripcion]],"dddd")</f>
        <v>miércoles</v>
      </c>
      <c r="N879" s="2">
        <f>DATEDIF(BBDD_Usiarios_Netflix_jul[[#This Row],[Fh Suscripcion]],BBDD_Usiarios_Netflix_jul[[#This Row],[Fh Ultimo Pago]],"M")+1</f>
        <v>11</v>
      </c>
      <c r="O879" t="s">
        <v>37</v>
      </c>
      <c r="P879" t="str">
        <f>IF(BBDD_Usiarios_Netflix_jul[[#This Row],[País.OLD]]&lt;&gt;"",BBDD_Usiarios_Netflix_jul[[#This Row],[País.OLD]],"Desconocido")</f>
        <v>Brasil</v>
      </c>
      <c r="Q879">
        <v>51</v>
      </c>
      <c r="R879" t="s">
        <v>25</v>
      </c>
      <c r="S879" t="s">
        <v>29</v>
      </c>
      <c r="T879" t="s">
        <v>18</v>
      </c>
      <c r="U8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80" spans="1:21" x14ac:dyDescent="0.2">
      <c r="A880">
        <v>118</v>
      </c>
      <c r="B880" t="s">
        <v>19</v>
      </c>
      <c r="C880">
        <v>12</v>
      </c>
      <c r="D880" s="2">
        <f>BBDD_Usiarios_Netflix_jul[[#This Row],[Ingresos Mensuales]]*BBDD_Usiarios_Netflix_jul[[#This Row],[Meses Contratados]]</f>
        <v>132</v>
      </c>
      <c r="E880">
        <v>7</v>
      </c>
      <c r="F880">
        <v>8</v>
      </c>
      <c r="G880">
        <v>23</v>
      </c>
      <c r="H880" s="1">
        <f>DATEVALUE(_xlfn.CONCAT(BBDD_Usiarios_Netflix_jul[[#This Row],[Día Suscripción]],"/",BBDD_Usiarios_Netflix_jul[[#This Row],[Mes Suscripción]],"/",BBDD_Usiarios_Netflix_jul[[#This Row],[Año Suscripción]]))</f>
        <v>45145</v>
      </c>
      <c r="I880">
        <v>27</v>
      </c>
      <c r="J880">
        <v>6</v>
      </c>
      <c r="K880">
        <v>24</v>
      </c>
      <c r="L880" s="1">
        <f>DATEVALUE(_xlfn.CONCAT(BBDD_Usiarios_Netflix_jul[[#This Row],[Día Último Pago]],"/",BBDD_Usiarios_Netflix_jul[[#This Row],[Mes Último Pago]],"/",BBDD_Usiarios_Netflix_jul[[#This Row],[Año Último Pago]]))</f>
        <v>45470</v>
      </c>
      <c r="M880" s="1" t="str">
        <f>TEXT(BBDD_Usiarios_Netflix_jul[[#This Row],[Fh Suscripcion]],"dddd")</f>
        <v>lunes</v>
      </c>
      <c r="N880" s="2">
        <f>DATEDIF(BBDD_Usiarios_Netflix_jul[[#This Row],[Fh Suscripcion]],BBDD_Usiarios_Netflix_jul[[#This Row],[Fh Ultimo Pago]],"M")+1</f>
        <v>11</v>
      </c>
      <c r="O880" t="s">
        <v>35</v>
      </c>
      <c r="P880" t="str">
        <f>IF(BBDD_Usiarios_Netflix_jul[[#This Row],[País.OLD]]&lt;&gt;"",BBDD_Usiarios_Netflix_jul[[#This Row],[País.OLD]],"Desconocido")</f>
        <v>España</v>
      </c>
      <c r="Q880">
        <v>33</v>
      </c>
      <c r="R880" t="s">
        <v>16</v>
      </c>
      <c r="S880" t="s">
        <v>21</v>
      </c>
      <c r="T880" t="s">
        <v>18</v>
      </c>
      <c r="U8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81" spans="1:21" x14ac:dyDescent="0.2">
      <c r="A881">
        <v>193</v>
      </c>
      <c r="B881" t="s">
        <v>19</v>
      </c>
      <c r="C881">
        <v>12</v>
      </c>
      <c r="D881" s="2">
        <f>BBDD_Usiarios_Netflix_jul[[#This Row],[Ingresos Mensuales]]*BBDD_Usiarios_Netflix_jul[[#This Row],[Meses Contratados]]</f>
        <v>132</v>
      </c>
      <c r="E881">
        <v>5</v>
      </c>
      <c r="F881">
        <v>8</v>
      </c>
      <c r="G881">
        <v>23</v>
      </c>
      <c r="H881" s="1">
        <f>DATEVALUE(_xlfn.CONCAT(BBDD_Usiarios_Netflix_jul[[#This Row],[Día Suscripción]],"/",BBDD_Usiarios_Netflix_jul[[#This Row],[Mes Suscripción]],"/",BBDD_Usiarios_Netflix_jul[[#This Row],[Año Suscripción]]))</f>
        <v>45143</v>
      </c>
      <c r="I881">
        <v>25</v>
      </c>
      <c r="J881">
        <v>6</v>
      </c>
      <c r="K881">
        <v>24</v>
      </c>
      <c r="L881" s="1">
        <f>DATEVALUE(_xlfn.CONCAT(BBDD_Usiarios_Netflix_jul[[#This Row],[Día Último Pago]],"/",BBDD_Usiarios_Netflix_jul[[#This Row],[Mes Último Pago]],"/",BBDD_Usiarios_Netflix_jul[[#This Row],[Año Último Pago]]))</f>
        <v>45468</v>
      </c>
      <c r="M881" s="1" t="str">
        <f>TEXT(BBDD_Usiarios_Netflix_jul[[#This Row],[Fh Suscripcion]],"dddd")</f>
        <v>sábado</v>
      </c>
      <c r="N881" s="2">
        <f>DATEDIF(BBDD_Usiarios_Netflix_jul[[#This Row],[Fh Suscripcion]],BBDD_Usiarios_Netflix_jul[[#This Row],[Fh Ultimo Pago]],"M")+1</f>
        <v>11</v>
      </c>
      <c r="O881" t="s">
        <v>34</v>
      </c>
      <c r="P881" t="str">
        <f>IF(BBDD_Usiarios_Netflix_jul[[#This Row],[País.OLD]]&lt;&gt;"",BBDD_Usiarios_Netflix_jul[[#This Row],[País.OLD]],"Desconocido")</f>
        <v>Reino Unido</v>
      </c>
      <c r="Q881">
        <v>50</v>
      </c>
      <c r="R881" t="s">
        <v>16</v>
      </c>
      <c r="S881" t="s">
        <v>29</v>
      </c>
      <c r="T881" t="s">
        <v>27</v>
      </c>
      <c r="U8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2" spans="1:21" x14ac:dyDescent="0.2">
      <c r="A882">
        <v>194</v>
      </c>
      <c r="B882" t="s">
        <v>19</v>
      </c>
      <c r="C882">
        <v>12</v>
      </c>
      <c r="D882" s="2">
        <f>BBDD_Usiarios_Netflix_jul[[#This Row],[Ingresos Mensuales]]*BBDD_Usiarios_Netflix_jul[[#This Row],[Meses Contratados]]</f>
        <v>132</v>
      </c>
      <c r="E882">
        <v>19</v>
      </c>
      <c r="F882">
        <v>8</v>
      </c>
      <c r="G882">
        <v>23</v>
      </c>
      <c r="H882" s="1">
        <f>DATEVALUE(_xlfn.CONCAT(BBDD_Usiarios_Netflix_jul[[#This Row],[Día Suscripción]],"/",BBDD_Usiarios_Netflix_jul[[#This Row],[Mes Suscripción]],"/",BBDD_Usiarios_Netflix_jul[[#This Row],[Año Suscripción]]))</f>
        <v>45157</v>
      </c>
      <c r="I882">
        <v>27</v>
      </c>
      <c r="J882">
        <v>6</v>
      </c>
      <c r="K882">
        <v>24</v>
      </c>
      <c r="L8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882" s="1" t="str">
        <f>TEXT(BBDD_Usiarios_Netflix_jul[[#This Row],[Fh Suscripcion]],"dddd")</f>
        <v>sábado</v>
      </c>
      <c r="N882" s="2">
        <f>DATEDIF(BBDD_Usiarios_Netflix_jul[[#This Row],[Fh Suscripcion]],BBDD_Usiarios_Netflix_jul[[#This Row],[Fh Ultimo Pago]],"M")+1</f>
        <v>11</v>
      </c>
      <c r="O882" t="s">
        <v>34</v>
      </c>
      <c r="P882" t="str">
        <f>IF(BBDD_Usiarios_Netflix_jul[[#This Row],[País.OLD]]&lt;&gt;"",BBDD_Usiarios_Netflix_jul[[#This Row],[País.OLD]],"Desconocido")</f>
        <v>Reino Unido</v>
      </c>
      <c r="Q882">
        <v>37</v>
      </c>
      <c r="R882" t="s">
        <v>16</v>
      </c>
      <c r="S882" t="s">
        <v>29</v>
      </c>
      <c r="T882" t="s">
        <v>32</v>
      </c>
      <c r="U8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83" spans="1:21" x14ac:dyDescent="0.2">
      <c r="A883">
        <v>203</v>
      </c>
      <c r="B883" t="s">
        <v>19</v>
      </c>
      <c r="C883">
        <v>12</v>
      </c>
      <c r="D883" s="2">
        <f>BBDD_Usiarios_Netflix_jul[[#This Row],[Ingresos Mensuales]]*BBDD_Usiarios_Netflix_jul[[#This Row],[Meses Contratados]]</f>
        <v>132</v>
      </c>
      <c r="E883">
        <v>31</v>
      </c>
      <c r="F883">
        <v>7</v>
      </c>
      <c r="G883">
        <v>23</v>
      </c>
      <c r="H883" s="1">
        <f>DATEVALUE(_xlfn.CONCAT(BBDD_Usiarios_Netflix_jul[[#This Row],[Día Suscripción]],"/",BBDD_Usiarios_Netflix_jul[[#This Row],[Mes Suscripción]],"/",BBDD_Usiarios_Netflix_jul[[#This Row],[Año Suscripción]]))</f>
        <v>45138</v>
      </c>
      <c r="I883">
        <v>24</v>
      </c>
      <c r="J883">
        <v>6</v>
      </c>
      <c r="K883">
        <v>24</v>
      </c>
      <c r="L883" s="1">
        <f>DATEVALUE(_xlfn.CONCAT(BBDD_Usiarios_Netflix_jul[[#This Row],[Día Último Pago]],"/",BBDD_Usiarios_Netflix_jul[[#This Row],[Mes Último Pago]],"/",BBDD_Usiarios_Netflix_jul[[#This Row],[Año Último Pago]]))</f>
        <v>45467</v>
      </c>
      <c r="M883" s="1" t="str">
        <f>TEXT(BBDD_Usiarios_Netflix_jul[[#This Row],[Fh Suscripcion]],"dddd")</f>
        <v>lunes</v>
      </c>
      <c r="N883" s="2">
        <f>DATEDIF(BBDD_Usiarios_Netflix_jul[[#This Row],[Fh Suscripcion]],BBDD_Usiarios_Netflix_jul[[#This Row],[Fh Ultimo Pago]],"M")+1</f>
        <v>11</v>
      </c>
      <c r="O883" t="s">
        <v>35</v>
      </c>
      <c r="P883" t="str">
        <f>IF(BBDD_Usiarios_Netflix_jul[[#This Row],[País.OLD]]&lt;&gt;"",BBDD_Usiarios_Netflix_jul[[#This Row],[País.OLD]],"Desconocido")</f>
        <v>España</v>
      </c>
      <c r="Q883">
        <v>42</v>
      </c>
      <c r="R883" t="s">
        <v>25</v>
      </c>
      <c r="S883" t="s">
        <v>26</v>
      </c>
      <c r="T883" t="s">
        <v>27</v>
      </c>
      <c r="U8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4" spans="1:21" x14ac:dyDescent="0.2">
      <c r="A884">
        <v>204</v>
      </c>
      <c r="B884" t="s">
        <v>19</v>
      </c>
      <c r="C884">
        <v>12</v>
      </c>
      <c r="D884" s="2">
        <f>BBDD_Usiarios_Netflix_jul[[#This Row],[Ingresos Mensuales]]*BBDD_Usiarios_Netflix_jul[[#This Row],[Meses Contratados]]</f>
        <v>132</v>
      </c>
      <c r="E884">
        <v>27</v>
      </c>
      <c r="F884">
        <v>7</v>
      </c>
      <c r="G884">
        <v>23</v>
      </c>
      <c r="H884" s="1">
        <f>DATEVALUE(_xlfn.CONCAT(BBDD_Usiarios_Netflix_jul[[#This Row],[Día Suscripción]],"/",BBDD_Usiarios_Netflix_jul[[#This Row],[Mes Suscripción]],"/",BBDD_Usiarios_Netflix_jul[[#This Row],[Año Suscripción]]))</f>
        <v>45134</v>
      </c>
      <c r="I884">
        <v>24</v>
      </c>
      <c r="J884">
        <v>6</v>
      </c>
      <c r="K884">
        <v>24</v>
      </c>
      <c r="L884" s="1">
        <f>DATEVALUE(_xlfn.CONCAT(BBDD_Usiarios_Netflix_jul[[#This Row],[Día Último Pago]],"/",BBDD_Usiarios_Netflix_jul[[#This Row],[Mes Último Pago]],"/",BBDD_Usiarios_Netflix_jul[[#This Row],[Año Último Pago]]))</f>
        <v>45467</v>
      </c>
      <c r="M884" s="1" t="str">
        <f>TEXT(BBDD_Usiarios_Netflix_jul[[#This Row],[Fh Suscripcion]],"dddd")</f>
        <v>jueves</v>
      </c>
      <c r="N884" s="2">
        <f>DATEDIF(BBDD_Usiarios_Netflix_jul[[#This Row],[Fh Suscripcion]],BBDD_Usiarios_Netflix_jul[[#This Row],[Fh Ultimo Pago]],"M")+1</f>
        <v>11</v>
      </c>
      <c r="O884" t="s">
        <v>30</v>
      </c>
      <c r="P884" t="str">
        <f>IF(BBDD_Usiarios_Netflix_jul[[#This Row],[País.OLD]]&lt;&gt;"",BBDD_Usiarios_Netflix_jul[[#This Row],[País.OLD]],"Desconocido")</f>
        <v>Canadá</v>
      </c>
      <c r="Q884">
        <v>37</v>
      </c>
      <c r="R884" t="s">
        <v>16</v>
      </c>
      <c r="S884" t="s">
        <v>21</v>
      </c>
      <c r="T884" t="s">
        <v>22</v>
      </c>
      <c r="U8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5" spans="1:21" x14ac:dyDescent="0.2">
      <c r="A885">
        <v>259</v>
      </c>
      <c r="B885" t="s">
        <v>19</v>
      </c>
      <c r="C885">
        <v>12</v>
      </c>
      <c r="D885" s="2">
        <f>BBDD_Usiarios_Netflix_jul[[#This Row],[Ingresos Mensuales]]*BBDD_Usiarios_Netflix_jul[[#This Row],[Meses Contratados]]</f>
        <v>132</v>
      </c>
      <c r="E885">
        <v>5</v>
      </c>
      <c r="F885">
        <v>8</v>
      </c>
      <c r="G885">
        <v>23</v>
      </c>
      <c r="H885" s="1">
        <f>DATEVALUE(_xlfn.CONCAT(BBDD_Usiarios_Netflix_jul[[#This Row],[Día Suscripción]],"/",BBDD_Usiarios_Netflix_jul[[#This Row],[Mes Suscripción]],"/",BBDD_Usiarios_Netflix_jul[[#This Row],[Año Suscripción]]))</f>
        <v>45143</v>
      </c>
      <c r="I885">
        <v>26</v>
      </c>
      <c r="J885">
        <v>6</v>
      </c>
      <c r="K885">
        <v>24</v>
      </c>
      <c r="L885" s="1">
        <f>DATEVALUE(_xlfn.CONCAT(BBDD_Usiarios_Netflix_jul[[#This Row],[Día Último Pago]],"/",BBDD_Usiarios_Netflix_jul[[#This Row],[Mes Último Pago]],"/",BBDD_Usiarios_Netflix_jul[[#This Row],[Año Último Pago]]))</f>
        <v>45469</v>
      </c>
      <c r="M885" s="1" t="str">
        <f>TEXT(BBDD_Usiarios_Netflix_jul[[#This Row],[Fh Suscripcion]],"dddd")</f>
        <v>sábado</v>
      </c>
      <c r="N885" s="2">
        <f>DATEDIF(BBDD_Usiarios_Netflix_jul[[#This Row],[Fh Suscripcion]],BBDD_Usiarios_Netflix_jul[[#This Row],[Fh Ultimo Pago]],"M")+1</f>
        <v>11</v>
      </c>
      <c r="O885" t="s">
        <v>35</v>
      </c>
      <c r="P885" t="str">
        <f>IF(BBDD_Usiarios_Netflix_jul[[#This Row],[País.OLD]]&lt;&gt;"",BBDD_Usiarios_Netflix_jul[[#This Row],[País.OLD]],"Desconocido")</f>
        <v>España</v>
      </c>
      <c r="Q885">
        <v>28</v>
      </c>
      <c r="R885" t="s">
        <v>16</v>
      </c>
      <c r="S885" t="s">
        <v>21</v>
      </c>
      <c r="T885" t="s">
        <v>22</v>
      </c>
      <c r="U8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6" spans="1:21" x14ac:dyDescent="0.2">
      <c r="A886">
        <v>263</v>
      </c>
      <c r="B886" t="s">
        <v>19</v>
      </c>
      <c r="C886">
        <v>12</v>
      </c>
      <c r="D886" s="2">
        <f>BBDD_Usiarios_Netflix_jul[[#This Row],[Ingresos Mensuales]]*BBDD_Usiarios_Netflix_jul[[#This Row],[Meses Contratados]]</f>
        <v>132</v>
      </c>
      <c r="E886">
        <v>25</v>
      </c>
      <c r="F886">
        <v>7</v>
      </c>
      <c r="G886">
        <v>23</v>
      </c>
      <c r="H886" s="1">
        <f>DATEVALUE(_xlfn.CONCAT(BBDD_Usiarios_Netflix_jul[[#This Row],[Día Suscripción]],"/",BBDD_Usiarios_Netflix_jul[[#This Row],[Mes Suscripción]],"/",BBDD_Usiarios_Netflix_jul[[#This Row],[Año Suscripción]]))</f>
        <v>45132</v>
      </c>
      <c r="I886">
        <v>24</v>
      </c>
      <c r="J886">
        <v>6</v>
      </c>
      <c r="K886">
        <v>24</v>
      </c>
      <c r="L886" s="1">
        <f>DATEVALUE(_xlfn.CONCAT(BBDD_Usiarios_Netflix_jul[[#This Row],[Día Último Pago]],"/",BBDD_Usiarios_Netflix_jul[[#This Row],[Mes Último Pago]],"/",BBDD_Usiarios_Netflix_jul[[#This Row],[Año Último Pago]]))</f>
        <v>45467</v>
      </c>
      <c r="M886" s="1" t="str">
        <f>TEXT(BBDD_Usiarios_Netflix_jul[[#This Row],[Fh Suscripcion]],"dddd")</f>
        <v>martes</v>
      </c>
      <c r="N886" s="2">
        <f>DATEDIF(BBDD_Usiarios_Netflix_jul[[#This Row],[Fh Suscripcion]],BBDD_Usiarios_Netflix_jul[[#This Row],[Fh Ultimo Pago]],"M")+1</f>
        <v>11</v>
      </c>
      <c r="O886" t="s">
        <v>30</v>
      </c>
      <c r="P886" t="str">
        <f>IF(BBDD_Usiarios_Netflix_jul[[#This Row],[País.OLD]]&lt;&gt;"",BBDD_Usiarios_Netflix_jul[[#This Row],[País.OLD]],"Desconocido")</f>
        <v>Canadá</v>
      </c>
      <c r="Q886">
        <v>46</v>
      </c>
      <c r="R886" t="s">
        <v>16</v>
      </c>
      <c r="S886" t="s">
        <v>21</v>
      </c>
      <c r="T886" t="s">
        <v>27</v>
      </c>
      <c r="U8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7" spans="1:21" x14ac:dyDescent="0.2">
      <c r="A887">
        <v>273</v>
      </c>
      <c r="B887" t="s">
        <v>19</v>
      </c>
      <c r="C887">
        <v>12</v>
      </c>
      <c r="D887" s="2">
        <f>BBDD_Usiarios_Netflix_jul[[#This Row],[Ingresos Mensuales]]*BBDD_Usiarios_Netflix_jul[[#This Row],[Meses Contratados]]</f>
        <v>132</v>
      </c>
      <c r="E887">
        <v>2</v>
      </c>
      <c r="F887">
        <v>8</v>
      </c>
      <c r="G887">
        <v>23</v>
      </c>
      <c r="H887" s="1">
        <f>DATEVALUE(_xlfn.CONCAT(BBDD_Usiarios_Netflix_jul[[#This Row],[Día Suscripción]],"/",BBDD_Usiarios_Netflix_jul[[#This Row],[Mes Suscripción]],"/",BBDD_Usiarios_Netflix_jul[[#This Row],[Año Suscripción]]))</f>
        <v>45140</v>
      </c>
      <c r="I887">
        <v>25</v>
      </c>
      <c r="J887">
        <v>6</v>
      </c>
      <c r="K887">
        <v>24</v>
      </c>
      <c r="L887" s="1">
        <f>DATEVALUE(_xlfn.CONCAT(BBDD_Usiarios_Netflix_jul[[#This Row],[Día Último Pago]],"/",BBDD_Usiarios_Netflix_jul[[#This Row],[Mes Último Pago]],"/",BBDD_Usiarios_Netflix_jul[[#This Row],[Año Último Pago]]))</f>
        <v>45468</v>
      </c>
      <c r="M887" s="1" t="str">
        <f>TEXT(BBDD_Usiarios_Netflix_jul[[#This Row],[Fh Suscripcion]],"dddd")</f>
        <v>miércoles</v>
      </c>
      <c r="N887" s="2">
        <f>DATEDIF(BBDD_Usiarios_Netflix_jul[[#This Row],[Fh Suscripcion]],BBDD_Usiarios_Netflix_jul[[#This Row],[Fh Ultimo Pago]],"M")+1</f>
        <v>11</v>
      </c>
      <c r="O887" t="s">
        <v>28</v>
      </c>
      <c r="P887" t="str">
        <f>IF(BBDD_Usiarios_Netflix_jul[[#This Row],[País.OLD]]&lt;&gt;"",BBDD_Usiarios_Netflix_jul[[#This Row],[País.OLD]],"Desconocido")</f>
        <v>Australia</v>
      </c>
      <c r="Q887">
        <v>28</v>
      </c>
      <c r="R887" t="s">
        <v>25</v>
      </c>
      <c r="S887" t="s">
        <v>29</v>
      </c>
      <c r="T887" t="s">
        <v>27</v>
      </c>
      <c r="U8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8" spans="1:21" x14ac:dyDescent="0.2">
      <c r="A888">
        <v>309</v>
      </c>
      <c r="B888" t="s">
        <v>19</v>
      </c>
      <c r="C888">
        <v>12</v>
      </c>
      <c r="D888" s="2">
        <f>BBDD_Usiarios_Netflix_jul[[#This Row],[Ingresos Mensuales]]*BBDD_Usiarios_Netflix_jul[[#This Row],[Meses Contratados]]</f>
        <v>132</v>
      </c>
      <c r="E888">
        <v>9</v>
      </c>
      <c r="F888">
        <v>8</v>
      </c>
      <c r="G888">
        <v>23</v>
      </c>
      <c r="H888" s="1">
        <f>DATEVALUE(_xlfn.CONCAT(BBDD_Usiarios_Netflix_jul[[#This Row],[Día Suscripción]],"/",BBDD_Usiarios_Netflix_jul[[#This Row],[Mes Suscripción]],"/",BBDD_Usiarios_Netflix_jul[[#This Row],[Año Suscripción]]))</f>
        <v>45147</v>
      </c>
      <c r="I888">
        <v>28</v>
      </c>
      <c r="J888">
        <v>6</v>
      </c>
      <c r="K888">
        <v>24</v>
      </c>
      <c r="L888" s="1">
        <f>DATEVALUE(_xlfn.CONCAT(BBDD_Usiarios_Netflix_jul[[#This Row],[Día Último Pago]],"/",BBDD_Usiarios_Netflix_jul[[#This Row],[Mes Último Pago]],"/",BBDD_Usiarios_Netflix_jul[[#This Row],[Año Último Pago]]))</f>
        <v>45471</v>
      </c>
      <c r="M888" s="1" t="str">
        <f>TEXT(BBDD_Usiarios_Netflix_jul[[#This Row],[Fh Suscripcion]],"dddd")</f>
        <v>miércoles</v>
      </c>
      <c r="N888" s="2">
        <f>DATEDIF(BBDD_Usiarios_Netflix_jul[[#This Row],[Fh Suscripcion]],BBDD_Usiarios_Netflix_jul[[#This Row],[Fh Ultimo Pago]],"M")+1</f>
        <v>11</v>
      </c>
      <c r="O888" t="s">
        <v>20</v>
      </c>
      <c r="P888" t="str">
        <f>IF(BBDD_Usiarios_Netflix_jul[[#This Row],[País.OLD]]&lt;&gt;"",BBDD_Usiarios_Netflix_jul[[#This Row],[País.OLD]],"Desconocido")</f>
        <v>Francia</v>
      </c>
      <c r="Q888">
        <v>31</v>
      </c>
      <c r="R888" t="s">
        <v>16</v>
      </c>
      <c r="S888" t="s">
        <v>21</v>
      </c>
      <c r="T888" t="s">
        <v>22</v>
      </c>
      <c r="U8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9" spans="1:21" x14ac:dyDescent="0.2">
      <c r="A889">
        <v>343</v>
      </c>
      <c r="B889" t="s">
        <v>19</v>
      </c>
      <c r="C889">
        <v>12</v>
      </c>
      <c r="D889" s="2">
        <f>BBDD_Usiarios_Netflix_jul[[#This Row],[Ingresos Mensuales]]*BBDD_Usiarios_Netflix_jul[[#This Row],[Meses Contratados]]</f>
        <v>132</v>
      </c>
      <c r="E889">
        <v>6</v>
      </c>
      <c r="F889">
        <v>8</v>
      </c>
      <c r="G889">
        <v>23</v>
      </c>
      <c r="H889" s="1">
        <f>DATEVALUE(_xlfn.CONCAT(BBDD_Usiarios_Netflix_jul[[#This Row],[Día Suscripción]],"/",BBDD_Usiarios_Netflix_jul[[#This Row],[Mes Suscripción]],"/",BBDD_Usiarios_Netflix_jul[[#This Row],[Año Suscripción]]))</f>
        <v>45144</v>
      </c>
      <c r="I889">
        <v>25</v>
      </c>
      <c r="J889">
        <v>6</v>
      </c>
      <c r="K889">
        <v>24</v>
      </c>
      <c r="L889" s="1">
        <f>DATEVALUE(_xlfn.CONCAT(BBDD_Usiarios_Netflix_jul[[#This Row],[Día Último Pago]],"/",BBDD_Usiarios_Netflix_jul[[#This Row],[Mes Último Pago]],"/",BBDD_Usiarios_Netflix_jul[[#This Row],[Año Último Pago]]))</f>
        <v>45468</v>
      </c>
      <c r="M889" s="1" t="str">
        <f>TEXT(BBDD_Usiarios_Netflix_jul[[#This Row],[Fh Suscripcion]],"dddd")</f>
        <v>domingo</v>
      </c>
      <c r="N889" s="2">
        <f>DATEDIF(BBDD_Usiarios_Netflix_jul[[#This Row],[Fh Suscripcion]],BBDD_Usiarios_Netflix_jul[[#This Row],[Fh Ultimo Pago]],"M")+1</f>
        <v>11</v>
      </c>
      <c r="O889" t="s">
        <v>34</v>
      </c>
      <c r="P889" t="str">
        <f>IF(BBDD_Usiarios_Netflix_jul[[#This Row],[País.OLD]]&lt;&gt;"",BBDD_Usiarios_Netflix_jul[[#This Row],[País.OLD]],"Desconocido")</f>
        <v>Reino Unido</v>
      </c>
      <c r="Q889">
        <v>46</v>
      </c>
      <c r="R889" t="s">
        <v>16</v>
      </c>
      <c r="S889" t="s">
        <v>26</v>
      </c>
      <c r="T889" t="s">
        <v>22</v>
      </c>
      <c r="U8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90" spans="1:21" x14ac:dyDescent="0.2">
      <c r="A890">
        <v>344</v>
      </c>
      <c r="B890" t="s">
        <v>19</v>
      </c>
      <c r="C890">
        <v>12</v>
      </c>
      <c r="D890" s="2">
        <f>BBDD_Usiarios_Netflix_jul[[#This Row],[Ingresos Mensuales]]*BBDD_Usiarios_Netflix_jul[[#This Row],[Meses Contratados]]</f>
        <v>132</v>
      </c>
      <c r="E890">
        <v>7</v>
      </c>
      <c r="F890">
        <v>8</v>
      </c>
      <c r="G890">
        <v>23</v>
      </c>
      <c r="H890" s="1">
        <f>DATEVALUE(_xlfn.CONCAT(BBDD_Usiarios_Netflix_jul[[#This Row],[Día Suscripción]],"/",BBDD_Usiarios_Netflix_jul[[#This Row],[Mes Suscripción]],"/",BBDD_Usiarios_Netflix_jul[[#This Row],[Año Suscripción]]))</f>
        <v>45145</v>
      </c>
      <c r="I890">
        <v>26</v>
      </c>
      <c r="J890">
        <v>6</v>
      </c>
      <c r="K890">
        <v>24</v>
      </c>
      <c r="L8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890" s="1" t="str">
        <f>TEXT(BBDD_Usiarios_Netflix_jul[[#This Row],[Fh Suscripcion]],"dddd")</f>
        <v>lunes</v>
      </c>
      <c r="N890" s="2">
        <f>DATEDIF(BBDD_Usiarios_Netflix_jul[[#This Row],[Fh Suscripcion]],BBDD_Usiarios_Netflix_jul[[#This Row],[Fh Ultimo Pago]],"M")+1</f>
        <v>11</v>
      </c>
      <c r="O890" t="s">
        <v>31</v>
      </c>
      <c r="P890" t="str">
        <f>IF(BBDD_Usiarios_Netflix_jul[[#This Row],[País.OLD]]&lt;&gt;"",BBDD_Usiarios_Netflix_jul[[#This Row],[País.OLD]],"Desconocido")</f>
        <v>Italia</v>
      </c>
      <c r="Q890">
        <v>42</v>
      </c>
      <c r="R890" t="s">
        <v>25</v>
      </c>
      <c r="S890" t="s">
        <v>21</v>
      </c>
      <c r="T890" t="s">
        <v>32</v>
      </c>
      <c r="U8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1" spans="1:21" x14ac:dyDescent="0.2">
      <c r="A891">
        <v>353</v>
      </c>
      <c r="B891" t="s">
        <v>19</v>
      </c>
      <c r="C891">
        <v>12</v>
      </c>
      <c r="D891" s="2">
        <f>BBDD_Usiarios_Netflix_jul[[#This Row],[Ingresos Mensuales]]*BBDD_Usiarios_Netflix_jul[[#This Row],[Meses Contratados]]</f>
        <v>132</v>
      </c>
      <c r="E891">
        <v>10</v>
      </c>
      <c r="F891">
        <v>8</v>
      </c>
      <c r="G891">
        <v>23</v>
      </c>
      <c r="H891" s="1">
        <f>DATEVALUE(_xlfn.CONCAT(BBDD_Usiarios_Netflix_jul[[#This Row],[Día Suscripción]],"/",BBDD_Usiarios_Netflix_jul[[#This Row],[Mes Suscripción]],"/",BBDD_Usiarios_Netflix_jul[[#This Row],[Año Suscripción]]))</f>
        <v>45148</v>
      </c>
      <c r="I891">
        <v>26</v>
      </c>
      <c r="J891">
        <v>6</v>
      </c>
      <c r="K891">
        <v>24</v>
      </c>
      <c r="L891" s="1">
        <f>DATEVALUE(_xlfn.CONCAT(BBDD_Usiarios_Netflix_jul[[#This Row],[Día Último Pago]],"/",BBDD_Usiarios_Netflix_jul[[#This Row],[Mes Último Pago]],"/",BBDD_Usiarios_Netflix_jul[[#This Row],[Año Último Pago]]))</f>
        <v>45469</v>
      </c>
      <c r="M891" s="1" t="str">
        <f>TEXT(BBDD_Usiarios_Netflix_jul[[#This Row],[Fh Suscripcion]],"dddd")</f>
        <v>jueves</v>
      </c>
      <c r="N891" s="2">
        <f>DATEDIF(BBDD_Usiarios_Netflix_jul[[#This Row],[Fh Suscripcion]],BBDD_Usiarios_Netflix_jul[[#This Row],[Fh Ultimo Pago]],"M")+1</f>
        <v>11</v>
      </c>
      <c r="O891" t="s">
        <v>30</v>
      </c>
      <c r="P891" t="str">
        <f>IF(BBDD_Usiarios_Netflix_jul[[#This Row],[País.OLD]]&lt;&gt;"",BBDD_Usiarios_Netflix_jul[[#This Row],[País.OLD]],"Desconocido")</f>
        <v>Canadá</v>
      </c>
      <c r="Q891">
        <v>34</v>
      </c>
      <c r="R891" t="s">
        <v>25</v>
      </c>
      <c r="S891" t="s">
        <v>21</v>
      </c>
      <c r="T891" t="s">
        <v>32</v>
      </c>
      <c r="U8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2" spans="1:21" x14ac:dyDescent="0.2">
      <c r="A892">
        <v>354</v>
      </c>
      <c r="B892" t="s">
        <v>19</v>
      </c>
      <c r="C892">
        <v>12</v>
      </c>
      <c r="D892" s="2">
        <f>BBDD_Usiarios_Netflix_jul[[#This Row],[Ingresos Mensuales]]*BBDD_Usiarios_Netflix_jul[[#This Row],[Meses Contratados]]</f>
        <v>132</v>
      </c>
      <c r="E892">
        <v>16</v>
      </c>
      <c r="F892">
        <v>8</v>
      </c>
      <c r="G892">
        <v>23</v>
      </c>
      <c r="H892" s="1">
        <f>DATEVALUE(_xlfn.CONCAT(BBDD_Usiarios_Netflix_jul[[#This Row],[Día Suscripción]],"/",BBDD_Usiarios_Netflix_jul[[#This Row],[Mes Suscripción]],"/",BBDD_Usiarios_Netflix_jul[[#This Row],[Año Suscripción]]))</f>
        <v>45154</v>
      </c>
      <c r="I892">
        <v>28</v>
      </c>
      <c r="J892">
        <v>6</v>
      </c>
      <c r="K892">
        <v>24</v>
      </c>
      <c r="L892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2" s="1" t="str">
        <f>TEXT(BBDD_Usiarios_Netflix_jul[[#This Row],[Fh Suscripcion]],"dddd")</f>
        <v>miércoles</v>
      </c>
      <c r="N892" s="2">
        <f>DATEDIF(BBDD_Usiarios_Netflix_jul[[#This Row],[Fh Suscripcion]],BBDD_Usiarios_Netflix_jul[[#This Row],[Fh Ultimo Pago]],"M")+1</f>
        <v>11</v>
      </c>
      <c r="O892" t="s">
        <v>30</v>
      </c>
      <c r="P892" t="str">
        <f>IF(BBDD_Usiarios_Netflix_jul[[#This Row],[País.OLD]]&lt;&gt;"",BBDD_Usiarios_Netflix_jul[[#This Row],[País.OLD]],"Desconocido")</f>
        <v>Canadá</v>
      </c>
      <c r="Q892">
        <v>40</v>
      </c>
      <c r="R892" t="s">
        <v>25</v>
      </c>
      <c r="S892" t="s">
        <v>29</v>
      </c>
      <c r="T892" t="s">
        <v>32</v>
      </c>
      <c r="U8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3" spans="1:21" x14ac:dyDescent="0.2">
      <c r="A893">
        <v>378</v>
      </c>
      <c r="B893" t="s">
        <v>19</v>
      </c>
      <c r="C893">
        <v>12</v>
      </c>
      <c r="D893" s="2">
        <f>BBDD_Usiarios_Netflix_jul[[#This Row],[Ingresos Mensuales]]*BBDD_Usiarios_Netflix_jul[[#This Row],[Meses Contratados]]</f>
        <v>132</v>
      </c>
      <c r="E893">
        <v>13</v>
      </c>
      <c r="F893">
        <v>8</v>
      </c>
      <c r="G893">
        <v>23</v>
      </c>
      <c r="H893" s="1">
        <f>DATEVALUE(_xlfn.CONCAT(BBDD_Usiarios_Netflix_jul[[#This Row],[Día Suscripción]],"/",BBDD_Usiarios_Netflix_jul[[#This Row],[Mes Suscripción]],"/",BBDD_Usiarios_Netflix_jul[[#This Row],[Año Suscripción]]))</f>
        <v>45151</v>
      </c>
      <c r="I893">
        <v>27</v>
      </c>
      <c r="J893">
        <v>6</v>
      </c>
      <c r="K893">
        <v>24</v>
      </c>
      <c r="L893" s="1">
        <f>DATEVALUE(_xlfn.CONCAT(BBDD_Usiarios_Netflix_jul[[#This Row],[Día Último Pago]],"/",BBDD_Usiarios_Netflix_jul[[#This Row],[Mes Último Pago]],"/",BBDD_Usiarios_Netflix_jul[[#This Row],[Año Último Pago]]))</f>
        <v>45470</v>
      </c>
      <c r="M893" s="1" t="str">
        <f>TEXT(BBDD_Usiarios_Netflix_jul[[#This Row],[Fh Suscripcion]],"dddd")</f>
        <v>domingo</v>
      </c>
      <c r="N893" s="2">
        <f>DATEDIF(BBDD_Usiarios_Netflix_jul[[#This Row],[Fh Suscripcion]],BBDD_Usiarios_Netflix_jul[[#This Row],[Fh Ultimo Pago]],"M")+1</f>
        <v>11</v>
      </c>
      <c r="O893" t="s">
        <v>34</v>
      </c>
      <c r="P893" t="str">
        <f>IF(BBDD_Usiarios_Netflix_jul[[#This Row],[País.OLD]]&lt;&gt;"",BBDD_Usiarios_Netflix_jul[[#This Row],[País.OLD]],"Desconocido")</f>
        <v>Reino Unido</v>
      </c>
      <c r="Q893">
        <v>47</v>
      </c>
      <c r="R893" t="s">
        <v>25</v>
      </c>
      <c r="S893" t="s">
        <v>29</v>
      </c>
      <c r="T893" t="s">
        <v>18</v>
      </c>
      <c r="U8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94" spans="1:21" x14ac:dyDescent="0.2">
      <c r="A894">
        <v>379</v>
      </c>
      <c r="B894" t="s">
        <v>19</v>
      </c>
      <c r="C894">
        <v>12</v>
      </c>
      <c r="D894" s="2">
        <f>BBDD_Usiarios_Netflix_jul[[#This Row],[Ingresos Mensuales]]*BBDD_Usiarios_Netflix_jul[[#This Row],[Meses Contratados]]</f>
        <v>132</v>
      </c>
      <c r="E894">
        <v>12</v>
      </c>
      <c r="F894">
        <v>8</v>
      </c>
      <c r="G894">
        <v>23</v>
      </c>
      <c r="H894" s="1">
        <f>DATEVALUE(_xlfn.CONCAT(BBDD_Usiarios_Netflix_jul[[#This Row],[Día Suscripción]],"/",BBDD_Usiarios_Netflix_jul[[#This Row],[Mes Suscripción]],"/",BBDD_Usiarios_Netflix_jul[[#This Row],[Año Suscripción]]))</f>
        <v>45150</v>
      </c>
      <c r="I894">
        <v>28</v>
      </c>
      <c r="J894">
        <v>6</v>
      </c>
      <c r="K894">
        <v>24</v>
      </c>
      <c r="L894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4" s="1" t="str">
        <f>TEXT(BBDD_Usiarios_Netflix_jul[[#This Row],[Fh Suscripcion]],"dddd")</f>
        <v>sábado</v>
      </c>
      <c r="N894" s="2">
        <f>DATEDIF(BBDD_Usiarios_Netflix_jul[[#This Row],[Fh Suscripcion]],BBDD_Usiarios_Netflix_jul[[#This Row],[Fh Ultimo Pago]],"M")+1</f>
        <v>11</v>
      </c>
      <c r="O894" t="s">
        <v>24</v>
      </c>
      <c r="P894" t="str">
        <f>IF(BBDD_Usiarios_Netflix_jul[[#This Row],[País.OLD]]&lt;&gt;"",BBDD_Usiarios_Netflix_jul[[#This Row],[País.OLD]],"Desconocido")</f>
        <v>EEUU</v>
      </c>
      <c r="Q894">
        <v>46</v>
      </c>
      <c r="R894" t="s">
        <v>25</v>
      </c>
      <c r="S894" t="s">
        <v>26</v>
      </c>
      <c r="T894" t="s">
        <v>27</v>
      </c>
      <c r="U8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95" spans="1:21" x14ac:dyDescent="0.2">
      <c r="A895">
        <v>413</v>
      </c>
      <c r="B895" t="s">
        <v>19</v>
      </c>
      <c r="C895">
        <v>12</v>
      </c>
      <c r="D895" s="2">
        <f>BBDD_Usiarios_Netflix_jul[[#This Row],[Ingresos Mensuales]]*BBDD_Usiarios_Netflix_jul[[#This Row],[Meses Contratados]]</f>
        <v>132</v>
      </c>
      <c r="E895">
        <v>24</v>
      </c>
      <c r="F895">
        <v>8</v>
      </c>
      <c r="G895">
        <v>23</v>
      </c>
      <c r="H895" s="1">
        <f>DATEVALUE(_xlfn.CONCAT(BBDD_Usiarios_Netflix_jul[[#This Row],[Día Suscripción]],"/",BBDD_Usiarios_Netflix_jul[[#This Row],[Mes Suscripción]],"/",BBDD_Usiarios_Netflix_jul[[#This Row],[Año Suscripción]]))</f>
        <v>45162</v>
      </c>
      <c r="I895">
        <v>26</v>
      </c>
      <c r="J895">
        <v>6</v>
      </c>
      <c r="K895">
        <v>24</v>
      </c>
      <c r="L8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895" s="1" t="str">
        <f>TEXT(BBDD_Usiarios_Netflix_jul[[#This Row],[Fh Suscripcion]],"dddd")</f>
        <v>jueves</v>
      </c>
      <c r="N895" s="2">
        <f>DATEDIF(BBDD_Usiarios_Netflix_jul[[#This Row],[Fh Suscripcion]],BBDD_Usiarios_Netflix_jul[[#This Row],[Fh Ultimo Pago]],"M")+1</f>
        <v>11</v>
      </c>
      <c r="O895" t="s">
        <v>35</v>
      </c>
      <c r="P895" t="str">
        <f>IF(BBDD_Usiarios_Netflix_jul[[#This Row],[País.OLD]]&lt;&gt;"",BBDD_Usiarios_Netflix_jul[[#This Row],[País.OLD]],"Desconocido")</f>
        <v>España</v>
      </c>
      <c r="Q895">
        <v>41</v>
      </c>
      <c r="R895" t="s">
        <v>25</v>
      </c>
      <c r="S895" t="s">
        <v>21</v>
      </c>
      <c r="T895" t="s">
        <v>18</v>
      </c>
      <c r="U8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96" spans="1:21" x14ac:dyDescent="0.2">
      <c r="A896">
        <v>448</v>
      </c>
      <c r="B896" t="s">
        <v>19</v>
      </c>
      <c r="C896">
        <v>12</v>
      </c>
      <c r="D896" s="2">
        <f>BBDD_Usiarios_Netflix_jul[[#This Row],[Ingresos Mensuales]]*BBDD_Usiarios_Netflix_jul[[#This Row],[Meses Contratados]]</f>
        <v>132</v>
      </c>
      <c r="E896">
        <v>12</v>
      </c>
      <c r="F896">
        <v>8</v>
      </c>
      <c r="G896">
        <v>23</v>
      </c>
      <c r="H896" s="1">
        <f>DATEVALUE(_xlfn.CONCAT(BBDD_Usiarios_Netflix_jul[[#This Row],[Día Suscripción]],"/",BBDD_Usiarios_Netflix_jul[[#This Row],[Mes Suscripción]],"/",BBDD_Usiarios_Netflix_jul[[#This Row],[Año Suscripción]]))</f>
        <v>45150</v>
      </c>
      <c r="I896">
        <v>27</v>
      </c>
      <c r="J896">
        <v>6</v>
      </c>
      <c r="K896">
        <v>24</v>
      </c>
      <c r="L896" s="1">
        <f>DATEVALUE(_xlfn.CONCAT(BBDD_Usiarios_Netflix_jul[[#This Row],[Día Último Pago]],"/",BBDD_Usiarios_Netflix_jul[[#This Row],[Mes Último Pago]],"/",BBDD_Usiarios_Netflix_jul[[#This Row],[Año Último Pago]]))</f>
        <v>45470</v>
      </c>
      <c r="M896" s="1" t="str">
        <f>TEXT(BBDD_Usiarios_Netflix_jul[[#This Row],[Fh Suscripcion]],"dddd")</f>
        <v>sábado</v>
      </c>
      <c r="N896" s="2">
        <f>DATEDIF(BBDD_Usiarios_Netflix_jul[[#This Row],[Fh Suscripcion]],BBDD_Usiarios_Netflix_jul[[#This Row],[Fh Ultimo Pago]],"M")+1</f>
        <v>11</v>
      </c>
      <c r="O896" t="s">
        <v>20</v>
      </c>
      <c r="P896" t="str">
        <f>IF(BBDD_Usiarios_Netflix_jul[[#This Row],[País.OLD]]&lt;&gt;"",BBDD_Usiarios_Netflix_jul[[#This Row],[País.OLD]],"Desconocido")</f>
        <v>Francia</v>
      </c>
      <c r="Q896">
        <v>48</v>
      </c>
      <c r="R896" t="s">
        <v>16</v>
      </c>
      <c r="S896" t="s">
        <v>17</v>
      </c>
      <c r="T896" t="s">
        <v>32</v>
      </c>
      <c r="U8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7" spans="1:21" x14ac:dyDescent="0.2">
      <c r="A897">
        <v>474</v>
      </c>
      <c r="B897" t="s">
        <v>19</v>
      </c>
      <c r="C897">
        <v>12</v>
      </c>
      <c r="D897" s="2">
        <f>BBDD_Usiarios_Netflix_jul[[#This Row],[Ingresos Mensuales]]*BBDD_Usiarios_Netflix_jul[[#This Row],[Meses Contratados]]</f>
        <v>132</v>
      </c>
      <c r="E897">
        <v>30</v>
      </c>
      <c r="F897">
        <v>7</v>
      </c>
      <c r="G897">
        <v>23</v>
      </c>
      <c r="H897" s="1">
        <f>DATEVALUE(_xlfn.CONCAT(BBDD_Usiarios_Netflix_jul[[#This Row],[Día Suscripción]],"/",BBDD_Usiarios_Netflix_jul[[#This Row],[Mes Suscripción]],"/",BBDD_Usiarios_Netflix_jul[[#This Row],[Año Suscripción]]))</f>
        <v>45137</v>
      </c>
      <c r="I897">
        <v>28</v>
      </c>
      <c r="J897">
        <v>6</v>
      </c>
      <c r="K897">
        <v>24</v>
      </c>
      <c r="L897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7" s="1" t="str">
        <f>TEXT(BBDD_Usiarios_Netflix_jul[[#This Row],[Fh Suscripcion]],"dddd")</f>
        <v>domingo</v>
      </c>
      <c r="N897" s="2">
        <f>DATEDIF(BBDD_Usiarios_Netflix_jul[[#This Row],[Fh Suscripcion]],BBDD_Usiarios_Netflix_jul[[#This Row],[Fh Ultimo Pago]],"M")+1</f>
        <v>11</v>
      </c>
      <c r="O897" t="s">
        <v>34</v>
      </c>
      <c r="P897" t="str">
        <f>IF(BBDD_Usiarios_Netflix_jul[[#This Row],[País.OLD]]&lt;&gt;"",BBDD_Usiarios_Netflix_jul[[#This Row],[País.OLD]],"Desconocido")</f>
        <v>Reino Unido</v>
      </c>
      <c r="Q897">
        <v>38</v>
      </c>
      <c r="R897" t="s">
        <v>16</v>
      </c>
      <c r="S897" t="s">
        <v>21</v>
      </c>
      <c r="T897" t="s">
        <v>27</v>
      </c>
      <c r="U8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98" spans="1:21" x14ac:dyDescent="0.2">
      <c r="A898">
        <v>483</v>
      </c>
      <c r="B898" t="s">
        <v>19</v>
      </c>
      <c r="C898">
        <v>12</v>
      </c>
      <c r="D898" s="2">
        <f>BBDD_Usiarios_Netflix_jul[[#This Row],[Ingresos Mensuales]]*BBDD_Usiarios_Netflix_jul[[#This Row],[Meses Contratados]]</f>
        <v>132</v>
      </c>
      <c r="E898">
        <v>25</v>
      </c>
      <c r="F898">
        <v>8</v>
      </c>
      <c r="G898">
        <v>23</v>
      </c>
      <c r="H898" s="1">
        <f>DATEVALUE(_xlfn.CONCAT(BBDD_Usiarios_Netflix_jul[[#This Row],[Día Suscripción]],"/",BBDD_Usiarios_Netflix_jul[[#This Row],[Mes Suscripción]],"/",BBDD_Usiarios_Netflix_jul[[#This Row],[Año Suscripción]]))</f>
        <v>45163</v>
      </c>
      <c r="I898">
        <v>27</v>
      </c>
      <c r="J898">
        <v>6</v>
      </c>
      <c r="K898">
        <v>24</v>
      </c>
      <c r="L8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898" s="1" t="str">
        <f>TEXT(BBDD_Usiarios_Netflix_jul[[#This Row],[Fh Suscripcion]],"dddd")</f>
        <v>viernes</v>
      </c>
      <c r="N898" s="2">
        <f>DATEDIF(BBDD_Usiarios_Netflix_jul[[#This Row],[Fh Suscripcion]],BBDD_Usiarios_Netflix_jul[[#This Row],[Fh Ultimo Pago]],"M")+1</f>
        <v>11</v>
      </c>
      <c r="O898" t="s">
        <v>28</v>
      </c>
      <c r="P898" t="str">
        <f>IF(BBDD_Usiarios_Netflix_jul[[#This Row],[País.OLD]]&lt;&gt;"",BBDD_Usiarios_Netflix_jul[[#This Row],[País.OLD]],"Desconocido")</f>
        <v>Australia</v>
      </c>
      <c r="Q898">
        <v>28</v>
      </c>
      <c r="R898" t="s">
        <v>16</v>
      </c>
      <c r="S898" t="s">
        <v>26</v>
      </c>
      <c r="T898" t="s">
        <v>22</v>
      </c>
      <c r="U8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99" spans="1:21" x14ac:dyDescent="0.2">
      <c r="A899">
        <v>484</v>
      </c>
      <c r="B899" t="s">
        <v>19</v>
      </c>
      <c r="C899">
        <v>12</v>
      </c>
      <c r="D899" s="2">
        <f>BBDD_Usiarios_Netflix_jul[[#This Row],[Ingresos Mensuales]]*BBDD_Usiarios_Netflix_jul[[#This Row],[Meses Contratados]]</f>
        <v>132</v>
      </c>
      <c r="E899">
        <v>25</v>
      </c>
      <c r="F899">
        <v>8</v>
      </c>
      <c r="G899">
        <v>23</v>
      </c>
      <c r="H899" s="1">
        <f>DATEVALUE(_xlfn.CONCAT(BBDD_Usiarios_Netflix_jul[[#This Row],[Día Suscripción]],"/",BBDD_Usiarios_Netflix_jul[[#This Row],[Mes Suscripción]],"/",BBDD_Usiarios_Netflix_jul[[#This Row],[Año Suscripción]]))</f>
        <v>45163</v>
      </c>
      <c r="I899">
        <v>28</v>
      </c>
      <c r="J899">
        <v>6</v>
      </c>
      <c r="K899">
        <v>24</v>
      </c>
      <c r="L8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9" s="1" t="str">
        <f>TEXT(BBDD_Usiarios_Netflix_jul[[#This Row],[Fh Suscripcion]],"dddd")</f>
        <v>viernes</v>
      </c>
      <c r="N899" s="2">
        <f>DATEDIF(BBDD_Usiarios_Netflix_jul[[#This Row],[Fh Suscripcion]],BBDD_Usiarios_Netflix_jul[[#This Row],[Fh Ultimo Pago]],"M")+1</f>
        <v>11</v>
      </c>
      <c r="O899" t="s">
        <v>35</v>
      </c>
      <c r="P899" t="str">
        <f>IF(BBDD_Usiarios_Netflix_jul[[#This Row],[País.OLD]]&lt;&gt;"",BBDD_Usiarios_Netflix_jul[[#This Row],[País.OLD]],"Desconocido")</f>
        <v>España</v>
      </c>
      <c r="Q899">
        <v>40</v>
      </c>
      <c r="R899" t="s">
        <v>16</v>
      </c>
      <c r="S899" t="s">
        <v>21</v>
      </c>
      <c r="T899" t="s">
        <v>22</v>
      </c>
      <c r="U8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0" spans="1:21" x14ac:dyDescent="0.2">
      <c r="A900">
        <v>518</v>
      </c>
      <c r="B900" t="s">
        <v>19</v>
      </c>
      <c r="C900">
        <v>12</v>
      </c>
      <c r="D900" s="2">
        <f>BBDD_Usiarios_Netflix_jul[[#This Row],[Ingresos Mensuales]]*BBDD_Usiarios_Netflix_jul[[#This Row],[Meses Contratados]]</f>
        <v>132</v>
      </c>
      <c r="E900">
        <v>7</v>
      </c>
      <c r="F900">
        <v>8</v>
      </c>
      <c r="G900">
        <v>23</v>
      </c>
      <c r="H900" s="1">
        <f>DATEVALUE(_xlfn.CONCAT(BBDD_Usiarios_Netflix_jul[[#This Row],[Día Suscripción]],"/",BBDD_Usiarios_Netflix_jul[[#This Row],[Mes Suscripción]],"/",BBDD_Usiarios_Netflix_jul[[#This Row],[Año Suscripción]]))</f>
        <v>45145</v>
      </c>
      <c r="I900">
        <v>27</v>
      </c>
      <c r="J900">
        <v>6</v>
      </c>
      <c r="K900">
        <v>24</v>
      </c>
      <c r="L900" s="1">
        <f>DATEVALUE(_xlfn.CONCAT(BBDD_Usiarios_Netflix_jul[[#This Row],[Día Último Pago]],"/",BBDD_Usiarios_Netflix_jul[[#This Row],[Mes Último Pago]],"/",BBDD_Usiarios_Netflix_jul[[#This Row],[Año Último Pago]]))</f>
        <v>45470</v>
      </c>
      <c r="M900" s="1" t="str">
        <f>TEXT(BBDD_Usiarios_Netflix_jul[[#This Row],[Fh Suscripcion]],"dddd")</f>
        <v>lunes</v>
      </c>
      <c r="N900" s="2">
        <f>DATEDIF(BBDD_Usiarios_Netflix_jul[[#This Row],[Fh Suscripcion]],BBDD_Usiarios_Netflix_jul[[#This Row],[Fh Ultimo Pago]],"M")+1</f>
        <v>11</v>
      </c>
      <c r="O900" t="s">
        <v>31</v>
      </c>
      <c r="P900" t="str">
        <f>IF(BBDD_Usiarios_Netflix_jul[[#This Row],[País.OLD]]&lt;&gt;"",BBDD_Usiarios_Netflix_jul[[#This Row],[País.OLD]],"Desconocido")</f>
        <v>Italia</v>
      </c>
      <c r="Q900">
        <v>37</v>
      </c>
      <c r="R900" t="s">
        <v>25</v>
      </c>
      <c r="S900" t="s">
        <v>17</v>
      </c>
      <c r="T900" t="s">
        <v>32</v>
      </c>
      <c r="U9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01" spans="1:21" x14ac:dyDescent="0.2">
      <c r="A901">
        <v>553</v>
      </c>
      <c r="B901" t="s">
        <v>19</v>
      </c>
      <c r="C901">
        <v>12</v>
      </c>
      <c r="D901" s="2">
        <f>BBDD_Usiarios_Netflix_jul[[#This Row],[Ingresos Mensuales]]*BBDD_Usiarios_Netflix_jul[[#This Row],[Meses Contratados]]</f>
        <v>132</v>
      </c>
      <c r="E901">
        <v>27</v>
      </c>
      <c r="F901">
        <v>8</v>
      </c>
      <c r="G901">
        <v>23</v>
      </c>
      <c r="H901" s="1">
        <f>DATEVALUE(_xlfn.CONCAT(BBDD_Usiarios_Netflix_jul[[#This Row],[Día Suscripción]],"/",BBDD_Usiarios_Netflix_jul[[#This Row],[Mes Suscripción]],"/",BBDD_Usiarios_Netflix_jul[[#This Row],[Año Suscripción]]))</f>
        <v>45165</v>
      </c>
      <c r="I901">
        <v>28</v>
      </c>
      <c r="J901">
        <v>6</v>
      </c>
      <c r="K901">
        <v>24</v>
      </c>
      <c r="L901" s="1">
        <f>DATEVALUE(_xlfn.CONCAT(BBDD_Usiarios_Netflix_jul[[#This Row],[Día Último Pago]],"/",BBDD_Usiarios_Netflix_jul[[#This Row],[Mes Último Pago]],"/",BBDD_Usiarios_Netflix_jul[[#This Row],[Año Último Pago]]))</f>
        <v>45471</v>
      </c>
      <c r="M901" s="1" t="str">
        <f>TEXT(BBDD_Usiarios_Netflix_jul[[#This Row],[Fh Suscripcion]],"dddd")</f>
        <v>domingo</v>
      </c>
      <c r="N901" s="2">
        <f>DATEDIF(BBDD_Usiarios_Netflix_jul[[#This Row],[Fh Suscripcion]],BBDD_Usiarios_Netflix_jul[[#This Row],[Fh Ultimo Pago]],"M")+1</f>
        <v>11</v>
      </c>
      <c r="O901" t="s">
        <v>33</v>
      </c>
      <c r="P901" t="str">
        <f>IF(BBDD_Usiarios_Netflix_jul[[#This Row],[País.OLD]]&lt;&gt;"",BBDD_Usiarios_Netflix_jul[[#This Row],[País.OLD]],"Desconocido")</f>
        <v>Méjico</v>
      </c>
      <c r="Q901">
        <v>39</v>
      </c>
      <c r="R901" t="s">
        <v>16</v>
      </c>
      <c r="S901" t="s">
        <v>26</v>
      </c>
      <c r="T901" t="s">
        <v>18</v>
      </c>
      <c r="U9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02" spans="1:21" x14ac:dyDescent="0.2">
      <c r="A902">
        <v>588</v>
      </c>
      <c r="B902" t="s">
        <v>19</v>
      </c>
      <c r="C902">
        <v>12</v>
      </c>
      <c r="D902" s="2">
        <f>BBDD_Usiarios_Netflix_jul[[#This Row],[Ingresos Mensuales]]*BBDD_Usiarios_Netflix_jul[[#This Row],[Meses Contratados]]</f>
        <v>132</v>
      </c>
      <c r="E902">
        <v>7</v>
      </c>
      <c r="F902">
        <v>8</v>
      </c>
      <c r="G902">
        <v>23</v>
      </c>
      <c r="H902" s="1">
        <f>DATEVALUE(_xlfn.CONCAT(BBDD_Usiarios_Netflix_jul[[#This Row],[Día Suscripción]],"/",BBDD_Usiarios_Netflix_jul[[#This Row],[Mes Suscripción]],"/",BBDD_Usiarios_Netflix_jul[[#This Row],[Año Suscripción]]))</f>
        <v>45145</v>
      </c>
      <c r="I902">
        <v>27</v>
      </c>
      <c r="J902">
        <v>6</v>
      </c>
      <c r="K902">
        <v>24</v>
      </c>
      <c r="L9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902" s="1" t="str">
        <f>TEXT(BBDD_Usiarios_Netflix_jul[[#This Row],[Fh Suscripcion]],"dddd")</f>
        <v>lunes</v>
      </c>
      <c r="N902" s="2">
        <f>DATEDIF(BBDD_Usiarios_Netflix_jul[[#This Row],[Fh Suscripcion]],BBDD_Usiarios_Netflix_jul[[#This Row],[Fh Ultimo Pago]],"M")+1</f>
        <v>11</v>
      </c>
      <c r="O902" t="s">
        <v>36</v>
      </c>
      <c r="P902" t="str">
        <f>IF(BBDD_Usiarios_Netflix_jul[[#This Row],[País.OLD]]&lt;&gt;"",BBDD_Usiarios_Netflix_jul[[#This Row],[País.OLD]],"Desconocido")</f>
        <v>Desconocido</v>
      </c>
      <c r="Q902">
        <v>31</v>
      </c>
      <c r="R902" t="s">
        <v>16</v>
      </c>
      <c r="S902" t="s">
        <v>21</v>
      </c>
      <c r="T902" t="s">
        <v>32</v>
      </c>
      <c r="U9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03" spans="1:21" x14ac:dyDescent="0.2">
      <c r="A903">
        <v>589</v>
      </c>
      <c r="B903" t="s">
        <v>19</v>
      </c>
      <c r="C903">
        <v>12</v>
      </c>
      <c r="D903" s="2">
        <f>BBDD_Usiarios_Netflix_jul[[#This Row],[Ingresos Mensuales]]*BBDD_Usiarios_Netflix_jul[[#This Row],[Meses Contratados]]</f>
        <v>132</v>
      </c>
      <c r="E903">
        <v>4</v>
      </c>
      <c r="F903">
        <v>8</v>
      </c>
      <c r="G903">
        <v>23</v>
      </c>
      <c r="H903" s="1">
        <f>DATEVALUE(_xlfn.CONCAT(BBDD_Usiarios_Netflix_jul[[#This Row],[Día Suscripción]],"/",BBDD_Usiarios_Netflix_jul[[#This Row],[Mes Suscripción]],"/",BBDD_Usiarios_Netflix_jul[[#This Row],[Año Suscripción]]))</f>
        <v>45142</v>
      </c>
      <c r="I903">
        <v>29</v>
      </c>
      <c r="J903">
        <v>6</v>
      </c>
      <c r="K903">
        <v>24</v>
      </c>
      <c r="L903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3" s="1" t="str">
        <f>TEXT(BBDD_Usiarios_Netflix_jul[[#This Row],[Fh Suscripcion]],"dddd")</f>
        <v>viernes</v>
      </c>
      <c r="N903" s="2">
        <f>DATEDIF(BBDD_Usiarios_Netflix_jul[[#This Row],[Fh Suscripcion]],BBDD_Usiarios_Netflix_jul[[#This Row],[Fh Ultimo Pago]],"M")+1</f>
        <v>11</v>
      </c>
      <c r="O903" t="s">
        <v>35</v>
      </c>
      <c r="P903" t="str">
        <f>IF(BBDD_Usiarios_Netflix_jul[[#This Row],[País.OLD]]&lt;&gt;"",BBDD_Usiarios_Netflix_jul[[#This Row],[País.OLD]],"Desconocido")</f>
        <v>España</v>
      </c>
      <c r="Q903">
        <v>28</v>
      </c>
      <c r="R903" t="s">
        <v>16</v>
      </c>
      <c r="S903" t="s">
        <v>29</v>
      </c>
      <c r="T903" t="s">
        <v>22</v>
      </c>
      <c r="U9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4" spans="1:21" x14ac:dyDescent="0.2">
      <c r="A904">
        <v>615</v>
      </c>
      <c r="B904" t="s">
        <v>19</v>
      </c>
      <c r="C904">
        <v>12</v>
      </c>
      <c r="D904" s="2">
        <f>BBDD_Usiarios_Netflix_jul[[#This Row],[Ingresos Mensuales]]*BBDD_Usiarios_Netflix_jul[[#This Row],[Meses Contratados]]</f>
        <v>132</v>
      </c>
      <c r="E904">
        <v>15</v>
      </c>
      <c r="F904">
        <v>8</v>
      </c>
      <c r="G904">
        <v>23</v>
      </c>
      <c r="H904" s="1">
        <f>DATEVALUE(_xlfn.CONCAT(BBDD_Usiarios_Netflix_jul[[#This Row],[Día Suscripción]],"/",BBDD_Usiarios_Netflix_jul[[#This Row],[Mes Suscripción]],"/",BBDD_Usiarios_Netflix_jul[[#This Row],[Año Suscripción]]))</f>
        <v>45153</v>
      </c>
      <c r="I904">
        <v>27</v>
      </c>
      <c r="J904">
        <v>6</v>
      </c>
      <c r="K904">
        <v>24</v>
      </c>
      <c r="L904" s="1">
        <f>DATEVALUE(_xlfn.CONCAT(BBDD_Usiarios_Netflix_jul[[#This Row],[Día Último Pago]],"/",BBDD_Usiarios_Netflix_jul[[#This Row],[Mes Último Pago]],"/",BBDD_Usiarios_Netflix_jul[[#This Row],[Año Último Pago]]))</f>
        <v>45470</v>
      </c>
      <c r="M904" s="1" t="str">
        <f>TEXT(BBDD_Usiarios_Netflix_jul[[#This Row],[Fh Suscripcion]],"dddd")</f>
        <v>martes</v>
      </c>
      <c r="N904" s="2">
        <f>DATEDIF(BBDD_Usiarios_Netflix_jul[[#This Row],[Fh Suscripcion]],BBDD_Usiarios_Netflix_jul[[#This Row],[Fh Ultimo Pago]],"M")+1</f>
        <v>11</v>
      </c>
      <c r="O904" t="s">
        <v>15</v>
      </c>
      <c r="P904" t="str">
        <f>IF(BBDD_Usiarios_Netflix_jul[[#This Row],[País.OLD]]&lt;&gt;"",BBDD_Usiarios_Netflix_jul[[#This Row],[País.OLD]],"Desconocido")</f>
        <v>Alemania</v>
      </c>
      <c r="Q904">
        <v>43</v>
      </c>
      <c r="R904" t="s">
        <v>16</v>
      </c>
      <c r="S904" t="s">
        <v>26</v>
      </c>
      <c r="T904" t="s">
        <v>22</v>
      </c>
      <c r="U9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5" spans="1:21" x14ac:dyDescent="0.2">
      <c r="A905">
        <v>658</v>
      </c>
      <c r="B905" t="s">
        <v>19</v>
      </c>
      <c r="C905">
        <v>12</v>
      </c>
      <c r="D905" s="2">
        <f>BBDD_Usiarios_Netflix_jul[[#This Row],[Ingresos Mensuales]]*BBDD_Usiarios_Netflix_jul[[#This Row],[Meses Contratados]]</f>
        <v>132</v>
      </c>
      <c r="E905">
        <v>4</v>
      </c>
      <c r="F905">
        <v>8</v>
      </c>
      <c r="G905">
        <v>23</v>
      </c>
      <c r="H905" s="1">
        <f>DATEVALUE(_xlfn.CONCAT(BBDD_Usiarios_Netflix_jul[[#This Row],[Día Suscripción]],"/",BBDD_Usiarios_Netflix_jul[[#This Row],[Mes Suscripción]],"/",BBDD_Usiarios_Netflix_jul[[#This Row],[Año Suscripción]]))</f>
        <v>45142</v>
      </c>
      <c r="I905">
        <v>29</v>
      </c>
      <c r="J905">
        <v>6</v>
      </c>
      <c r="K905">
        <v>24</v>
      </c>
      <c r="L905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5" s="1" t="str">
        <f>TEXT(BBDD_Usiarios_Netflix_jul[[#This Row],[Fh Suscripcion]],"dddd")</f>
        <v>viernes</v>
      </c>
      <c r="N905" s="2">
        <f>DATEDIF(BBDD_Usiarios_Netflix_jul[[#This Row],[Fh Suscripcion]],BBDD_Usiarios_Netflix_jul[[#This Row],[Fh Ultimo Pago]],"M")+1</f>
        <v>11</v>
      </c>
      <c r="O905" t="s">
        <v>24</v>
      </c>
      <c r="P905" t="str">
        <f>IF(BBDD_Usiarios_Netflix_jul[[#This Row],[País.OLD]]&lt;&gt;"",BBDD_Usiarios_Netflix_jul[[#This Row],[País.OLD]],"Desconocido")</f>
        <v>EEUU</v>
      </c>
      <c r="Q905">
        <v>49</v>
      </c>
      <c r="R905" t="s">
        <v>25</v>
      </c>
      <c r="S905" t="s">
        <v>26</v>
      </c>
      <c r="T905" t="s">
        <v>27</v>
      </c>
      <c r="U9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06" spans="1:21" x14ac:dyDescent="0.2">
      <c r="A906">
        <v>684</v>
      </c>
      <c r="B906" t="s">
        <v>19</v>
      </c>
      <c r="C906">
        <v>12</v>
      </c>
      <c r="D906" s="2">
        <f>BBDD_Usiarios_Netflix_jul[[#This Row],[Ingresos Mensuales]]*BBDD_Usiarios_Netflix_jul[[#This Row],[Meses Contratados]]</f>
        <v>132</v>
      </c>
      <c r="E906">
        <v>11</v>
      </c>
      <c r="F906">
        <v>8</v>
      </c>
      <c r="G906">
        <v>23</v>
      </c>
      <c r="H906" s="1">
        <f>DATEVALUE(_xlfn.CONCAT(BBDD_Usiarios_Netflix_jul[[#This Row],[Día Suscripción]],"/",BBDD_Usiarios_Netflix_jul[[#This Row],[Mes Suscripción]],"/",BBDD_Usiarios_Netflix_jul[[#This Row],[Año Suscripción]]))</f>
        <v>45149</v>
      </c>
      <c r="I906">
        <v>29</v>
      </c>
      <c r="J906">
        <v>6</v>
      </c>
      <c r="K906">
        <v>24</v>
      </c>
      <c r="L906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6" s="1" t="str">
        <f>TEXT(BBDD_Usiarios_Netflix_jul[[#This Row],[Fh Suscripcion]],"dddd")</f>
        <v>viernes</v>
      </c>
      <c r="N906" s="2">
        <f>DATEDIF(BBDD_Usiarios_Netflix_jul[[#This Row],[Fh Suscripcion]],BBDD_Usiarios_Netflix_jul[[#This Row],[Fh Ultimo Pago]],"M")+1</f>
        <v>11</v>
      </c>
      <c r="O906" t="s">
        <v>24</v>
      </c>
      <c r="P906" t="str">
        <f>IF(BBDD_Usiarios_Netflix_jul[[#This Row],[País.OLD]]&lt;&gt;"",BBDD_Usiarios_Netflix_jul[[#This Row],[País.OLD]],"Desconocido")</f>
        <v>EEUU</v>
      </c>
      <c r="Q906">
        <v>49</v>
      </c>
      <c r="R906" t="s">
        <v>16</v>
      </c>
      <c r="S906" t="s">
        <v>21</v>
      </c>
      <c r="T906" t="s">
        <v>27</v>
      </c>
      <c r="U9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07" spans="1:21" x14ac:dyDescent="0.2">
      <c r="A907">
        <v>723</v>
      </c>
      <c r="B907" t="s">
        <v>19</v>
      </c>
      <c r="C907">
        <v>12</v>
      </c>
      <c r="D907" s="2">
        <f>BBDD_Usiarios_Netflix_jul[[#This Row],[Ingresos Mensuales]]*BBDD_Usiarios_Netflix_jul[[#This Row],[Meses Contratados]]</f>
        <v>132</v>
      </c>
      <c r="E907">
        <v>1</v>
      </c>
      <c r="F907">
        <v>8</v>
      </c>
      <c r="G907">
        <v>23</v>
      </c>
      <c r="H907" s="1">
        <f>DATEVALUE(_xlfn.CONCAT(BBDD_Usiarios_Netflix_jul[[#This Row],[Día Suscripción]],"/",BBDD_Usiarios_Netflix_jul[[#This Row],[Mes Suscripción]],"/",BBDD_Usiarios_Netflix_jul[[#This Row],[Año Suscripción]]))</f>
        <v>45139</v>
      </c>
      <c r="I907">
        <v>30</v>
      </c>
      <c r="J907">
        <v>6</v>
      </c>
      <c r="K907">
        <v>24</v>
      </c>
      <c r="L907" s="1">
        <f>DATEVALUE(_xlfn.CONCAT(BBDD_Usiarios_Netflix_jul[[#This Row],[Día Último Pago]],"/",BBDD_Usiarios_Netflix_jul[[#This Row],[Mes Último Pago]],"/",BBDD_Usiarios_Netflix_jul[[#This Row],[Año Último Pago]]))</f>
        <v>45473</v>
      </c>
      <c r="M907" s="1" t="str">
        <f>TEXT(BBDD_Usiarios_Netflix_jul[[#This Row],[Fh Suscripcion]],"dddd")</f>
        <v>martes</v>
      </c>
      <c r="N907" s="2">
        <f>DATEDIF(BBDD_Usiarios_Netflix_jul[[#This Row],[Fh Suscripcion]],BBDD_Usiarios_Netflix_jul[[#This Row],[Fh Ultimo Pago]],"M")+1</f>
        <v>11</v>
      </c>
      <c r="O907" t="s">
        <v>34</v>
      </c>
      <c r="P907" t="str">
        <f>IF(BBDD_Usiarios_Netflix_jul[[#This Row],[País.OLD]]&lt;&gt;"",BBDD_Usiarios_Netflix_jul[[#This Row],[País.OLD]],"Desconocido")</f>
        <v>Reino Unido</v>
      </c>
      <c r="Q907">
        <v>40</v>
      </c>
      <c r="R907" t="s">
        <v>25</v>
      </c>
      <c r="S907" t="s">
        <v>21</v>
      </c>
      <c r="T907" t="s">
        <v>22</v>
      </c>
      <c r="U9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8" spans="1:21" x14ac:dyDescent="0.2">
      <c r="A908">
        <v>728</v>
      </c>
      <c r="B908" t="s">
        <v>19</v>
      </c>
      <c r="C908">
        <v>12</v>
      </c>
      <c r="D908" s="2">
        <f>BBDD_Usiarios_Netflix_jul[[#This Row],[Ingresos Mensuales]]*BBDD_Usiarios_Netflix_jul[[#This Row],[Meses Contratados]]</f>
        <v>132</v>
      </c>
      <c r="E908">
        <v>4</v>
      </c>
      <c r="F908">
        <v>8</v>
      </c>
      <c r="G908">
        <v>23</v>
      </c>
      <c r="H908" s="1">
        <f>DATEVALUE(_xlfn.CONCAT(BBDD_Usiarios_Netflix_jul[[#This Row],[Día Suscripción]],"/",BBDD_Usiarios_Netflix_jul[[#This Row],[Mes Suscripción]],"/",BBDD_Usiarios_Netflix_jul[[#This Row],[Año Suscripción]]))</f>
        <v>45142</v>
      </c>
      <c r="I908">
        <v>29</v>
      </c>
      <c r="J908">
        <v>6</v>
      </c>
      <c r="K908">
        <v>24</v>
      </c>
      <c r="L908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8" s="1" t="str">
        <f>TEXT(BBDD_Usiarios_Netflix_jul[[#This Row],[Fh Suscripcion]],"dddd")</f>
        <v>viernes</v>
      </c>
      <c r="N908" s="2">
        <f>DATEDIF(BBDD_Usiarios_Netflix_jul[[#This Row],[Fh Suscripcion]],BBDD_Usiarios_Netflix_jul[[#This Row],[Fh Ultimo Pago]],"M")+1</f>
        <v>11</v>
      </c>
      <c r="O908" t="s">
        <v>36</v>
      </c>
      <c r="P908" t="str">
        <f>IF(BBDD_Usiarios_Netflix_jul[[#This Row],[País.OLD]]&lt;&gt;"",BBDD_Usiarios_Netflix_jul[[#This Row],[País.OLD]],"Desconocido")</f>
        <v>Desconocido</v>
      </c>
      <c r="Q908">
        <v>39</v>
      </c>
      <c r="R908" t="s">
        <v>16</v>
      </c>
      <c r="S908" t="s">
        <v>29</v>
      </c>
      <c r="T908" t="s">
        <v>18</v>
      </c>
      <c r="U9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09" spans="1:21" x14ac:dyDescent="0.2">
      <c r="A909">
        <v>754</v>
      </c>
      <c r="B909" t="s">
        <v>19</v>
      </c>
      <c r="C909">
        <v>12</v>
      </c>
      <c r="D909" s="2">
        <f>BBDD_Usiarios_Netflix_jul[[#This Row],[Ingresos Mensuales]]*BBDD_Usiarios_Netflix_jul[[#This Row],[Meses Contratados]]</f>
        <v>132</v>
      </c>
      <c r="E909">
        <v>10</v>
      </c>
      <c r="F909">
        <v>8</v>
      </c>
      <c r="G909">
        <v>23</v>
      </c>
      <c r="H909" s="1">
        <f>DATEVALUE(_xlfn.CONCAT(BBDD_Usiarios_Netflix_jul[[#This Row],[Día Suscripción]],"/",BBDD_Usiarios_Netflix_jul[[#This Row],[Mes Suscripción]],"/",BBDD_Usiarios_Netflix_jul[[#This Row],[Año Suscripción]]))</f>
        <v>45148</v>
      </c>
      <c r="I909">
        <v>29</v>
      </c>
      <c r="J909">
        <v>6</v>
      </c>
      <c r="K909">
        <v>24</v>
      </c>
      <c r="L9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9" s="1" t="str">
        <f>TEXT(BBDD_Usiarios_Netflix_jul[[#This Row],[Fh Suscripcion]],"dddd")</f>
        <v>jueves</v>
      </c>
      <c r="N909" s="2">
        <f>DATEDIF(BBDD_Usiarios_Netflix_jul[[#This Row],[Fh Suscripcion]],BBDD_Usiarios_Netflix_jul[[#This Row],[Fh Ultimo Pago]],"M")+1</f>
        <v>11</v>
      </c>
      <c r="O909" t="s">
        <v>30</v>
      </c>
      <c r="P909" t="str">
        <f>IF(BBDD_Usiarios_Netflix_jul[[#This Row],[País.OLD]]&lt;&gt;"",BBDD_Usiarios_Netflix_jul[[#This Row],[País.OLD]],"Desconocido")</f>
        <v>Canadá</v>
      </c>
      <c r="Q909">
        <v>41</v>
      </c>
      <c r="R909" t="s">
        <v>16</v>
      </c>
      <c r="S909" t="s">
        <v>29</v>
      </c>
      <c r="T909" t="s">
        <v>32</v>
      </c>
      <c r="U9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0" spans="1:21" x14ac:dyDescent="0.2">
      <c r="A910">
        <v>793</v>
      </c>
      <c r="B910" t="s">
        <v>19</v>
      </c>
      <c r="C910">
        <v>12</v>
      </c>
      <c r="D910" s="2">
        <f>BBDD_Usiarios_Netflix_jul[[#This Row],[Ingresos Mensuales]]*BBDD_Usiarios_Netflix_jul[[#This Row],[Meses Contratados]]</f>
        <v>132</v>
      </c>
      <c r="E910">
        <v>5</v>
      </c>
      <c r="F910">
        <v>8</v>
      </c>
      <c r="G910">
        <v>23</v>
      </c>
      <c r="H910" s="1">
        <f>DATEVALUE(_xlfn.CONCAT(BBDD_Usiarios_Netflix_jul[[#This Row],[Día Suscripción]],"/",BBDD_Usiarios_Netflix_jul[[#This Row],[Mes Suscripción]],"/",BBDD_Usiarios_Netflix_jul[[#This Row],[Año Suscripción]]))</f>
        <v>45143</v>
      </c>
      <c r="I910">
        <v>30</v>
      </c>
      <c r="J910">
        <v>6</v>
      </c>
      <c r="K910">
        <v>24</v>
      </c>
      <c r="L910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0" s="1" t="str">
        <f>TEXT(BBDD_Usiarios_Netflix_jul[[#This Row],[Fh Suscripcion]],"dddd")</f>
        <v>sábado</v>
      </c>
      <c r="N910" s="2">
        <f>DATEDIF(BBDD_Usiarios_Netflix_jul[[#This Row],[Fh Suscripcion]],BBDD_Usiarios_Netflix_jul[[#This Row],[Fh Ultimo Pago]],"M")+1</f>
        <v>11</v>
      </c>
      <c r="O910" t="s">
        <v>28</v>
      </c>
      <c r="P910" t="str">
        <f>IF(BBDD_Usiarios_Netflix_jul[[#This Row],[País.OLD]]&lt;&gt;"",BBDD_Usiarios_Netflix_jul[[#This Row],[País.OLD]],"Desconocido")</f>
        <v>Australia</v>
      </c>
      <c r="Q910">
        <v>42</v>
      </c>
      <c r="R910" t="s">
        <v>25</v>
      </c>
      <c r="S910" t="s">
        <v>21</v>
      </c>
      <c r="T910" t="s">
        <v>22</v>
      </c>
      <c r="U9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11" spans="1:21" x14ac:dyDescent="0.2">
      <c r="A911">
        <v>794</v>
      </c>
      <c r="B911" t="s">
        <v>19</v>
      </c>
      <c r="C911">
        <v>12</v>
      </c>
      <c r="D911" s="2">
        <f>BBDD_Usiarios_Netflix_jul[[#This Row],[Ingresos Mensuales]]*BBDD_Usiarios_Netflix_jul[[#This Row],[Meses Contratados]]</f>
        <v>132</v>
      </c>
      <c r="E911">
        <v>2</v>
      </c>
      <c r="F911">
        <v>8</v>
      </c>
      <c r="G911">
        <v>23</v>
      </c>
      <c r="H911" s="1">
        <f>DATEVALUE(_xlfn.CONCAT(BBDD_Usiarios_Netflix_jul[[#This Row],[Día Suscripción]],"/",BBDD_Usiarios_Netflix_jul[[#This Row],[Mes Suscripción]],"/",BBDD_Usiarios_Netflix_jul[[#This Row],[Año Suscripción]]))</f>
        <v>45140</v>
      </c>
      <c r="I911">
        <v>30</v>
      </c>
      <c r="J911">
        <v>6</v>
      </c>
      <c r="K911">
        <v>24</v>
      </c>
      <c r="L911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1" s="1" t="str">
        <f>TEXT(BBDD_Usiarios_Netflix_jul[[#This Row],[Fh Suscripcion]],"dddd")</f>
        <v>miércoles</v>
      </c>
      <c r="N911" s="2">
        <f>DATEDIF(BBDD_Usiarios_Netflix_jul[[#This Row],[Fh Suscripcion]],BBDD_Usiarios_Netflix_jul[[#This Row],[Fh Ultimo Pago]],"M")+1</f>
        <v>11</v>
      </c>
      <c r="O911" t="s">
        <v>36</v>
      </c>
      <c r="P911" t="str">
        <f>IF(BBDD_Usiarios_Netflix_jul[[#This Row],[País.OLD]]&lt;&gt;"",BBDD_Usiarios_Netflix_jul[[#This Row],[País.OLD]],"Desconocido")</f>
        <v>Desconocido</v>
      </c>
      <c r="Q911">
        <v>32</v>
      </c>
      <c r="R911" t="s">
        <v>25</v>
      </c>
      <c r="S911" t="s">
        <v>26</v>
      </c>
      <c r="T911" t="s">
        <v>18</v>
      </c>
      <c r="U9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12" spans="1:21" x14ac:dyDescent="0.2">
      <c r="A912">
        <v>828</v>
      </c>
      <c r="B912" t="s">
        <v>19</v>
      </c>
      <c r="C912">
        <v>12</v>
      </c>
      <c r="D912" s="2">
        <f>BBDD_Usiarios_Netflix_jul[[#This Row],[Ingresos Mensuales]]*BBDD_Usiarios_Netflix_jul[[#This Row],[Meses Contratados]]</f>
        <v>132</v>
      </c>
      <c r="E912">
        <v>30</v>
      </c>
      <c r="F912">
        <v>8</v>
      </c>
      <c r="G912">
        <v>23</v>
      </c>
      <c r="H912" s="1">
        <f>DATEVALUE(_xlfn.CONCAT(BBDD_Usiarios_Netflix_jul[[#This Row],[Día Suscripción]],"/",BBDD_Usiarios_Netflix_jul[[#This Row],[Mes Suscripción]],"/",BBDD_Usiarios_Netflix_jul[[#This Row],[Año Suscripción]]))</f>
        <v>45168</v>
      </c>
      <c r="I912">
        <v>30</v>
      </c>
      <c r="J912">
        <v>6</v>
      </c>
      <c r="K912">
        <v>24</v>
      </c>
      <c r="L912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2" s="1" t="str">
        <f>TEXT(BBDD_Usiarios_Netflix_jul[[#This Row],[Fh Suscripcion]],"dddd")</f>
        <v>miércoles</v>
      </c>
      <c r="N912" s="2">
        <f>DATEDIF(BBDD_Usiarios_Netflix_jul[[#This Row],[Fh Suscripcion]],BBDD_Usiarios_Netflix_jul[[#This Row],[Fh Ultimo Pago]],"M")+1</f>
        <v>11</v>
      </c>
      <c r="O912" t="s">
        <v>34</v>
      </c>
      <c r="P912" t="str">
        <f>IF(BBDD_Usiarios_Netflix_jul[[#This Row],[País.OLD]]&lt;&gt;"",BBDD_Usiarios_Netflix_jul[[#This Row],[País.OLD]],"Desconocido")</f>
        <v>Reino Unido</v>
      </c>
      <c r="Q912">
        <v>33</v>
      </c>
      <c r="R912" t="s">
        <v>25</v>
      </c>
      <c r="S912" t="s">
        <v>26</v>
      </c>
      <c r="T912" t="s">
        <v>32</v>
      </c>
      <c r="U9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3" spans="1:21" x14ac:dyDescent="0.2">
      <c r="A913">
        <v>863</v>
      </c>
      <c r="B913" t="s">
        <v>19</v>
      </c>
      <c r="C913">
        <v>12</v>
      </c>
      <c r="D913" s="2">
        <f>BBDD_Usiarios_Netflix_jul[[#This Row],[Ingresos Mensuales]]*BBDD_Usiarios_Netflix_jul[[#This Row],[Meses Contratados]]</f>
        <v>132</v>
      </c>
      <c r="E913">
        <v>10</v>
      </c>
      <c r="F913">
        <v>8</v>
      </c>
      <c r="G913">
        <v>23</v>
      </c>
      <c r="H913" s="1">
        <f>DATEVALUE(_xlfn.CONCAT(BBDD_Usiarios_Netflix_jul[[#This Row],[Día Suscripción]],"/",BBDD_Usiarios_Netflix_jul[[#This Row],[Mes Suscripción]],"/",BBDD_Usiarios_Netflix_jul[[#This Row],[Año Suscripción]]))</f>
        <v>45148</v>
      </c>
      <c r="I913">
        <v>30</v>
      </c>
      <c r="J913">
        <v>6</v>
      </c>
      <c r="K913">
        <v>24</v>
      </c>
      <c r="L913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3" s="1" t="str">
        <f>TEXT(BBDD_Usiarios_Netflix_jul[[#This Row],[Fh Suscripcion]],"dddd")</f>
        <v>jueves</v>
      </c>
      <c r="N913" s="2">
        <f>DATEDIF(BBDD_Usiarios_Netflix_jul[[#This Row],[Fh Suscripcion]],BBDD_Usiarios_Netflix_jul[[#This Row],[Fh Ultimo Pago]],"M")+1</f>
        <v>11</v>
      </c>
      <c r="O913" t="s">
        <v>37</v>
      </c>
      <c r="P913" t="str">
        <f>IF(BBDD_Usiarios_Netflix_jul[[#This Row],[País.OLD]]&lt;&gt;"",BBDD_Usiarios_Netflix_jul[[#This Row],[País.OLD]],"Desconocido")</f>
        <v>Brasil</v>
      </c>
      <c r="Q913">
        <v>35</v>
      </c>
      <c r="R913" t="s">
        <v>16</v>
      </c>
      <c r="S913" t="s">
        <v>29</v>
      </c>
      <c r="T913" t="s">
        <v>27</v>
      </c>
      <c r="U9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4" spans="1:21" x14ac:dyDescent="0.2">
      <c r="A914">
        <v>812</v>
      </c>
      <c r="B914" t="s">
        <v>23</v>
      </c>
      <c r="C914">
        <v>10</v>
      </c>
      <c r="D914" s="2">
        <f>BBDD_Usiarios_Netflix_jul[[#This Row],[Ingresos Mensuales]]*BBDD_Usiarios_Netflix_jul[[#This Row],[Meses Contratados]]</f>
        <v>130</v>
      </c>
      <c r="E914">
        <v>11</v>
      </c>
      <c r="F914">
        <v>6</v>
      </c>
      <c r="G914">
        <v>23</v>
      </c>
      <c r="H914" s="1">
        <f>DATEVALUE(_xlfn.CONCAT(BBDD_Usiarios_Netflix_jul[[#This Row],[Día Suscripción]],"/",BBDD_Usiarios_Netflix_jul[[#This Row],[Mes Suscripción]],"/",BBDD_Usiarios_Netflix_jul[[#This Row],[Año Suscripción]]))</f>
        <v>45088</v>
      </c>
      <c r="I914">
        <v>1</v>
      </c>
      <c r="J914">
        <v>7</v>
      </c>
      <c r="K914">
        <v>24</v>
      </c>
      <c r="L914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4" s="1" t="str">
        <f>TEXT(BBDD_Usiarios_Netflix_jul[[#This Row],[Fh Suscripcion]],"dddd")</f>
        <v>domingo</v>
      </c>
      <c r="N914" s="2">
        <f>DATEDIF(BBDD_Usiarios_Netflix_jul[[#This Row],[Fh Suscripcion]],BBDD_Usiarios_Netflix_jul[[#This Row],[Fh Ultimo Pago]],"M")+1</f>
        <v>13</v>
      </c>
      <c r="O914" t="s">
        <v>20</v>
      </c>
      <c r="P914" t="str">
        <f>IF(BBDD_Usiarios_Netflix_jul[[#This Row],[País.OLD]]&lt;&gt;"",BBDD_Usiarios_Netflix_jul[[#This Row],[País.OLD]],"Desconocido")</f>
        <v>Francia</v>
      </c>
      <c r="Q914">
        <v>33</v>
      </c>
      <c r="R914" t="s">
        <v>16</v>
      </c>
      <c r="S914" t="s">
        <v>29</v>
      </c>
      <c r="T914" t="s">
        <v>27</v>
      </c>
      <c r="U9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5" spans="1:21" x14ac:dyDescent="0.2">
      <c r="A915">
        <v>872</v>
      </c>
      <c r="B915" t="s">
        <v>23</v>
      </c>
      <c r="C915">
        <v>10</v>
      </c>
      <c r="D915" s="2">
        <f>BBDD_Usiarios_Netflix_jul[[#This Row],[Ingresos Mensuales]]*BBDD_Usiarios_Netflix_jul[[#This Row],[Meses Contratados]]</f>
        <v>130</v>
      </c>
      <c r="E915">
        <v>21</v>
      </c>
      <c r="F915">
        <v>6</v>
      </c>
      <c r="G915">
        <v>23</v>
      </c>
      <c r="H915" s="1">
        <f>DATEVALUE(_xlfn.CONCAT(BBDD_Usiarios_Netflix_jul[[#This Row],[Día Suscripción]],"/",BBDD_Usiarios_Netflix_jul[[#This Row],[Mes Suscripción]],"/",BBDD_Usiarios_Netflix_jul[[#This Row],[Año Suscripción]]))</f>
        <v>45098</v>
      </c>
      <c r="I915">
        <v>1</v>
      </c>
      <c r="J915">
        <v>7</v>
      </c>
      <c r="K915">
        <v>24</v>
      </c>
      <c r="L915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5" s="1" t="str">
        <f>TEXT(BBDD_Usiarios_Netflix_jul[[#This Row],[Fh Suscripcion]],"dddd")</f>
        <v>miércoles</v>
      </c>
      <c r="N915" s="2">
        <f>DATEDIF(BBDD_Usiarios_Netflix_jul[[#This Row],[Fh Suscripcion]],BBDD_Usiarios_Netflix_jul[[#This Row],[Fh Ultimo Pago]],"M")+1</f>
        <v>13</v>
      </c>
      <c r="O915" t="s">
        <v>28</v>
      </c>
      <c r="P915" t="str">
        <f>IF(BBDD_Usiarios_Netflix_jul[[#This Row],[País.OLD]]&lt;&gt;"",BBDD_Usiarios_Netflix_jul[[#This Row],[País.OLD]],"Desconocido")</f>
        <v>Australia</v>
      </c>
      <c r="Q915">
        <v>42</v>
      </c>
      <c r="R915" t="s">
        <v>25</v>
      </c>
      <c r="S915" t="s">
        <v>29</v>
      </c>
      <c r="T915" t="s">
        <v>18</v>
      </c>
      <c r="U9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16" spans="1:21" x14ac:dyDescent="0.2">
      <c r="A916">
        <v>877</v>
      </c>
      <c r="B916" t="s">
        <v>23</v>
      </c>
      <c r="C916">
        <v>10</v>
      </c>
      <c r="D916" s="2">
        <f>BBDD_Usiarios_Netflix_jul[[#This Row],[Ingresos Mensuales]]*BBDD_Usiarios_Netflix_jul[[#This Row],[Meses Contratados]]</f>
        <v>130</v>
      </c>
      <c r="E916">
        <v>28</v>
      </c>
      <c r="F916">
        <v>6</v>
      </c>
      <c r="G916">
        <v>23</v>
      </c>
      <c r="H916" s="1">
        <f>DATEVALUE(_xlfn.CONCAT(BBDD_Usiarios_Netflix_jul[[#This Row],[Día Suscripción]],"/",BBDD_Usiarios_Netflix_jul[[#This Row],[Mes Suscripción]],"/",BBDD_Usiarios_Netflix_jul[[#This Row],[Año Suscripción]]))</f>
        <v>45105</v>
      </c>
      <c r="I916">
        <v>1</v>
      </c>
      <c r="J916">
        <v>7</v>
      </c>
      <c r="K916">
        <v>24</v>
      </c>
      <c r="L916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6" s="1" t="str">
        <f>TEXT(BBDD_Usiarios_Netflix_jul[[#This Row],[Fh Suscripcion]],"dddd")</f>
        <v>miércoles</v>
      </c>
      <c r="N916" s="2">
        <f>DATEDIF(BBDD_Usiarios_Netflix_jul[[#This Row],[Fh Suscripcion]],BBDD_Usiarios_Netflix_jul[[#This Row],[Fh Ultimo Pago]],"M")+1</f>
        <v>13</v>
      </c>
      <c r="O916" t="s">
        <v>35</v>
      </c>
      <c r="P916" t="str">
        <f>IF(BBDD_Usiarios_Netflix_jul[[#This Row],[País.OLD]]&lt;&gt;"",BBDD_Usiarios_Netflix_jul[[#This Row],[País.OLD]],"Desconocido")</f>
        <v>España</v>
      </c>
      <c r="Q916">
        <v>30</v>
      </c>
      <c r="R916" t="s">
        <v>16</v>
      </c>
      <c r="S916" t="s">
        <v>26</v>
      </c>
      <c r="T916" t="s">
        <v>27</v>
      </c>
      <c r="U9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7" spans="1:21" x14ac:dyDescent="0.2">
      <c r="A917">
        <v>882</v>
      </c>
      <c r="B917" t="s">
        <v>23</v>
      </c>
      <c r="C917">
        <v>10</v>
      </c>
      <c r="D917" s="2">
        <f>BBDD_Usiarios_Netflix_jul[[#This Row],[Ingresos Mensuales]]*BBDD_Usiarios_Netflix_jul[[#This Row],[Meses Contratados]]</f>
        <v>130</v>
      </c>
      <c r="E917">
        <v>12</v>
      </c>
      <c r="F917">
        <v>6</v>
      </c>
      <c r="G917">
        <v>23</v>
      </c>
      <c r="H917" s="1">
        <f>DATEVALUE(_xlfn.CONCAT(BBDD_Usiarios_Netflix_jul[[#This Row],[Día Suscripción]],"/",BBDD_Usiarios_Netflix_jul[[#This Row],[Mes Suscripción]],"/",BBDD_Usiarios_Netflix_jul[[#This Row],[Año Suscripción]]))</f>
        <v>45089</v>
      </c>
      <c r="I917">
        <v>1</v>
      </c>
      <c r="J917">
        <v>7</v>
      </c>
      <c r="K917">
        <v>24</v>
      </c>
      <c r="L917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7" s="1" t="str">
        <f>TEXT(BBDD_Usiarios_Netflix_jul[[#This Row],[Fh Suscripcion]],"dddd")</f>
        <v>lunes</v>
      </c>
      <c r="N917" s="2">
        <f>DATEDIF(BBDD_Usiarios_Netflix_jul[[#This Row],[Fh Suscripcion]],BBDD_Usiarios_Netflix_jul[[#This Row],[Fh Ultimo Pago]],"M")+1</f>
        <v>13</v>
      </c>
      <c r="O917" t="s">
        <v>28</v>
      </c>
      <c r="P917" t="str">
        <f>IF(BBDD_Usiarios_Netflix_jul[[#This Row],[País.OLD]]&lt;&gt;"",BBDD_Usiarios_Netflix_jul[[#This Row],[País.OLD]],"Desconocido")</f>
        <v>Australia</v>
      </c>
      <c r="Q917">
        <v>46</v>
      </c>
      <c r="R917" t="s">
        <v>25</v>
      </c>
      <c r="S917" t="s">
        <v>26</v>
      </c>
      <c r="T917" t="s">
        <v>27</v>
      </c>
      <c r="U9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8" spans="1:21" x14ac:dyDescent="0.2">
      <c r="A918">
        <v>885</v>
      </c>
      <c r="B918" t="s">
        <v>23</v>
      </c>
      <c r="C918">
        <v>10</v>
      </c>
      <c r="D918" s="2">
        <f>BBDD_Usiarios_Netflix_jul[[#This Row],[Ingresos Mensuales]]*BBDD_Usiarios_Netflix_jul[[#This Row],[Meses Contratados]]</f>
        <v>130</v>
      </c>
      <c r="E918">
        <v>18</v>
      </c>
      <c r="F918">
        <v>6</v>
      </c>
      <c r="G918">
        <v>23</v>
      </c>
      <c r="H918" s="1">
        <f>DATEVALUE(_xlfn.CONCAT(BBDD_Usiarios_Netflix_jul[[#This Row],[Día Suscripción]],"/",BBDD_Usiarios_Netflix_jul[[#This Row],[Mes Suscripción]],"/",BBDD_Usiarios_Netflix_jul[[#This Row],[Año Suscripción]]))</f>
        <v>45095</v>
      </c>
      <c r="I918">
        <v>2</v>
      </c>
      <c r="J918">
        <v>7</v>
      </c>
      <c r="K918">
        <v>24</v>
      </c>
      <c r="L918" s="1">
        <f>DATEVALUE(_xlfn.CONCAT(BBDD_Usiarios_Netflix_jul[[#This Row],[Día Último Pago]],"/",BBDD_Usiarios_Netflix_jul[[#This Row],[Mes Último Pago]],"/",BBDD_Usiarios_Netflix_jul[[#This Row],[Año Último Pago]]))</f>
        <v>45475</v>
      </c>
      <c r="M918" s="1" t="str">
        <f>TEXT(BBDD_Usiarios_Netflix_jul[[#This Row],[Fh Suscripcion]],"dddd")</f>
        <v>domingo</v>
      </c>
      <c r="N918" s="2">
        <f>DATEDIF(BBDD_Usiarios_Netflix_jul[[#This Row],[Fh Suscripcion]],BBDD_Usiarios_Netflix_jul[[#This Row],[Fh Ultimo Pago]],"M")+1</f>
        <v>13</v>
      </c>
      <c r="O918" t="s">
        <v>34</v>
      </c>
      <c r="P918" t="str">
        <f>IF(BBDD_Usiarios_Netflix_jul[[#This Row],[País.OLD]]&lt;&gt;"",BBDD_Usiarios_Netflix_jul[[#This Row],[País.OLD]],"Desconocido")</f>
        <v>Reino Unido</v>
      </c>
      <c r="Q918">
        <v>34</v>
      </c>
      <c r="R918" t="s">
        <v>16</v>
      </c>
      <c r="S918" t="s">
        <v>17</v>
      </c>
      <c r="T918" t="s">
        <v>32</v>
      </c>
      <c r="U9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9" spans="1:21" x14ac:dyDescent="0.2">
      <c r="A919">
        <v>940</v>
      </c>
      <c r="B919" t="s">
        <v>23</v>
      </c>
      <c r="C919">
        <v>10</v>
      </c>
      <c r="D919" s="2">
        <f>BBDD_Usiarios_Netflix_jul[[#This Row],[Ingresos Mensuales]]*BBDD_Usiarios_Netflix_jul[[#This Row],[Meses Contratados]]</f>
        <v>130</v>
      </c>
      <c r="E919">
        <v>26</v>
      </c>
      <c r="F919">
        <v>6</v>
      </c>
      <c r="G919">
        <v>23</v>
      </c>
      <c r="H919" s="1">
        <f>DATEVALUE(_xlfn.CONCAT(BBDD_Usiarios_Netflix_jul[[#This Row],[Día Suscripción]],"/",BBDD_Usiarios_Netflix_jul[[#This Row],[Mes Suscripción]],"/",BBDD_Usiarios_Netflix_jul[[#This Row],[Año Suscripción]]))</f>
        <v>45103</v>
      </c>
      <c r="I919">
        <v>3</v>
      </c>
      <c r="J919">
        <v>7</v>
      </c>
      <c r="K919">
        <v>24</v>
      </c>
      <c r="L919" s="1">
        <f>DATEVALUE(_xlfn.CONCAT(BBDD_Usiarios_Netflix_jul[[#This Row],[Día Último Pago]],"/",BBDD_Usiarios_Netflix_jul[[#This Row],[Mes Último Pago]],"/",BBDD_Usiarios_Netflix_jul[[#This Row],[Año Último Pago]]))</f>
        <v>45476</v>
      </c>
      <c r="M919" s="1" t="str">
        <f>TEXT(BBDD_Usiarios_Netflix_jul[[#This Row],[Fh Suscripcion]],"dddd")</f>
        <v>lunes</v>
      </c>
      <c r="N919" s="2">
        <f>DATEDIF(BBDD_Usiarios_Netflix_jul[[#This Row],[Fh Suscripcion]],BBDD_Usiarios_Netflix_jul[[#This Row],[Fh Ultimo Pago]],"M")+1</f>
        <v>13</v>
      </c>
      <c r="O919" t="s">
        <v>24</v>
      </c>
      <c r="P919" t="str">
        <f>IF(BBDD_Usiarios_Netflix_jul[[#This Row],[País.OLD]]&lt;&gt;"",BBDD_Usiarios_Netflix_jul[[#This Row],[País.OLD]],"Desconocido")</f>
        <v>EEUU</v>
      </c>
      <c r="Q919">
        <v>48</v>
      </c>
      <c r="R919" t="s">
        <v>25</v>
      </c>
      <c r="S919" t="s">
        <v>26</v>
      </c>
      <c r="T919" t="s">
        <v>32</v>
      </c>
      <c r="U9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20" spans="1:21" x14ac:dyDescent="0.2">
      <c r="A920">
        <v>942</v>
      </c>
      <c r="B920" t="s">
        <v>23</v>
      </c>
      <c r="C920">
        <v>10</v>
      </c>
      <c r="D920" s="2">
        <f>BBDD_Usiarios_Netflix_jul[[#This Row],[Ingresos Mensuales]]*BBDD_Usiarios_Netflix_jul[[#This Row],[Meses Contratados]]</f>
        <v>130</v>
      </c>
      <c r="E920">
        <v>22</v>
      </c>
      <c r="F920">
        <v>6</v>
      </c>
      <c r="G920">
        <v>23</v>
      </c>
      <c r="H920" s="1">
        <f>DATEVALUE(_xlfn.CONCAT(BBDD_Usiarios_Netflix_jul[[#This Row],[Día Suscripción]],"/",BBDD_Usiarios_Netflix_jul[[#This Row],[Mes Suscripción]],"/",BBDD_Usiarios_Netflix_jul[[#This Row],[Año Suscripción]]))</f>
        <v>45099</v>
      </c>
      <c r="I920">
        <v>1</v>
      </c>
      <c r="J920">
        <v>7</v>
      </c>
      <c r="K920">
        <v>24</v>
      </c>
      <c r="L920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0" s="1" t="str">
        <f>TEXT(BBDD_Usiarios_Netflix_jul[[#This Row],[Fh Suscripcion]],"dddd")</f>
        <v>jueves</v>
      </c>
      <c r="N920" s="2">
        <f>DATEDIF(BBDD_Usiarios_Netflix_jul[[#This Row],[Fh Suscripcion]],BBDD_Usiarios_Netflix_jul[[#This Row],[Fh Ultimo Pago]],"M")+1</f>
        <v>13</v>
      </c>
      <c r="O920" t="s">
        <v>34</v>
      </c>
      <c r="P920" t="str">
        <f>IF(BBDD_Usiarios_Netflix_jul[[#This Row],[País.OLD]]&lt;&gt;"",BBDD_Usiarios_Netflix_jul[[#This Row],[País.OLD]],"Desconocido")</f>
        <v>Reino Unido</v>
      </c>
      <c r="Q920">
        <v>43</v>
      </c>
      <c r="R920" t="s">
        <v>16</v>
      </c>
      <c r="S920" t="s">
        <v>29</v>
      </c>
      <c r="T920" t="s">
        <v>27</v>
      </c>
      <c r="U9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1" spans="1:21" x14ac:dyDescent="0.2">
      <c r="A921">
        <v>947</v>
      </c>
      <c r="B921" t="s">
        <v>23</v>
      </c>
      <c r="C921">
        <v>10</v>
      </c>
      <c r="D921" s="2">
        <f>BBDD_Usiarios_Netflix_jul[[#This Row],[Ingresos Mensuales]]*BBDD_Usiarios_Netflix_jul[[#This Row],[Meses Contratados]]</f>
        <v>130</v>
      </c>
      <c r="E921">
        <v>29</v>
      </c>
      <c r="F921">
        <v>6</v>
      </c>
      <c r="G921">
        <v>23</v>
      </c>
      <c r="H921" s="1">
        <f>DATEVALUE(_xlfn.CONCAT(BBDD_Usiarios_Netflix_jul[[#This Row],[Día Suscripción]],"/",BBDD_Usiarios_Netflix_jul[[#This Row],[Mes Suscripción]],"/",BBDD_Usiarios_Netflix_jul[[#This Row],[Año Suscripción]]))</f>
        <v>45106</v>
      </c>
      <c r="I921">
        <v>2</v>
      </c>
      <c r="J921">
        <v>7</v>
      </c>
      <c r="K921">
        <v>24</v>
      </c>
      <c r="L921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1" s="1" t="str">
        <f>TEXT(BBDD_Usiarios_Netflix_jul[[#This Row],[Fh Suscripcion]],"dddd")</f>
        <v>jueves</v>
      </c>
      <c r="N921" s="2">
        <f>DATEDIF(BBDD_Usiarios_Netflix_jul[[#This Row],[Fh Suscripcion]],BBDD_Usiarios_Netflix_jul[[#This Row],[Fh Ultimo Pago]],"M")+1</f>
        <v>13</v>
      </c>
      <c r="O921" t="s">
        <v>28</v>
      </c>
      <c r="P921" t="str">
        <f>IF(BBDD_Usiarios_Netflix_jul[[#This Row],[País.OLD]]&lt;&gt;"",BBDD_Usiarios_Netflix_jul[[#This Row],[País.OLD]],"Desconocido")</f>
        <v>Australia</v>
      </c>
      <c r="Q921">
        <v>50</v>
      </c>
      <c r="R921" t="s">
        <v>25</v>
      </c>
      <c r="S921" t="s">
        <v>17</v>
      </c>
      <c r="T921" t="s">
        <v>27</v>
      </c>
      <c r="U9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2" spans="1:21" x14ac:dyDescent="0.2">
      <c r="A922">
        <v>952</v>
      </c>
      <c r="B922" t="s">
        <v>23</v>
      </c>
      <c r="C922">
        <v>10</v>
      </c>
      <c r="D922" s="2">
        <f>BBDD_Usiarios_Netflix_jul[[#This Row],[Ingresos Mensuales]]*BBDD_Usiarios_Netflix_jul[[#This Row],[Meses Contratados]]</f>
        <v>130</v>
      </c>
      <c r="E922">
        <v>16</v>
      </c>
      <c r="F922">
        <v>6</v>
      </c>
      <c r="G922">
        <v>23</v>
      </c>
      <c r="H922" s="1">
        <f>DATEVALUE(_xlfn.CONCAT(BBDD_Usiarios_Netflix_jul[[#This Row],[Día Suscripción]],"/",BBDD_Usiarios_Netflix_jul[[#This Row],[Mes Suscripción]],"/",BBDD_Usiarios_Netflix_jul[[#This Row],[Año Suscripción]]))</f>
        <v>45093</v>
      </c>
      <c r="I922">
        <v>1</v>
      </c>
      <c r="J922">
        <v>7</v>
      </c>
      <c r="K922">
        <v>24</v>
      </c>
      <c r="L922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2" s="1" t="str">
        <f>TEXT(BBDD_Usiarios_Netflix_jul[[#This Row],[Fh Suscripcion]],"dddd")</f>
        <v>viernes</v>
      </c>
      <c r="N922" s="2">
        <f>DATEDIF(BBDD_Usiarios_Netflix_jul[[#This Row],[Fh Suscripcion]],BBDD_Usiarios_Netflix_jul[[#This Row],[Fh Ultimo Pago]],"M")+1</f>
        <v>13</v>
      </c>
      <c r="O922" t="s">
        <v>24</v>
      </c>
      <c r="P922" t="str">
        <f>IF(BBDD_Usiarios_Netflix_jul[[#This Row],[País.OLD]]&lt;&gt;"",BBDD_Usiarios_Netflix_jul[[#This Row],[País.OLD]],"Desconocido")</f>
        <v>EEUU</v>
      </c>
      <c r="Q922">
        <v>49</v>
      </c>
      <c r="R922" t="s">
        <v>25</v>
      </c>
      <c r="S922" t="s">
        <v>17</v>
      </c>
      <c r="T922" t="s">
        <v>27</v>
      </c>
      <c r="U9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3" spans="1:21" x14ac:dyDescent="0.2">
      <c r="A923">
        <v>955</v>
      </c>
      <c r="B923" t="s">
        <v>23</v>
      </c>
      <c r="C923">
        <v>10</v>
      </c>
      <c r="D923" s="2">
        <f>BBDD_Usiarios_Netflix_jul[[#This Row],[Ingresos Mensuales]]*BBDD_Usiarios_Netflix_jul[[#This Row],[Meses Contratados]]</f>
        <v>130</v>
      </c>
      <c r="E923">
        <v>20</v>
      </c>
      <c r="F923">
        <v>6</v>
      </c>
      <c r="G923">
        <v>23</v>
      </c>
      <c r="H923" s="1">
        <f>DATEVALUE(_xlfn.CONCAT(BBDD_Usiarios_Netflix_jul[[#This Row],[Día Suscripción]],"/",BBDD_Usiarios_Netflix_jul[[#This Row],[Mes Suscripción]],"/",BBDD_Usiarios_Netflix_jul[[#This Row],[Año Suscripción]]))</f>
        <v>45097</v>
      </c>
      <c r="I923">
        <v>2</v>
      </c>
      <c r="J923">
        <v>7</v>
      </c>
      <c r="K923">
        <v>24</v>
      </c>
      <c r="L923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3" s="1" t="str">
        <f>TEXT(BBDD_Usiarios_Netflix_jul[[#This Row],[Fh Suscripcion]],"dddd")</f>
        <v>martes</v>
      </c>
      <c r="N923" s="2">
        <f>DATEDIF(BBDD_Usiarios_Netflix_jul[[#This Row],[Fh Suscripcion]],BBDD_Usiarios_Netflix_jul[[#This Row],[Fh Ultimo Pago]],"M")+1</f>
        <v>13</v>
      </c>
      <c r="O923" t="s">
        <v>28</v>
      </c>
      <c r="P923" t="str">
        <f>IF(BBDD_Usiarios_Netflix_jul[[#This Row],[País.OLD]]&lt;&gt;"",BBDD_Usiarios_Netflix_jul[[#This Row],[País.OLD]],"Desconocido")</f>
        <v>Australia</v>
      </c>
      <c r="Q923">
        <v>36</v>
      </c>
      <c r="R923" t="s">
        <v>25</v>
      </c>
      <c r="S923" t="s">
        <v>29</v>
      </c>
      <c r="T923" t="s">
        <v>18</v>
      </c>
      <c r="U9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24" spans="1:21" x14ac:dyDescent="0.2">
      <c r="A924">
        <v>957</v>
      </c>
      <c r="B924" t="s">
        <v>23</v>
      </c>
      <c r="C924">
        <v>10</v>
      </c>
      <c r="D924" s="2">
        <f>BBDD_Usiarios_Netflix_jul[[#This Row],[Ingresos Mensuales]]*BBDD_Usiarios_Netflix_jul[[#This Row],[Meses Contratados]]</f>
        <v>130</v>
      </c>
      <c r="E924">
        <v>27</v>
      </c>
      <c r="F924">
        <v>6</v>
      </c>
      <c r="G924">
        <v>23</v>
      </c>
      <c r="H924" s="1">
        <f>DATEVALUE(_xlfn.CONCAT(BBDD_Usiarios_Netflix_jul[[#This Row],[Día Suscripción]],"/",BBDD_Usiarios_Netflix_jul[[#This Row],[Mes Suscripción]],"/",BBDD_Usiarios_Netflix_jul[[#This Row],[Año Suscripción]]))</f>
        <v>45104</v>
      </c>
      <c r="I924">
        <v>1</v>
      </c>
      <c r="J924">
        <v>7</v>
      </c>
      <c r="K924">
        <v>24</v>
      </c>
      <c r="L9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4" s="1" t="str">
        <f>TEXT(BBDD_Usiarios_Netflix_jul[[#This Row],[Fh Suscripcion]],"dddd")</f>
        <v>martes</v>
      </c>
      <c r="N924" s="2">
        <f>DATEDIF(BBDD_Usiarios_Netflix_jul[[#This Row],[Fh Suscripcion]],BBDD_Usiarios_Netflix_jul[[#This Row],[Fh Ultimo Pago]],"M")+1</f>
        <v>13</v>
      </c>
      <c r="O924" t="s">
        <v>34</v>
      </c>
      <c r="P924" t="str">
        <f>IF(BBDD_Usiarios_Netflix_jul[[#This Row],[País.OLD]]&lt;&gt;"",BBDD_Usiarios_Netflix_jul[[#This Row],[País.OLD]],"Desconocido")</f>
        <v>Reino Unido</v>
      </c>
      <c r="Q924">
        <v>50</v>
      </c>
      <c r="R924" t="s">
        <v>16</v>
      </c>
      <c r="S924" t="s">
        <v>17</v>
      </c>
      <c r="T924" t="s">
        <v>32</v>
      </c>
      <c r="U9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25" spans="1:21" x14ac:dyDescent="0.2">
      <c r="A925">
        <v>1010</v>
      </c>
      <c r="B925" t="s">
        <v>23</v>
      </c>
      <c r="C925">
        <v>10</v>
      </c>
      <c r="D925" s="2">
        <f>BBDD_Usiarios_Netflix_jul[[#This Row],[Ingresos Mensuales]]*BBDD_Usiarios_Netflix_jul[[#This Row],[Meses Contratados]]</f>
        <v>130</v>
      </c>
      <c r="E925">
        <v>1</v>
      </c>
      <c r="F925">
        <v>7</v>
      </c>
      <c r="G925">
        <v>23</v>
      </c>
      <c r="H925" s="1">
        <f>DATEVALUE(_xlfn.CONCAT(BBDD_Usiarios_Netflix_jul[[#This Row],[Día Suscripción]],"/",BBDD_Usiarios_Netflix_jul[[#This Row],[Mes Suscripción]],"/",BBDD_Usiarios_Netflix_jul[[#This Row],[Año Suscripción]]))</f>
        <v>45108</v>
      </c>
      <c r="I925">
        <v>3</v>
      </c>
      <c r="J925">
        <v>7</v>
      </c>
      <c r="K925">
        <v>24</v>
      </c>
      <c r="L925" s="1">
        <f>DATEVALUE(_xlfn.CONCAT(BBDD_Usiarios_Netflix_jul[[#This Row],[Día Último Pago]],"/",BBDD_Usiarios_Netflix_jul[[#This Row],[Mes Último Pago]],"/",BBDD_Usiarios_Netflix_jul[[#This Row],[Año Último Pago]]))</f>
        <v>45476</v>
      </c>
      <c r="M925" s="1" t="str">
        <f>TEXT(BBDD_Usiarios_Netflix_jul[[#This Row],[Fh Suscripcion]],"dddd")</f>
        <v>sábado</v>
      </c>
      <c r="N925" s="2">
        <f>DATEDIF(BBDD_Usiarios_Netflix_jul[[#This Row],[Fh Suscripcion]],BBDD_Usiarios_Netflix_jul[[#This Row],[Fh Ultimo Pago]],"M")+1</f>
        <v>13</v>
      </c>
      <c r="O925" t="s">
        <v>35</v>
      </c>
      <c r="P925" t="str">
        <f>IF(BBDD_Usiarios_Netflix_jul[[#This Row],[País.OLD]]&lt;&gt;"",BBDD_Usiarios_Netflix_jul[[#This Row],[País.OLD]],"Desconocido")</f>
        <v>España</v>
      </c>
      <c r="Q925">
        <v>36</v>
      </c>
      <c r="R925" t="s">
        <v>25</v>
      </c>
      <c r="S925" t="s">
        <v>17</v>
      </c>
      <c r="T925" t="s">
        <v>27</v>
      </c>
      <c r="U9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6" spans="1:21" x14ac:dyDescent="0.2">
      <c r="A926">
        <v>1012</v>
      </c>
      <c r="B926" t="s">
        <v>23</v>
      </c>
      <c r="C926">
        <v>10</v>
      </c>
      <c r="D926" s="2">
        <f>BBDD_Usiarios_Netflix_jul[[#This Row],[Ingresos Mensuales]]*BBDD_Usiarios_Netflix_jul[[#This Row],[Meses Contratados]]</f>
        <v>130</v>
      </c>
      <c r="E926">
        <v>26</v>
      </c>
      <c r="F926">
        <v>6</v>
      </c>
      <c r="G926">
        <v>23</v>
      </c>
      <c r="H926" s="1">
        <f>DATEVALUE(_xlfn.CONCAT(BBDD_Usiarios_Netflix_jul[[#This Row],[Día Suscripción]],"/",BBDD_Usiarios_Netflix_jul[[#This Row],[Mes Suscripción]],"/",BBDD_Usiarios_Netflix_jul[[#This Row],[Año Suscripción]]))</f>
        <v>45103</v>
      </c>
      <c r="I926">
        <v>1</v>
      </c>
      <c r="J926">
        <v>7</v>
      </c>
      <c r="K926">
        <v>24</v>
      </c>
      <c r="L926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6" s="1" t="str">
        <f>TEXT(BBDD_Usiarios_Netflix_jul[[#This Row],[Fh Suscripcion]],"dddd")</f>
        <v>lunes</v>
      </c>
      <c r="N926" s="2">
        <f>DATEDIF(BBDD_Usiarios_Netflix_jul[[#This Row],[Fh Suscripcion]],BBDD_Usiarios_Netflix_jul[[#This Row],[Fh Ultimo Pago]],"M")+1</f>
        <v>13</v>
      </c>
      <c r="O926" t="s">
        <v>35</v>
      </c>
      <c r="P926" t="str">
        <f>IF(BBDD_Usiarios_Netflix_jul[[#This Row],[País.OLD]]&lt;&gt;"",BBDD_Usiarios_Netflix_jul[[#This Row],[País.OLD]],"Desconocido")</f>
        <v>España</v>
      </c>
      <c r="Q926">
        <v>29</v>
      </c>
      <c r="R926" t="s">
        <v>25</v>
      </c>
      <c r="S926" t="s">
        <v>21</v>
      </c>
      <c r="T926" t="s">
        <v>27</v>
      </c>
      <c r="U9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7" spans="1:21" x14ac:dyDescent="0.2">
      <c r="A927">
        <v>1017</v>
      </c>
      <c r="B927" t="s">
        <v>23</v>
      </c>
      <c r="C927">
        <v>10</v>
      </c>
      <c r="D927" s="2">
        <f>BBDD_Usiarios_Netflix_jul[[#This Row],[Ingresos Mensuales]]*BBDD_Usiarios_Netflix_jul[[#This Row],[Meses Contratados]]</f>
        <v>130</v>
      </c>
      <c r="E927">
        <v>26</v>
      </c>
      <c r="F927">
        <v>6</v>
      </c>
      <c r="G927">
        <v>23</v>
      </c>
      <c r="H927" s="1">
        <f>DATEVALUE(_xlfn.CONCAT(BBDD_Usiarios_Netflix_jul[[#This Row],[Día Suscripción]],"/",BBDD_Usiarios_Netflix_jul[[#This Row],[Mes Suscripción]],"/",BBDD_Usiarios_Netflix_jul[[#This Row],[Año Suscripción]]))</f>
        <v>45103</v>
      </c>
      <c r="I927">
        <v>2</v>
      </c>
      <c r="J927">
        <v>7</v>
      </c>
      <c r="K927">
        <v>24</v>
      </c>
      <c r="L927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7" s="1" t="str">
        <f>TEXT(BBDD_Usiarios_Netflix_jul[[#This Row],[Fh Suscripcion]],"dddd")</f>
        <v>lunes</v>
      </c>
      <c r="N927" s="2">
        <f>DATEDIF(BBDD_Usiarios_Netflix_jul[[#This Row],[Fh Suscripcion]],BBDD_Usiarios_Netflix_jul[[#This Row],[Fh Ultimo Pago]],"M")+1</f>
        <v>13</v>
      </c>
      <c r="O927" t="s">
        <v>34</v>
      </c>
      <c r="P927" t="str">
        <f>IF(BBDD_Usiarios_Netflix_jul[[#This Row],[País.OLD]]&lt;&gt;"",BBDD_Usiarios_Netflix_jul[[#This Row],[País.OLD]],"Desconocido")</f>
        <v>Reino Unido</v>
      </c>
      <c r="Q927">
        <v>29</v>
      </c>
      <c r="R927" t="s">
        <v>16</v>
      </c>
      <c r="S927" t="s">
        <v>21</v>
      </c>
      <c r="T927" t="s">
        <v>22</v>
      </c>
      <c r="U9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28" spans="1:21" x14ac:dyDescent="0.2">
      <c r="A928">
        <v>1020</v>
      </c>
      <c r="B928" t="s">
        <v>23</v>
      </c>
      <c r="C928">
        <v>10</v>
      </c>
      <c r="D928" s="2">
        <f>BBDD_Usiarios_Netflix_jul[[#This Row],[Ingresos Mensuales]]*BBDD_Usiarios_Netflix_jul[[#This Row],[Meses Contratados]]</f>
        <v>130</v>
      </c>
      <c r="E928">
        <v>21</v>
      </c>
      <c r="F928">
        <v>6</v>
      </c>
      <c r="G928">
        <v>23</v>
      </c>
      <c r="H928" s="1">
        <f>DATEVALUE(_xlfn.CONCAT(BBDD_Usiarios_Netflix_jul[[#This Row],[Día Suscripción]],"/",BBDD_Usiarios_Netflix_jul[[#This Row],[Mes Suscripción]],"/",BBDD_Usiarios_Netflix_jul[[#This Row],[Año Suscripción]]))</f>
        <v>45098</v>
      </c>
      <c r="I928">
        <v>1</v>
      </c>
      <c r="J928">
        <v>7</v>
      </c>
      <c r="K928">
        <v>24</v>
      </c>
      <c r="L928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8" s="1" t="str">
        <f>TEXT(BBDD_Usiarios_Netflix_jul[[#This Row],[Fh Suscripcion]],"dddd")</f>
        <v>miércoles</v>
      </c>
      <c r="N928" s="2">
        <f>DATEDIF(BBDD_Usiarios_Netflix_jul[[#This Row],[Fh Suscripcion]],BBDD_Usiarios_Netflix_jul[[#This Row],[Fh Ultimo Pago]],"M")+1</f>
        <v>13</v>
      </c>
      <c r="O928" t="s">
        <v>35</v>
      </c>
      <c r="P928" t="str">
        <f>IF(BBDD_Usiarios_Netflix_jul[[#This Row],[País.OLD]]&lt;&gt;"",BBDD_Usiarios_Netflix_jul[[#This Row],[País.OLD]],"Desconocido")</f>
        <v>España</v>
      </c>
      <c r="Q928">
        <v>38</v>
      </c>
      <c r="R928" t="s">
        <v>16</v>
      </c>
      <c r="S928" t="s">
        <v>17</v>
      </c>
      <c r="T928" t="s">
        <v>27</v>
      </c>
      <c r="U9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9" spans="1:21" x14ac:dyDescent="0.2">
      <c r="A929">
        <v>1022</v>
      </c>
      <c r="B929" t="s">
        <v>23</v>
      </c>
      <c r="C929">
        <v>10</v>
      </c>
      <c r="D929" s="2">
        <f>BBDD_Usiarios_Netflix_jul[[#This Row],[Ingresos Mensuales]]*BBDD_Usiarios_Netflix_jul[[#This Row],[Meses Contratados]]</f>
        <v>130</v>
      </c>
      <c r="E929">
        <v>18</v>
      </c>
      <c r="F929">
        <v>6</v>
      </c>
      <c r="G929">
        <v>23</v>
      </c>
      <c r="H929" s="1">
        <f>DATEVALUE(_xlfn.CONCAT(BBDD_Usiarios_Netflix_jul[[#This Row],[Día Suscripción]],"/",BBDD_Usiarios_Netflix_jul[[#This Row],[Mes Suscripción]],"/",BBDD_Usiarios_Netflix_jul[[#This Row],[Año Suscripción]]))</f>
        <v>45095</v>
      </c>
      <c r="I929">
        <v>2</v>
      </c>
      <c r="J929">
        <v>7</v>
      </c>
      <c r="K929">
        <v>24</v>
      </c>
      <c r="L9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9" s="1" t="str">
        <f>TEXT(BBDD_Usiarios_Netflix_jul[[#This Row],[Fh Suscripcion]],"dddd")</f>
        <v>domingo</v>
      </c>
      <c r="N929" s="2">
        <f>DATEDIF(BBDD_Usiarios_Netflix_jul[[#This Row],[Fh Suscripcion]],BBDD_Usiarios_Netflix_jul[[#This Row],[Fh Ultimo Pago]],"M")+1</f>
        <v>13</v>
      </c>
      <c r="O929" t="s">
        <v>30</v>
      </c>
      <c r="P929" t="str">
        <f>IF(BBDD_Usiarios_Netflix_jul[[#This Row],[País.OLD]]&lt;&gt;"",BBDD_Usiarios_Netflix_jul[[#This Row],[País.OLD]],"Desconocido")</f>
        <v>Canadá</v>
      </c>
      <c r="Q929">
        <v>48</v>
      </c>
      <c r="R929" t="s">
        <v>16</v>
      </c>
      <c r="S929" t="s">
        <v>29</v>
      </c>
      <c r="T929" t="s">
        <v>27</v>
      </c>
      <c r="U9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0" spans="1:21" x14ac:dyDescent="0.2">
      <c r="A930">
        <v>1025</v>
      </c>
      <c r="B930" t="s">
        <v>23</v>
      </c>
      <c r="C930">
        <v>10</v>
      </c>
      <c r="D930" s="2">
        <f>BBDD_Usiarios_Netflix_jul[[#This Row],[Ingresos Mensuales]]*BBDD_Usiarios_Netflix_jul[[#This Row],[Meses Contratados]]</f>
        <v>130</v>
      </c>
      <c r="E930">
        <v>23</v>
      </c>
      <c r="F930">
        <v>6</v>
      </c>
      <c r="G930">
        <v>23</v>
      </c>
      <c r="H930" s="1">
        <f>DATEVALUE(_xlfn.CONCAT(BBDD_Usiarios_Netflix_jul[[#This Row],[Día Suscripción]],"/",BBDD_Usiarios_Netflix_jul[[#This Row],[Mes Suscripción]],"/",BBDD_Usiarios_Netflix_jul[[#This Row],[Año Suscripción]]))</f>
        <v>45100</v>
      </c>
      <c r="I930">
        <v>3</v>
      </c>
      <c r="J930">
        <v>7</v>
      </c>
      <c r="K930">
        <v>24</v>
      </c>
      <c r="L930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0" s="1" t="str">
        <f>TEXT(BBDD_Usiarios_Netflix_jul[[#This Row],[Fh Suscripcion]],"dddd")</f>
        <v>viernes</v>
      </c>
      <c r="N930" s="2">
        <f>DATEDIF(BBDD_Usiarios_Netflix_jul[[#This Row],[Fh Suscripcion]],BBDD_Usiarios_Netflix_jul[[#This Row],[Fh Ultimo Pago]],"M")+1</f>
        <v>13</v>
      </c>
      <c r="O930" t="s">
        <v>30</v>
      </c>
      <c r="P930" t="str">
        <f>IF(BBDD_Usiarios_Netflix_jul[[#This Row],[País.OLD]]&lt;&gt;"",BBDD_Usiarios_Netflix_jul[[#This Row],[País.OLD]],"Desconocido")</f>
        <v>Canadá</v>
      </c>
      <c r="Q930">
        <v>28</v>
      </c>
      <c r="R930" t="s">
        <v>16</v>
      </c>
      <c r="S930" t="s">
        <v>21</v>
      </c>
      <c r="T930" t="s">
        <v>27</v>
      </c>
      <c r="U9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1" spans="1:21" x14ac:dyDescent="0.2">
      <c r="A931">
        <v>1082</v>
      </c>
      <c r="B931" t="s">
        <v>23</v>
      </c>
      <c r="C931">
        <v>10</v>
      </c>
      <c r="D931" s="2">
        <f>BBDD_Usiarios_Netflix_jul[[#This Row],[Ingresos Mensuales]]*BBDD_Usiarios_Netflix_jul[[#This Row],[Meses Contratados]]</f>
        <v>130</v>
      </c>
      <c r="E931">
        <v>28</v>
      </c>
      <c r="F931">
        <v>6</v>
      </c>
      <c r="G931">
        <v>23</v>
      </c>
      <c r="H931" s="1">
        <f>DATEVALUE(_xlfn.CONCAT(BBDD_Usiarios_Netflix_jul[[#This Row],[Día Suscripción]],"/",BBDD_Usiarios_Netflix_jul[[#This Row],[Mes Suscripción]],"/",BBDD_Usiarios_Netflix_jul[[#This Row],[Año Suscripción]]))</f>
        <v>45105</v>
      </c>
      <c r="I931">
        <v>2</v>
      </c>
      <c r="J931">
        <v>7</v>
      </c>
      <c r="K931">
        <v>24</v>
      </c>
      <c r="L931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1" s="1" t="str">
        <f>TEXT(BBDD_Usiarios_Netflix_jul[[#This Row],[Fh Suscripcion]],"dddd")</f>
        <v>miércoles</v>
      </c>
      <c r="N931" s="2">
        <f>DATEDIF(BBDD_Usiarios_Netflix_jul[[#This Row],[Fh Suscripcion]],BBDD_Usiarios_Netflix_jul[[#This Row],[Fh Ultimo Pago]],"M")+1</f>
        <v>13</v>
      </c>
      <c r="O931" t="s">
        <v>36</v>
      </c>
      <c r="P931" t="str">
        <f>IF(BBDD_Usiarios_Netflix_jul[[#This Row],[País.OLD]]&lt;&gt;"",BBDD_Usiarios_Netflix_jul[[#This Row],[País.OLD]],"Desconocido")</f>
        <v>Desconocido</v>
      </c>
      <c r="Q931">
        <v>27</v>
      </c>
      <c r="R931" t="s">
        <v>16</v>
      </c>
      <c r="S931" t="s">
        <v>17</v>
      </c>
      <c r="T931" t="s">
        <v>27</v>
      </c>
      <c r="U9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2" spans="1:21" x14ac:dyDescent="0.2">
      <c r="A932">
        <v>1087</v>
      </c>
      <c r="B932" t="s">
        <v>23</v>
      </c>
      <c r="C932">
        <v>10</v>
      </c>
      <c r="D932" s="2">
        <f>BBDD_Usiarios_Netflix_jul[[#This Row],[Ingresos Mensuales]]*BBDD_Usiarios_Netflix_jul[[#This Row],[Meses Contratados]]</f>
        <v>130</v>
      </c>
      <c r="E932">
        <v>26</v>
      </c>
      <c r="F932">
        <v>6</v>
      </c>
      <c r="G932">
        <v>23</v>
      </c>
      <c r="H932" s="1">
        <f>DATEVALUE(_xlfn.CONCAT(BBDD_Usiarios_Netflix_jul[[#This Row],[Día Suscripción]],"/",BBDD_Usiarios_Netflix_jul[[#This Row],[Mes Suscripción]],"/",BBDD_Usiarios_Netflix_jul[[#This Row],[Año Suscripción]]))</f>
        <v>45103</v>
      </c>
      <c r="I932">
        <v>3</v>
      </c>
      <c r="J932">
        <v>7</v>
      </c>
      <c r="K932">
        <v>24</v>
      </c>
      <c r="L932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2" s="1" t="str">
        <f>TEXT(BBDD_Usiarios_Netflix_jul[[#This Row],[Fh Suscripcion]],"dddd")</f>
        <v>lunes</v>
      </c>
      <c r="N932" s="2">
        <f>DATEDIF(BBDD_Usiarios_Netflix_jul[[#This Row],[Fh Suscripcion]],BBDD_Usiarios_Netflix_jul[[#This Row],[Fh Ultimo Pago]],"M")+1</f>
        <v>13</v>
      </c>
      <c r="O932" t="s">
        <v>20</v>
      </c>
      <c r="P932" t="str">
        <f>IF(BBDD_Usiarios_Netflix_jul[[#This Row],[País.OLD]]&lt;&gt;"",BBDD_Usiarios_Netflix_jul[[#This Row],[País.OLD]],"Desconocido")</f>
        <v>Francia</v>
      </c>
      <c r="Q932">
        <v>51</v>
      </c>
      <c r="R932" t="s">
        <v>16</v>
      </c>
      <c r="S932" t="s">
        <v>17</v>
      </c>
      <c r="T932" t="s">
        <v>32</v>
      </c>
      <c r="U9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33" spans="1:21" x14ac:dyDescent="0.2">
      <c r="A933">
        <v>1090</v>
      </c>
      <c r="B933" t="s">
        <v>23</v>
      </c>
      <c r="C933">
        <v>10</v>
      </c>
      <c r="D933" s="2">
        <f>BBDD_Usiarios_Netflix_jul[[#This Row],[Ingresos Mensuales]]*BBDD_Usiarios_Netflix_jul[[#This Row],[Meses Contratados]]</f>
        <v>130</v>
      </c>
      <c r="E933">
        <v>25</v>
      </c>
      <c r="F933">
        <v>6</v>
      </c>
      <c r="G933">
        <v>23</v>
      </c>
      <c r="H933" s="1">
        <f>DATEVALUE(_xlfn.CONCAT(BBDD_Usiarios_Netflix_jul[[#This Row],[Día Suscripción]],"/",BBDD_Usiarios_Netflix_jul[[#This Row],[Mes Suscripción]],"/",BBDD_Usiarios_Netflix_jul[[#This Row],[Año Suscripción]]))</f>
        <v>45102</v>
      </c>
      <c r="I933">
        <v>2</v>
      </c>
      <c r="J933">
        <v>7</v>
      </c>
      <c r="K933">
        <v>24</v>
      </c>
      <c r="L933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3" s="1" t="str">
        <f>TEXT(BBDD_Usiarios_Netflix_jul[[#This Row],[Fh Suscripcion]],"dddd")</f>
        <v>domingo</v>
      </c>
      <c r="N933" s="2">
        <f>DATEDIF(BBDD_Usiarios_Netflix_jul[[#This Row],[Fh Suscripcion]],BBDD_Usiarios_Netflix_jul[[#This Row],[Fh Ultimo Pago]],"M")+1</f>
        <v>13</v>
      </c>
      <c r="O933" t="s">
        <v>33</v>
      </c>
      <c r="P933" t="str">
        <f>IF(BBDD_Usiarios_Netflix_jul[[#This Row],[País.OLD]]&lt;&gt;"",BBDD_Usiarios_Netflix_jul[[#This Row],[País.OLD]],"Desconocido")</f>
        <v>Méjico</v>
      </c>
      <c r="Q933">
        <v>31</v>
      </c>
      <c r="R933" t="s">
        <v>16</v>
      </c>
      <c r="S933" t="s">
        <v>26</v>
      </c>
      <c r="T933" t="s">
        <v>22</v>
      </c>
      <c r="U9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34" spans="1:21" x14ac:dyDescent="0.2">
      <c r="A934">
        <v>1092</v>
      </c>
      <c r="B934" t="s">
        <v>23</v>
      </c>
      <c r="C934">
        <v>10</v>
      </c>
      <c r="D934" s="2">
        <f>BBDD_Usiarios_Netflix_jul[[#This Row],[Ingresos Mensuales]]*BBDD_Usiarios_Netflix_jul[[#This Row],[Meses Contratados]]</f>
        <v>130</v>
      </c>
      <c r="E934">
        <v>21</v>
      </c>
      <c r="F934">
        <v>6</v>
      </c>
      <c r="G934">
        <v>23</v>
      </c>
      <c r="H934" s="1">
        <f>DATEVALUE(_xlfn.CONCAT(BBDD_Usiarios_Netflix_jul[[#This Row],[Día Suscripción]],"/",BBDD_Usiarios_Netflix_jul[[#This Row],[Mes Suscripción]],"/",BBDD_Usiarios_Netflix_jul[[#This Row],[Año Suscripción]]))</f>
        <v>45098</v>
      </c>
      <c r="I934">
        <v>2</v>
      </c>
      <c r="J934">
        <v>7</v>
      </c>
      <c r="K934">
        <v>24</v>
      </c>
      <c r="L934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4" s="1" t="str">
        <f>TEXT(BBDD_Usiarios_Netflix_jul[[#This Row],[Fh Suscripcion]],"dddd")</f>
        <v>miércoles</v>
      </c>
      <c r="N934" s="2">
        <f>DATEDIF(BBDD_Usiarios_Netflix_jul[[#This Row],[Fh Suscripcion]],BBDD_Usiarios_Netflix_jul[[#This Row],[Fh Ultimo Pago]],"M")+1</f>
        <v>13</v>
      </c>
      <c r="O934" t="s">
        <v>31</v>
      </c>
      <c r="P934" t="str">
        <f>IF(BBDD_Usiarios_Netflix_jul[[#This Row],[País.OLD]]&lt;&gt;"",BBDD_Usiarios_Netflix_jul[[#This Row],[País.OLD]],"Desconocido")</f>
        <v>Italia</v>
      </c>
      <c r="Q934">
        <v>41</v>
      </c>
      <c r="R934" t="s">
        <v>16</v>
      </c>
      <c r="S934" t="s">
        <v>26</v>
      </c>
      <c r="T934" t="s">
        <v>27</v>
      </c>
      <c r="U9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5" spans="1:21" x14ac:dyDescent="0.2">
      <c r="A935">
        <v>1095</v>
      </c>
      <c r="B935" t="s">
        <v>23</v>
      </c>
      <c r="C935">
        <v>10</v>
      </c>
      <c r="D935" s="2">
        <f>BBDD_Usiarios_Netflix_jul[[#This Row],[Ingresos Mensuales]]*BBDD_Usiarios_Netflix_jul[[#This Row],[Meses Contratados]]</f>
        <v>130</v>
      </c>
      <c r="E935">
        <v>24</v>
      </c>
      <c r="F935">
        <v>6</v>
      </c>
      <c r="G935">
        <v>23</v>
      </c>
      <c r="H935" s="1">
        <f>DATEVALUE(_xlfn.CONCAT(BBDD_Usiarios_Netflix_jul[[#This Row],[Día Suscripción]],"/",BBDD_Usiarios_Netflix_jul[[#This Row],[Mes Suscripción]],"/",BBDD_Usiarios_Netflix_jul[[#This Row],[Año Suscripción]]))</f>
        <v>45101</v>
      </c>
      <c r="I935">
        <v>3</v>
      </c>
      <c r="J935">
        <v>7</v>
      </c>
      <c r="K935">
        <v>24</v>
      </c>
      <c r="L935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5" s="1" t="str">
        <f>TEXT(BBDD_Usiarios_Netflix_jul[[#This Row],[Fh Suscripcion]],"dddd")</f>
        <v>sábado</v>
      </c>
      <c r="N935" s="2">
        <f>DATEDIF(BBDD_Usiarios_Netflix_jul[[#This Row],[Fh Suscripcion]],BBDD_Usiarios_Netflix_jul[[#This Row],[Fh Ultimo Pago]],"M")+1</f>
        <v>13</v>
      </c>
      <c r="O935" t="s">
        <v>20</v>
      </c>
      <c r="P935" t="str">
        <f>IF(BBDD_Usiarios_Netflix_jul[[#This Row],[País.OLD]]&lt;&gt;"",BBDD_Usiarios_Netflix_jul[[#This Row],[País.OLD]],"Desconocido")</f>
        <v>Francia</v>
      </c>
      <c r="Q935">
        <v>36</v>
      </c>
      <c r="R935" t="s">
        <v>16</v>
      </c>
      <c r="S935" t="s">
        <v>21</v>
      </c>
      <c r="T935" t="s">
        <v>32</v>
      </c>
      <c r="U9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36" spans="1:21" x14ac:dyDescent="0.2">
      <c r="A936">
        <v>1150</v>
      </c>
      <c r="B936" t="s">
        <v>23</v>
      </c>
      <c r="C936">
        <v>10</v>
      </c>
      <c r="D936" s="2">
        <f>BBDD_Usiarios_Netflix_jul[[#This Row],[Ingresos Mensuales]]*BBDD_Usiarios_Netflix_jul[[#This Row],[Meses Contratados]]</f>
        <v>130</v>
      </c>
      <c r="E936">
        <v>1</v>
      </c>
      <c r="F936">
        <v>7</v>
      </c>
      <c r="G936">
        <v>23</v>
      </c>
      <c r="H936" s="1">
        <f>DATEVALUE(_xlfn.CONCAT(BBDD_Usiarios_Netflix_jul[[#This Row],[Día Suscripción]],"/",BBDD_Usiarios_Netflix_jul[[#This Row],[Mes Suscripción]],"/",BBDD_Usiarios_Netflix_jul[[#This Row],[Año Suscripción]]))</f>
        <v>45108</v>
      </c>
      <c r="I936">
        <v>3</v>
      </c>
      <c r="J936">
        <v>7</v>
      </c>
      <c r="K936">
        <v>24</v>
      </c>
      <c r="L936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6" s="1" t="str">
        <f>TEXT(BBDD_Usiarios_Netflix_jul[[#This Row],[Fh Suscripcion]],"dddd")</f>
        <v>sábado</v>
      </c>
      <c r="N936" s="2">
        <f>DATEDIF(BBDD_Usiarios_Netflix_jul[[#This Row],[Fh Suscripcion]],BBDD_Usiarios_Netflix_jul[[#This Row],[Fh Ultimo Pago]],"M")+1</f>
        <v>13</v>
      </c>
      <c r="O936" t="s">
        <v>31</v>
      </c>
      <c r="P936" t="str">
        <f>IF(BBDD_Usiarios_Netflix_jul[[#This Row],[País.OLD]]&lt;&gt;"",BBDD_Usiarios_Netflix_jul[[#This Row],[País.OLD]],"Desconocido")</f>
        <v>Italia</v>
      </c>
      <c r="Q936">
        <v>38</v>
      </c>
      <c r="R936" t="s">
        <v>16</v>
      </c>
      <c r="S936" t="s">
        <v>17</v>
      </c>
      <c r="T936" t="s">
        <v>27</v>
      </c>
      <c r="U9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7" spans="1:21" x14ac:dyDescent="0.2">
      <c r="A937">
        <v>1152</v>
      </c>
      <c r="B937" t="s">
        <v>23</v>
      </c>
      <c r="C937">
        <v>10</v>
      </c>
      <c r="D937" s="2">
        <f>BBDD_Usiarios_Netflix_jul[[#This Row],[Ingresos Mensuales]]*BBDD_Usiarios_Netflix_jul[[#This Row],[Meses Contratados]]</f>
        <v>130</v>
      </c>
      <c r="E937">
        <v>29</v>
      </c>
      <c r="F937">
        <v>6</v>
      </c>
      <c r="G937">
        <v>23</v>
      </c>
      <c r="H937" s="1">
        <f>DATEVALUE(_xlfn.CONCAT(BBDD_Usiarios_Netflix_jul[[#This Row],[Día Suscripción]],"/",BBDD_Usiarios_Netflix_jul[[#This Row],[Mes Suscripción]],"/",BBDD_Usiarios_Netflix_jul[[#This Row],[Año Suscripción]]))</f>
        <v>45106</v>
      </c>
      <c r="I937">
        <v>2</v>
      </c>
      <c r="J937">
        <v>7</v>
      </c>
      <c r="K937">
        <v>24</v>
      </c>
      <c r="L937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7" s="1" t="str">
        <f>TEXT(BBDD_Usiarios_Netflix_jul[[#This Row],[Fh Suscripcion]],"dddd")</f>
        <v>jueves</v>
      </c>
      <c r="N937" s="2">
        <f>DATEDIF(BBDD_Usiarios_Netflix_jul[[#This Row],[Fh Suscripcion]],BBDD_Usiarios_Netflix_jul[[#This Row],[Fh Ultimo Pago]],"M")+1</f>
        <v>13</v>
      </c>
      <c r="O937" t="s">
        <v>15</v>
      </c>
      <c r="P937" t="str">
        <f>IF(BBDD_Usiarios_Netflix_jul[[#This Row],[País.OLD]]&lt;&gt;"",BBDD_Usiarios_Netflix_jul[[#This Row],[País.OLD]],"Desconocido")</f>
        <v>Alemania</v>
      </c>
      <c r="Q937">
        <v>29</v>
      </c>
      <c r="R937" t="s">
        <v>16</v>
      </c>
      <c r="S937" t="s">
        <v>21</v>
      </c>
      <c r="T937" t="s">
        <v>22</v>
      </c>
      <c r="U9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38" spans="1:21" x14ac:dyDescent="0.2">
      <c r="A938">
        <v>1157</v>
      </c>
      <c r="B938" t="s">
        <v>23</v>
      </c>
      <c r="C938">
        <v>10</v>
      </c>
      <c r="D938" s="2">
        <f>BBDD_Usiarios_Netflix_jul[[#This Row],[Ingresos Mensuales]]*BBDD_Usiarios_Netflix_jul[[#This Row],[Meses Contratados]]</f>
        <v>130</v>
      </c>
      <c r="E938">
        <v>27</v>
      </c>
      <c r="F938">
        <v>6</v>
      </c>
      <c r="G938">
        <v>23</v>
      </c>
      <c r="H938" s="1">
        <f>DATEVALUE(_xlfn.CONCAT(BBDD_Usiarios_Netflix_jul[[#This Row],[Día Suscripción]],"/",BBDD_Usiarios_Netflix_jul[[#This Row],[Mes Suscripción]],"/",BBDD_Usiarios_Netflix_jul[[#This Row],[Año Suscripción]]))</f>
        <v>45104</v>
      </c>
      <c r="I938">
        <v>3</v>
      </c>
      <c r="J938">
        <v>7</v>
      </c>
      <c r="K938">
        <v>24</v>
      </c>
      <c r="L938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8" s="1" t="str">
        <f>TEXT(BBDD_Usiarios_Netflix_jul[[#This Row],[Fh Suscripcion]],"dddd")</f>
        <v>martes</v>
      </c>
      <c r="N938" s="2">
        <f>DATEDIF(BBDD_Usiarios_Netflix_jul[[#This Row],[Fh Suscripcion]],BBDD_Usiarios_Netflix_jul[[#This Row],[Fh Ultimo Pago]],"M")+1</f>
        <v>13</v>
      </c>
      <c r="O938" t="s">
        <v>31</v>
      </c>
      <c r="P938" t="str">
        <f>IF(BBDD_Usiarios_Netflix_jul[[#This Row],[País.OLD]]&lt;&gt;"",BBDD_Usiarios_Netflix_jul[[#This Row],[País.OLD]],"Desconocido")</f>
        <v>Italia</v>
      </c>
      <c r="Q938">
        <v>32</v>
      </c>
      <c r="R938" t="s">
        <v>16</v>
      </c>
      <c r="S938" t="s">
        <v>26</v>
      </c>
      <c r="T938" t="s">
        <v>27</v>
      </c>
      <c r="U9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9" spans="1:21" x14ac:dyDescent="0.2">
      <c r="A939">
        <v>1160</v>
      </c>
      <c r="B939" t="s">
        <v>23</v>
      </c>
      <c r="C939">
        <v>10</v>
      </c>
      <c r="D939" s="2">
        <f>BBDD_Usiarios_Netflix_jul[[#This Row],[Ingresos Mensuales]]*BBDD_Usiarios_Netflix_jul[[#This Row],[Meses Contratados]]</f>
        <v>130</v>
      </c>
      <c r="E939">
        <v>20</v>
      </c>
      <c r="F939">
        <v>6</v>
      </c>
      <c r="G939">
        <v>23</v>
      </c>
      <c r="H939" s="1">
        <f>DATEVALUE(_xlfn.CONCAT(BBDD_Usiarios_Netflix_jul[[#This Row],[Día Suscripción]],"/",BBDD_Usiarios_Netflix_jul[[#This Row],[Mes Suscripción]],"/",BBDD_Usiarios_Netflix_jul[[#This Row],[Año Suscripción]]))</f>
        <v>45097</v>
      </c>
      <c r="I939">
        <v>3</v>
      </c>
      <c r="J939">
        <v>7</v>
      </c>
      <c r="K939">
        <v>24</v>
      </c>
      <c r="L9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9" s="1" t="str">
        <f>TEXT(BBDD_Usiarios_Netflix_jul[[#This Row],[Fh Suscripcion]],"dddd")</f>
        <v>martes</v>
      </c>
      <c r="N939" s="2">
        <f>DATEDIF(BBDD_Usiarios_Netflix_jul[[#This Row],[Fh Suscripcion]],BBDD_Usiarios_Netflix_jul[[#This Row],[Fh Ultimo Pago]],"M")+1</f>
        <v>13</v>
      </c>
      <c r="O939" t="s">
        <v>24</v>
      </c>
      <c r="P939" t="str">
        <f>IF(BBDD_Usiarios_Netflix_jul[[#This Row],[País.OLD]]&lt;&gt;"",BBDD_Usiarios_Netflix_jul[[#This Row],[País.OLD]],"Desconocido")</f>
        <v>EEUU</v>
      </c>
      <c r="Q939">
        <v>43</v>
      </c>
      <c r="R939" t="s">
        <v>25</v>
      </c>
      <c r="S939" t="s">
        <v>26</v>
      </c>
      <c r="T939" t="s">
        <v>18</v>
      </c>
      <c r="U9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40" spans="1:21" x14ac:dyDescent="0.2">
      <c r="A940">
        <v>1162</v>
      </c>
      <c r="B940" t="s">
        <v>23</v>
      </c>
      <c r="C940">
        <v>10</v>
      </c>
      <c r="D940" s="2">
        <f>BBDD_Usiarios_Netflix_jul[[#This Row],[Ingresos Mensuales]]*BBDD_Usiarios_Netflix_jul[[#This Row],[Meses Contratados]]</f>
        <v>130</v>
      </c>
      <c r="E940">
        <v>21</v>
      </c>
      <c r="F940">
        <v>6</v>
      </c>
      <c r="G940">
        <v>23</v>
      </c>
      <c r="H940" s="1">
        <f>DATEVALUE(_xlfn.CONCAT(BBDD_Usiarios_Netflix_jul[[#This Row],[Día Suscripción]],"/",BBDD_Usiarios_Netflix_jul[[#This Row],[Mes Suscripción]],"/",BBDD_Usiarios_Netflix_jul[[#This Row],[Año Suscripción]]))</f>
        <v>45098</v>
      </c>
      <c r="I940">
        <v>2</v>
      </c>
      <c r="J940">
        <v>7</v>
      </c>
      <c r="K940">
        <v>24</v>
      </c>
      <c r="L940" s="1">
        <f>DATEVALUE(_xlfn.CONCAT(BBDD_Usiarios_Netflix_jul[[#This Row],[Día Último Pago]],"/",BBDD_Usiarios_Netflix_jul[[#This Row],[Mes Último Pago]],"/",BBDD_Usiarios_Netflix_jul[[#This Row],[Año Último Pago]]))</f>
        <v>45475</v>
      </c>
      <c r="M940" s="1" t="str">
        <f>TEXT(BBDD_Usiarios_Netflix_jul[[#This Row],[Fh Suscripcion]],"dddd")</f>
        <v>miércoles</v>
      </c>
      <c r="N940" s="2">
        <f>DATEDIF(BBDD_Usiarios_Netflix_jul[[#This Row],[Fh Suscripcion]],BBDD_Usiarios_Netflix_jul[[#This Row],[Fh Ultimo Pago]],"M")+1</f>
        <v>13</v>
      </c>
      <c r="O940" t="s">
        <v>34</v>
      </c>
      <c r="P940" t="str">
        <f>IF(BBDD_Usiarios_Netflix_jul[[#This Row],[País.OLD]]&lt;&gt;"",BBDD_Usiarios_Netflix_jul[[#This Row],[País.OLD]],"Desconocido")</f>
        <v>Reino Unido</v>
      </c>
      <c r="Q940">
        <v>51</v>
      </c>
      <c r="R940" t="s">
        <v>16</v>
      </c>
      <c r="S940" t="s">
        <v>26</v>
      </c>
      <c r="T940" t="s">
        <v>27</v>
      </c>
      <c r="U9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1" spans="1:21" x14ac:dyDescent="0.2">
      <c r="A941">
        <v>1165</v>
      </c>
      <c r="B941" t="s">
        <v>23</v>
      </c>
      <c r="C941">
        <v>10</v>
      </c>
      <c r="D941" s="2">
        <f>BBDD_Usiarios_Netflix_jul[[#This Row],[Ingresos Mensuales]]*BBDD_Usiarios_Netflix_jul[[#This Row],[Meses Contratados]]</f>
        <v>130</v>
      </c>
      <c r="E941">
        <v>27</v>
      </c>
      <c r="F941">
        <v>6</v>
      </c>
      <c r="G941">
        <v>23</v>
      </c>
      <c r="H941" s="1">
        <f>DATEVALUE(_xlfn.CONCAT(BBDD_Usiarios_Netflix_jul[[#This Row],[Día Suscripción]],"/",BBDD_Usiarios_Netflix_jul[[#This Row],[Mes Suscripción]],"/",BBDD_Usiarios_Netflix_jul[[#This Row],[Año Suscripción]]))</f>
        <v>45104</v>
      </c>
      <c r="I941">
        <v>3</v>
      </c>
      <c r="J941">
        <v>7</v>
      </c>
      <c r="K941">
        <v>24</v>
      </c>
      <c r="L941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1" s="1" t="str">
        <f>TEXT(BBDD_Usiarios_Netflix_jul[[#This Row],[Fh Suscripcion]],"dddd")</f>
        <v>martes</v>
      </c>
      <c r="N941" s="2">
        <f>DATEDIF(BBDD_Usiarios_Netflix_jul[[#This Row],[Fh Suscripcion]],BBDD_Usiarios_Netflix_jul[[#This Row],[Fh Ultimo Pago]],"M")+1</f>
        <v>13</v>
      </c>
      <c r="O941" t="s">
        <v>24</v>
      </c>
      <c r="P941" t="str">
        <f>IF(BBDD_Usiarios_Netflix_jul[[#This Row],[País.OLD]]&lt;&gt;"",BBDD_Usiarios_Netflix_jul[[#This Row],[País.OLD]],"Desconocido")</f>
        <v>EEUU</v>
      </c>
      <c r="Q941">
        <v>51</v>
      </c>
      <c r="R941" t="s">
        <v>16</v>
      </c>
      <c r="S941" t="s">
        <v>21</v>
      </c>
      <c r="T941" t="s">
        <v>27</v>
      </c>
      <c r="U9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2" spans="1:21" x14ac:dyDescent="0.2">
      <c r="A942">
        <v>1220</v>
      </c>
      <c r="B942" t="s">
        <v>23</v>
      </c>
      <c r="C942">
        <v>10</v>
      </c>
      <c r="D942" s="2">
        <f>BBDD_Usiarios_Netflix_jul[[#This Row],[Ingresos Mensuales]]*BBDD_Usiarios_Netflix_jul[[#This Row],[Meses Contratados]]</f>
        <v>130</v>
      </c>
      <c r="E942">
        <v>1</v>
      </c>
      <c r="F942">
        <v>7</v>
      </c>
      <c r="G942">
        <v>23</v>
      </c>
      <c r="H942" s="1">
        <f>DATEVALUE(_xlfn.CONCAT(BBDD_Usiarios_Netflix_jul[[#This Row],[Día Suscripción]],"/",BBDD_Usiarios_Netflix_jul[[#This Row],[Mes Suscripción]],"/",BBDD_Usiarios_Netflix_jul[[#This Row],[Año Suscripción]]))</f>
        <v>45108</v>
      </c>
      <c r="I942">
        <v>3</v>
      </c>
      <c r="J942">
        <v>7</v>
      </c>
      <c r="K942">
        <v>24</v>
      </c>
      <c r="L942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2" s="1" t="str">
        <f>TEXT(BBDD_Usiarios_Netflix_jul[[#This Row],[Fh Suscripcion]],"dddd")</f>
        <v>sábado</v>
      </c>
      <c r="N942" s="2">
        <f>DATEDIF(BBDD_Usiarios_Netflix_jul[[#This Row],[Fh Suscripcion]],BBDD_Usiarios_Netflix_jul[[#This Row],[Fh Ultimo Pago]],"M")+1</f>
        <v>13</v>
      </c>
      <c r="O942" t="s">
        <v>36</v>
      </c>
      <c r="P942" t="str">
        <f>IF(BBDD_Usiarios_Netflix_jul[[#This Row],[País.OLD]]&lt;&gt;"",BBDD_Usiarios_Netflix_jul[[#This Row],[País.OLD]],"Desconocido")</f>
        <v>Desconocido</v>
      </c>
      <c r="Q942">
        <v>28</v>
      </c>
      <c r="R942" t="s">
        <v>16</v>
      </c>
      <c r="S942" t="s">
        <v>26</v>
      </c>
      <c r="T942" t="s">
        <v>27</v>
      </c>
      <c r="U9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3" spans="1:21" x14ac:dyDescent="0.2">
      <c r="A943">
        <v>1222</v>
      </c>
      <c r="B943" t="s">
        <v>23</v>
      </c>
      <c r="C943">
        <v>10</v>
      </c>
      <c r="D943" s="2">
        <f>BBDD_Usiarios_Netflix_jul[[#This Row],[Ingresos Mensuales]]*BBDD_Usiarios_Netflix_jul[[#This Row],[Meses Contratados]]</f>
        <v>130</v>
      </c>
      <c r="E943">
        <v>30</v>
      </c>
      <c r="F943">
        <v>6</v>
      </c>
      <c r="G943">
        <v>23</v>
      </c>
      <c r="H943" s="1">
        <f>DATEVALUE(_xlfn.CONCAT(BBDD_Usiarios_Netflix_jul[[#This Row],[Día Suscripción]],"/",BBDD_Usiarios_Netflix_jul[[#This Row],[Mes Suscripción]],"/",BBDD_Usiarios_Netflix_jul[[#This Row],[Año Suscripción]]))</f>
        <v>45107</v>
      </c>
      <c r="I943">
        <v>3</v>
      </c>
      <c r="J943">
        <v>7</v>
      </c>
      <c r="K943">
        <v>24</v>
      </c>
      <c r="L943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3" s="1" t="str">
        <f>TEXT(BBDD_Usiarios_Netflix_jul[[#This Row],[Fh Suscripcion]],"dddd")</f>
        <v>viernes</v>
      </c>
      <c r="N943" s="2">
        <f>DATEDIF(BBDD_Usiarios_Netflix_jul[[#This Row],[Fh Suscripcion]],BBDD_Usiarios_Netflix_jul[[#This Row],[Fh Ultimo Pago]],"M")+1</f>
        <v>13</v>
      </c>
      <c r="O943" t="s">
        <v>28</v>
      </c>
      <c r="P943" t="str">
        <f>IF(BBDD_Usiarios_Netflix_jul[[#This Row],[País.OLD]]&lt;&gt;"",BBDD_Usiarios_Netflix_jul[[#This Row],[País.OLD]],"Desconocido")</f>
        <v>Australia</v>
      </c>
      <c r="Q943">
        <v>33</v>
      </c>
      <c r="R943" t="s">
        <v>25</v>
      </c>
      <c r="S943" t="s">
        <v>17</v>
      </c>
      <c r="T943" t="s">
        <v>18</v>
      </c>
      <c r="U9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44" spans="1:21" x14ac:dyDescent="0.2">
      <c r="A944">
        <v>1225</v>
      </c>
      <c r="B944" t="s">
        <v>23</v>
      </c>
      <c r="C944">
        <v>10</v>
      </c>
      <c r="D944" s="2">
        <f>BBDD_Usiarios_Netflix_jul[[#This Row],[Ingresos Mensuales]]*BBDD_Usiarios_Netflix_jul[[#This Row],[Meses Contratados]]</f>
        <v>130</v>
      </c>
      <c r="E944">
        <v>30</v>
      </c>
      <c r="F944">
        <v>6</v>
      </c>
      <c r="G944">
        <v>23</v>
      </c>
      <c r="H944" s="1">
        <f>DATEVALUE(_xlfn.CONCAT(BBDD_Usiarios_Netflix_jul[[#This Row],[Día Suscripción]],"/",BBDD_Usiarios_Netflix_jul[[#This Row],[Mes Suscripción]],"/",BBDD_Usiarios_Netflix_jul[[#This Row],[Año Suscripción]]))</f>
        <v>45107</v>
      </c>
      <c r="I944">
        <v>1</v>
      </c>
      <c r="J944">
        <v>7</v>
      </c>
      <c r="K944">
        <v>24</v>
      </c>
      <c r="L944" s="1">
        <f>DATEVALUE(_xlfn.CONCAT(BBDD_Usiarios_Netflix_jul[[#This Row],[Día Último Pago]],"/",BBDD_Usiarios_Netflix_jul[[#This Row],[Mes Último Pago]],"/",BBDD_Usiarios_Netflix_jul[[#This Row],[Año Último Pago]]))</f>
        <v>45474</v>
      </c>
      <c r="M944" s="1" t="str">
        <f>TEXT(BBDD_Usiarios_Netflix_jul[[#This Row],[Fh Suscripcion]],"dddd")</f>
        <v>viernes</v>
      </c>
      <c r="N944" s="2">
        <f>DATEDIF(BBDD_Usiarios_Netflix_jul[[#This Row],[Fh Suscripcion]],BBDD_Usiarios_Netflix_jul[[#This Row],[Fh Ultimo Pago]],"M")+1</f>
        <v>13</v>
      </c>
      <c r="O944" t="s">
        <v>35</v>
      </c>
      <c r="P944" t="str">
        <f>IF(BBDD_Usiarios_Netflix_jul[[#This Row],[País.OLD]]&lt;&gt;"",BBDD_Usiarios_Netflix_jul[[#This Row],[País.OLD]],"Desconocido")</f>
        <v>España</v>
      </c>
      <c r="Q944">
        <v>50</v>
      </c>
      <c r="R944" t="s">
        <v>25</v>
      </c>
      <c r="S944" t="s">
        <v>26</v>
      </c>
      <c r="T944" t="s">
        <v>22</v>
      </c>
      <c r="U9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45" spans="1:21" x14ac:dyDescent="0.2">
      <c r="A945">
        <v>1227</v>
      </c>
      <c r="B945" t="s">
        <v>23</v>
      </c>
      <c r="C945">
        <v>10</v>
      </c>
      <c r="D945" s="2">
        <f>BBDD_Usiarios_Netflix_jul[[#This Row],[Ingresos Mensuales]]*BBDD_Usiarios_Netflix_jul[[#This Row],[Meses Contratados]]</f>
        <v>130</v>
      </c>
      <c r="E945">
        <v>27</v>
      </c>
      <c r="F945">
        <v>6</v>
      </c>
      <c r="G945">
        <v>23</v>
      </c>
      <c r="H945" s="1">
        <f>DATEVALUE(_xlfn.CONCAT(BBDD_Usiarios_Netflix_jul[[#This Row],[Día Suscripción]],"/",BBDD_Usiarios_Netflix_jul[[#This Row],[Mes Suscripción]],"/",BBDD_Usiarios_Netflix_jul[[#This Row],[Año Suscripción]]))</f>
        <v>45104</v>
      </c>
      <c r="I945">
        <v>4</v>
      </c>
      <c r="J945">
        <v>7</v>
      </c>
      <c r="K945">
        <v>24</v>
      </c>
      <c r="L945" s="1">
        <f>DATEVALUE(_xlfn.CONCAT(BBDD_Usiarios_Netflix_jul[[#This Row],[Día Último Pago]],"/",BBDD_Usiarios_Netflix_jul[[#This Row],[Mes Último Pago]],"/",BBDD_Usiarios_Netflix_jul[[#This Row],[Año Último Pago]]))</f>
        <v>45477</v>
      </c>
      <c r="M945" s="1" t="str">
        <f>TEXT(BBDD_Usiarios_Netflix_jul[[#This Row],[Fh Suscripcion]],"dddd")</f>
        <v>martes</v>
      </c>
      <c r="N945" s="2">
        <f>DATEDIF(BBDD_Usiarios_Netflix_jul[[#This Row],[Fh Suscripcion]],BBDD_Usiarios_Netflix_jul[[#This Row],[Fh Ultimo Pago]],"M")+1</f>
        <v>13</v>
      </c>
      <c r="O945" t="s">
        <v>24</v>
      </c>
      <c r="P945" t="str">
        <f>IF(BBDD_Usiarios_Netflix_jul[[#This Row],[País.OLD]]&lt;&gt;"",BBDD_Usiarios_Netflix_jul[[#This Row],[País.OLD]],"Desconocido")</f>
        <v>EEUU</v>
      </c>
      <c r="Q945">
        <v>36</v>
      </c>
      <c r="R945" t="s">
        <v>25</v>
      </c>
      <c r="S945" t="s">
        <v>17</v>
      </c>
      <c r="T945" t="s">
        <v>32</v>
      </c>
      <c r="U9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46" spans="1:21" x14ac:dyDescent="0.2">
      <c r="A946">
        <v>1230</v>
      </c>
      <c r="B946" t="s">
        <v>23</v>
      </c>
      <c r="C946">
        <v>10</v>
      </c>
      <c r="D946" s="2">
        <f>BBDD_Usiarios_Netflix_jul[[#This Row],[Ingresos Mensuales]]*BBDD_Usiarios_Netflix_jul[[#This Row],[Meses Contratados]]</f>
        <v>130</v>
      </c>
      <c r="E946">
        <v>25</v>
      </c>
      <c r="F946">
        <v>6</v>
      </c>
      <c r="G946">
        <v>23</v>
      </c>
      <c r="H946" s="1">
        <f>DATEVALUE(_xlfn.CONCAT(BBDD_Usiarios_Netflix_jul[[#This Row],[Día Suscripción]],"/",BBDD_Usiarios_Netflix_jul[[#This Row],[Mes Suscripción]],"/",BBDD_Usiarios_Netflix_jul[[#This Row],[Año Suscripción]]))</f>
        <v>45102</v>
      </c>
      <c r="I946">
        <v>3</v>
      </c>
      <c r="J946">
        <v>7</v>
      </c>
      <c r="K946">
        <v>24</v>
      </c>
      <c r="L946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6" s="1" t="str">
        <f>TEXT(BBDD_Usiarios_Netflix_jul[[#This Row],[Fh Suscripcion]],"dddd")</f>
        <v>domingo</v>
      </c>
      <c r="N946" s="2">
        <f>DATEDIF(BBDD_Usiarios_Netflix_jul[[#This Row],[Fh Suscripcion]],BBDD_Usiarios_Netflix_jul[[#This Row],[Fh Ultimo Pago]],"M")+1</f>
        <v>13</v>
      </c>
      <c r="O946" t="s">
        <v>36</v>
      </c>
      <c r="P946" t="str">
        <f>IF(BBDD_Usiarios_Netflix_jul[[#This Row],[País.OLD]]&lt;&gt;"",BBDD_Usiarios_Netflix_jul[[#This Row],[País.OLD]],"Desconocido")</f>
        <v>Desconocido</v>
      </c>
      <c r="Q946">
        <v>40</v>
      </c>
      <c r="R946" t="s">
        <v>25</v>
      </c>
      <c r="S946" t="s">
        <v>26</v>
      </c>
      <c r="T946" t="s">
        <v>27</v>
      </c>
      <c r="U9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7" spans="1:21" x14ac:dyDescent="0.2">
      <c r="A947">
        <v>1232</v>
      </c>
      <c r="B947" t="s">
        <v>23</v>
      </c>
      <c r="C947">
        <v>10</v>
      </c>
      <c r="D947" s="2">
        <f>BBDD_Usiarios_Netflix_jul[[#This Row],[Ingresos Mensuales]]*BBDD_Usiarios_Netflix_jul[[#This Row],[Meses Contratados]]</f>
        <v>130</v>
      </c>
      <c r="E947">
        <v>22</v>
      </c>
      <c r="F947">
        <v>6</v>
      </c>
      <c r="G947">
        <v>23</v>
      </c>
      <c r="H947" s="1">
        <f>DATEVALUE(_xlfn.CONCAT(BBDD_Usiarios_Netflix_jul[[#This Row],[Día Suscripción]],"/",BBDD_Usiarios_Netflix_jul[[#This Row],[Mes Suscripción]],"/",BBDD_Usiarios_Netflix_jul[[#This Row],[Año Suscripción]]))</f>
        <v>45099</v>
      </c>
      <c r="I947">
        <v>3</v>
      </c>
      <c r="J947">
        <v>7</v>
      </c>
      <c r="K947">
        <v>24</v>
      </c>
      <c r="L947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7" s="1" t="str">
        <f>TEXT(BBDD_Usiarios_Netflix_jul[[#This Row],[Fh Suscripcion]],"dddd")</f>
        <v>jueves</v>
      </c>
      <c r="N947" s="2">
        <f>DATEDIF(BBDD_Usiarios_Netflix_jul[[#This Row],[Fh Suscripcion]],BBDD_Usiarios_Netflix_jul[[#This Row],[Fh Ultimo Pago]],"M")+1</f>
        <v>13</v>
      </c>
      <c r="O947" t="s">
        <v>30</v>
      </c>
      <c r="P947" t="str">
        <f>IF(BBDD_Usiarios_Netflix_jul[[#This Row],[País.OLD]]&lt;&gt;"",BBDD_Usiarios_Netflix_jul[[#This Row],[País.OLD]],"Desconocido")</f>
        <v>Canadá</v>
      </c>
      <c r="Q947">
        <v>42</v>
      </c>
      <c r="R947" t="s">
        <v>25</v>
      </c>
      <c r="S947" t="s">
        <v>21</v>
      </c>
      <c r="T947" t="s">
        <v>32</v>
      </c>
      <c r="U9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48" spans="1:21" x14ac:dyDescent="0.2">
      <c r="A948">
        <v>1235</v>
      </c>
      <c r="B948" t="s">
        <v>23</v>
      </c>
      <c r="C948">
        <v>10</v>
      </c>
      <c r="D948" s="2">
        <f>BBDD_Usiarios_Netflix_jul[[#This Row],[Ingresos Mensuales]]*BBDD_Usiarios_Netflix_jul[[#This Row],[Meses Contratados]]</f>
        <v>130</v>
      </c>
      <c r="E948">
        <v>29</v>
      </c>
      <c r="F948">
        <v>6</v>
      </c>
      <c r="G948">
        <v>23</v>
      </c>
      <c r="H948" s="1">
        <f>DATEVALUE(_xlfn.CONCAT(BBDD_Usiarios_Netflix_jul[[#This Row],[Día Suscripción]],"/",BBDD_Usiarios_Netflix_jul[[#This Row],[Mes Suscripción]],"/",BBDD_Usiarios_Netflix_jul[[#This Row],[Año Suscripción]]))</f>
        <v>45106</v>
      </c>
      <c r="I948">
        <v>3</v>
      </c>
      <c r="J948">
        <v>7</v>
      </c>
      <c r="K948">
        <v>24</v>
      </c>
      <c r="L948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8" s="1" t="str">
        <f>TEXT(BBDD_Usiarios_Netflix_jul[[#This Row],[Fh Suscripcion]],"dddd")</f>
        <v>jueves</v>
      </c>
      <c r="N948" s="2">
        <f>DATEDIF(BBDD_Usiarios_Netflix_jul[[#This Row],[Fh Suscripcion]],BBDD_Usiarios_Netflix_jul[[#This Row],[Fh Ultimo Pago]],"M")+1</f>
        <v>13</v>
      </c>
      <c r="O948" t="s">
        <v>31</v>
      </c>
      <c r="P948" t="str">
        <f>IF(BBDD_Usiarios_Netflix_jul[[#This Row],[País.OLD]]&lt;&gt;"",BBDD_Usiarios_Netflix_jul[[#This Row],[País.OLD]],"Desconocido")</f>
        <v>Italia</v>
      </c>
      <c r="Q948">
        <v>39</v>
      </c>
      <c r="R948" t="s">
        <v>25</v>
      </c>
      <c r="S948" t="s">
        <v>17</v>
      </c>
      <c r="T948" t="s">
        <v>27</v>
      </c>
      <c r="U9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9" spans="1:21" x14ac:dyDescent="0.2">
      <c r="A949">
        <v>1289</v>
      </c>
      <c r="B949" t="s">
        <v>23</v>
      </c>
      <c r="C949">
        <v>10</v>
      </c>
      <c r="D949" s="2">
        <f>BBDD_Usiarios_Netflix_jul[[#This Row],[Ingresos Mensuales]]*BBDD_Usiarios_Netflix_jul[[#This Row],[Meses Contratados]]</f>
        <v>130</v>
      </c>
      <c r="E949">
        <v>2</v>
      </c>
      <c r="F949">
        <v>7</v>
      </c>
      <c r="G949">
        <v>23</v>
      </c>
      <c r="H949" s="1">
        <f>DATEVALUE(_xlfn.CONCAT(BBDD_Usiarios_Netflix_jul[[#This Row],[Día Suscripción]],"/",BBDD_Usiarios_Netflix_jul[[#This Row],[Mes Suscripción]],"/",BBDD_Usiarios_Netflix_jul[[#This Row],[Año Suscripción]]))</f>
        <v>45109</v>
      </c>
      <c r="I949">
        <v>4</v>
      </c>
      <c r="J949">
        <v>7</v>
      </c>
      <c r="K949">
        <v>24</v>
      </c>
      <c r="L949" s="1">
        <f>DATEVALUE(_xlfn.CONCAT(BBDD_Usiarios_Netflix_jul[[#This Row],[Día Último Pago]],"/",BBDD_Usiarios_Netflix_jul[[#This Row],[Mes Último Pago]],"/",BBDD_Usiarios_Netflix_jul[[#This Row],[Año Último Pago]]))</f>
        <v>45477</v>
      </c>
      <c r="M949" s="1" t="str">
        <f>TEXT(BBDD_Usiarios_Netflix_jul[[#This Row],[Fh Suscripcion]],"dddd")</f>
        <v>domingo</v>
      </c>
      <c r="N949" s="2">
        <f>DATEDIF(BBDD_Usiarios_Netflix_jul[[#This Row],[Fh Suscripcion]],BBDD_Usiarios_Netflix_jul[[#This Row],[Fh Ultimo Pago]],"M")+1</f>
        <v>13</v>
      </c>
      <c r="O949" t="s">
        <v>36</v>
      </c>
      <c r="P949" t="str">
        <f>IF(BBDD_Usiarios_Netflix_jul[[#This Row],[País.OLD]]&lt;&gt;"",BBDD_Usiarios_Netflix_jul[[#This Row],[País.OLD]],"Desconocido")</f>
        <v>Desconocido</v>
      </c>
      <c r="Q949">
        <v>46</v>
      </c>
      <c r="R949" t="s">
        <v>25</v>
      </c>
      <c r="S949" t="s">
        <v>17</v>
      </c>
      <c r="T949" t="s">
        <v>27</v>
      </c>
      <c r="U9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0" spans="1:21" x14ac:dyDescent="0.2">
      <c r="A950">
        <v>1292</v>
      </c>
      <c r="B950" t="s">
        <v>23</v>
      </c>
      <c r="C950">
        <v>10</v>
      </c>
      <c r="D950" s="2">
        <f>BBDD_Usiarios_Netflix_jul[[#This Row],[Ingresos Mensuales]]*BBDD_Usiarios_Netflix_jul[[#This Row],[Meses Contratados]]</f>
        <v>130</v>
      </c>
      <c r="E950">
        <v>30</v>
      </c>
      <c r="F950">
        <v>6</v>
      </c>
      <c r="G950">
        <v>23</v>
      </c>
      <c r="H950" s="1">
        <f>DATEVALUE(_xlfn.CONCAT(BBDD_Usiarios_Netflix_jul[[#This Row],[Día Suscripción]],"/",BBDD_Usiarios_Netflix_jul[[#This Row],[Mes Suscripción]],"/",BBDD_Usiarios_Netflix_jul[[#This Row],[Año Suscripción]]))</f>
        <v>45107</v>
      </c>
      <c r="I950">
        <v>4</v>
      </c>
      <c r="J950">
        <v>7</v>
      </c>
      <c r="K950">
        <v>24</v>
      </c>
      <c r="L950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0" s="1" t="str">
        <f>TEXT(BBDD_Usiarios_Netflix_jul[[#This Row],[Fh Suscripcion]],"dddd")</f>
        <v>viernes</v>
      </c>
      <c r="N950" s="2">
        <f>DATEDIF(BBDD_Usiarios_Netflix_jul[[#This Row],[Fh Suscripcion]],BBDD_Usiarios_Netflix_jul[[#This Row],[Fh Ultimo Pago]],"M")+1</f>
        <v>13</v>
      </c>
      <c r="O950" t="s">
        <v>28</v>
      </c>
      <c r="P950" t="str">
        <f>IF(BBDD_Usiarios_Netflix_jul[[#This Row],[País.OLD]]&lt;&gt;"",BBDD_Usiarios_Netflix_jul[[#This Row],[País.OLD]],"Desconocido")</f>
        <v>Australia</v>
      </c>
      <c r="Q950">
        <v>30</v>
      </c>
      <c r="R950" t="s">
        <v>25</v>
      </c>
      <c r="S950" t="s">
        <v>26</v>
      </c>
      <c r="T950" t="s">
        <v>27</v>
      </c>
      <c r="U9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1" spans="1:21" x14ac:dyDescent="0.2">
      <c r="A951">
        <v>1295</v>
      </c>
      <c r="B951" t="s">
        <v>23</v>
      </c>
      <c r="C951">
        <v>10</v>
      </c>
      <c r="D951" s="2">
        <f>BBDD_Usiarios_Netflix_jul[[#This Row],[Ingresos Mensuales]]*BBDD_Usiarios_Netflix_jul[[#This Row],[Meses Contratados]]</f>
        <v>130</v>
      </c>
      <c r="E951">
        <v>29</v>
      </c>
      <c r="F951">
        <v>6</v>
      </c>
      <c r="G951">
        <v>23</v>
      </c>
      <c r="H951" s="1">
        <f>DATEVALUE(_xlfn.CONCAT(BBDD_Usiarios_Netflix_jul[[#This Row],[Día Suscripción]],"/",BBDD_Usiarios_Netflix_jul[[#This Row],[Mes Suscripción]],"/",BBDD_Usiarios_Netflix_jul[[#This Row],[Año Suscripción]]))</f>
        <v>45106</v>
      </c>
      <c r="I951">
        <v>2</v>
      </c>
      <c r="J951">
        <v>7</v>
      </c>
      <c r="K951">
        <v>24</v>
      </c>
      <c r="L951" s="1">
        <f>DATEVALUE(_xlfn.CONCAT(BBDD_Usiarios_Netflix_jul[[#This Row],[Día Último Pago]],"/",BBDD_Usiarios_Netflix_jul[[#This Row],[Mes Último Pago]],"/",BBDD_Usiarios_Netflix_jul[[#This Row],[Año Último Pago]]))</f>
        <v>45475</v>
      </c>
      <c r="M951" s="1" t="str">
        <f>TEXT(BBDD_Usiarios_Netflix_jul[[#This Row],[Fh Suscripcion]],"dddd")</f>
        <v>jueves</v>
      </c>
      <c r="N951" s="2">
        <f>DATEDIF(BBDD_Usiarios_Netflix_jul[[#This Row],[Fh Suscripcion]],BBDD_Usiarios_Netflix_jul[[#This Row],[Fh Ultimo Pago]],"M")+1</f>
        <v>13</v>
      </c>
      <c r="O951" t="s">
        <v>34</v>
      </c>
      <c r="P951" t="str">
        <f>IF(BBDD_Usiarios_Netflix_jul[[#This Row],[País.OLD]]&lt;&gt;"",BBDD_Usiarios_Netflix_jul[[#This Row],[País.OLD]],"Desconocido")</f>
        <v>Reino Unido</v>
      </c>
      <c r="Q951">
        <v>40</v>
      </c>
      <c r="R951" t="s">
        <v>25</v>
      </c>
      <c r="S951" t="s">
        <v>21</v>
      </c>
      <c r="T951" t="s">
        <v>27</v>
      </c>
      <c r="U9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2" spans="1:21" x14ac:dyDescent="0.2">
      <c r="A952">
        <v>1297</v>
      </c>
      <c r="B952" t="s">
        <v>23</v>
      </c>
      <c r="C952">
        <v>10</v>
      </c>
      <c r="D952" s="2">
        <f>BBDD_Usiarios_Netflix_jul[[#This Row],[Ingresos Mensuales]]*BBDD_Usiarios_Netflix_jul[[#This Row],[Meses Contratados]]</f>
        <v>130</v>
      </c>
      <c r="E952">
        <v>29</v>
      </c>
      <c r="F952">
        <v>6</v>
      </c>
      <c r="G952">
        <v>23</v>
      </c>
      <c r="H952" s="1">
        <f>DATEVALUE(_xlfn.CONCAT(BBDD_Usiarios_Netflix_jul[[#This Row],[Día Suscripción]],"/",BBDD_Usiarios_Netflix_jul[[#This Row],[Mes Suscripción]],"/",BBDD_Usiarios_Netflix_jul[[#This Row],[Año Suscripción]]))</f>
        <v>45106</v>
      </c>
      <c r="I952">
        <v>4</v>
      </c>
      <c r="J952">
        <v>7</v>
      </c>
      <c r="K952">
        <v>24</v>
      </c>
      <c r="L952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2" s="1" t="str">
        <f>TEXT(BBDD_Usiarios_Netflix_jul[[#This Row],[Fh Suscripcion]],"dddd")</f>
        <v>jueves</v>
      </c>
      <c r="N952" s="2">
        <f>DATEDIF(BBDD_Usiarios_Netflix_jul[[#This Row],[Fh Suscripcion]],BBDD_Usiarios_Netflix_jul[[#This Row],[Fh Ultimo Pago]],"M")+1</f>
        <v>13</v>
      </c>
      <c r="O952" t="s">
        <v>24</v>
      </c>
      <c r="P952" t="str">
        <f>IF(BBDD_Usiarios_Netflix_jul[[#This Row],[País.OLD]]&lt;&gt;"",BBDD_Usiarios_Netflix_jul[[#This Row],[País.OLD]],"Desconocido")</f>
        <v>EEUU</v>
      </c>
      <c r="Q952">
        <v>51</v>
      </c>
      <c r="R952" t="s">
        <v>25</v>
      </c>
      <c r="S952" t="s">
        <v>21</v>
      </c>
      <c r="T952" t="s">
        <v>22</v>
      </c>
      <c r="U9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53" spans="1:21" x14ac:dyDescent="0.2">
      <c r="A953">
        <v>1300</v>
      </c>
      <c r="B953" t="s">
        <v>23</v>
      </c>
      <c r="C953">
        <v>10</v>
      </c>
      <c r="D953" s="2">
        <f>BBDD_Usiarios_Netflix_jul[[#This Row],[Ingresos Mensuales]]*BBDD_Usiarios_Netflix_jul[[#This Row],[Meses Contratados]]</f>
        <v>130</v>
      </c>
      <c r="E953">
        <v>24</v>
      </c>
      <c r="F953">
        <v>6</v>
      </c>
      <c r="G953">
        <v>23</v>
      </c>
      <c r="H953" s="1">
        <f>DATEVALUE(_xlfn.CONCAT(BBDD_Usiarios_Netflix_jul[[#This Row],[Día Suscripción]],"/",BBDD_Usiarios_Netflix_jul[[#This Row],[Mes Suscripción]],"/",BBDD_Usiarios_Netflix_jul[[#This Row],[Año Suscripción]]))</f>
        <v>45101</v>
      </c>
      <c r="I953">
        <v>3</v>
      </c>
      <c r="J953">
        <v>7</v>
      </c>
      <c r="K953">
        <v>24</v>
      </c>
      <c r="L953" s="1">
        <f>DATEVALUE(_xlfn.CONCAT(BBDD_Usiarios_Netflix_jul[[#This Row],[Día Último Pago]],"/",BBDD_Usiarios_Netflix_jul[[#This Row],[Mes Último Pago]],"/",BBDD_Usiarios_Netflix_jul[[#This Row],[Año Último Pago]]))</f>
        <v>45476</v>
      </c>
      <c r="M953" s="1" t="str">
        <f>TEXT(BBDD_Usiarios_Netflix_jul[[#This Row],[Fh Suscripcion]],"dddd")</f>
        <v>sábado</v>
      </c>
      <c r="N953" s="2">
        <f>DATEDIF(BBDD_Usiarios_Netflix_jul[[#This Row],[Fh Suscripcion]],BBDD_Usiarios_Netflix_jul[[#This Row],[Fh Ultimo Pago]],"M")+1</f>
        <v>13</v>
      </c>
      <c r="O953" t="s">
        <v>28</v>
      </c>
      <c r="P953" t="str">
        <f>IF(BBDD_Usiarios_Netflix_jul[[#This Row],[País.OLD]]&lt;&gt;"",BBDD_Usiarios_Netflix_jul[[#This Row],[País.OLD]],"Desconocido")</f>
        <v>Australia</v>
      </c>
      <c r="Q953">
        <v>37</v>
      </c>
      <c r="R953" t="s">
        <v>16</v>
      </c>
      <c r="S953" t="s">
        <v>29</v>
      </c>
      <c r="T953" t="s">
        <v>27</v>
      </c>
      <c r="U9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4" spans="1:21" x14ac:dyDescent="0.2">
      <c r="A954">
        <v>1302</v>
      </c>
      <c r="B954" t="s">
        <v>23</v>
      </c>
      <c r="C954">
        <v>10</v>
      </c>
      <c r="D954" s="2">
        <f>BBDD_Usiarios_Netflix_jul[[#This Row],[Ingresos Mensuales]]*BBDD_Usiarios_Netflix_jul[[#This Row],[Meses Contratados]]</f>
        <v>130</v>
      </c>
      <c r="E954">
        <v>23</v>
      </c>
      <c r="F954">
        <v>6</v>
      </c>
      <c r="G954">
        <v>23</v>
      </c>
      <c r="H954" s="1">
        <f>DATEVALUE(_xlfn.CONCAT(BBDD_Usiarios_Netflix_jul[[#This Row],[Día Suscripción]],"/",BBDD_Usiarios_Netflix_jul[[#This Row],[Mes Suscripción]],"/",BBDD_Usiarios_Netflix_jul[[#This Row],[Año Suscripción]]))</f>
        <v>45100</v>
      </c>
      <c r="I954">
        <v>3</v>
      </c>
      <c r="J954">
        <v>7</v>
      </c>
      <c r="K954">
        <v>24</v>
      </c>
      <c r="L954" s="1">
        <f>DATEVALUE(_xlfn.CONCAT(BBDD_Usiarios_Netflix_jul[[#This Row],[Día Último Pago]],"/",BBDD_Usiarios_Netflix_jul[[#This Row],[Mes Último Pago]],"/",BBDD_Usiarios_Netflix_jul[[#This Row],[Año Último Pago]]))</f>
        <v>45476</v>
      </c>
      <c r="M954" s="1" t="str">
        <f>TEXT(BBDD_Usiarios_Netflix_jul[[#This Row],[Fh Suscripcion]],"dddd")</f>
        <v>viernes</v>
      </c>
      <c r="N954" s="2">
        <f>DATEDIF(BBDD_Usiarios_Netflix_jul[[#This Row],[Fh Suscripcion]],BBDD_Usiarios_Netflix_jul[[#This Row],[Fh Ultimo Pago]],"M")+1</f>
        <v>13</v>
      </c>
      <c r="O954" t="s">
        <v>35</v>
      </c>
      <c r="P954" t="str">
        <f>IF(BBDD_Usiarios_Netflix_jul[[#This Row],[País.OLD]]&lt;&gt;"",BBDD_Usiarios_Netflix_jul[[#This Row],[País.OLD]],"Desconocido")</f>
        <v>España</v>
      </c>
      <c r="Q954">
        <v>40</v>
      </c>
      <c r="R954" t="s">
        <v>16</v>
      </c>
      <c r="S954" t="s">
        <v>26</v>
      </c>
      <c r="T954" t="s">
        <v>22</v>
      </c>
      <c r="U9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55" spans="1:21" x14ac:dyDescent="0.2">
      <c r="A955">
        <v>1305</v>
      </c>
      <c r="B955" t="s">
        <v>23</v>
      </c>
      <c r="C955">
        <v>10</v>
      </c>
      <c r="D955" s="2">
        <f>BBDD_Usiarios_Netflix_jul[[#This Row],[Ingresos Mensuales]]*BBDD_Usiarios_Netflix_jul[[#This Row],[Meses Contratados]]</f>
        <v>130</v>
      </c>
      <c r="E955">
        <v>1</v>
      </c>
      <c r="F955">
        <v>7</v>
      </c>
      <c r="G955">
        <v>23</v>
      </c>
      <c r="H955" s="1">
        <f>DATEVALUE(_xlfn.CONCAT(BBDD_Usiarios_Netflix_jul[[#This Row],[Día Suscripción]],"/",BBDD_Usiarios_Netflix_jul[[#This Row],[Mes Suscripción]],"/",BBDD_Usiarios_Netflix_jul[[#This Row],[Año Suscripción]]))</f>
        <v>45108</v>
      </c>
      <c r="I955">
        <v>3</v>
      </c>
      <c r="J955">
        <v>7</v>
      </c>
      <c r="K955">
        <v>24</v>
      </c>
      <c r="L955" s="1">
        <f>DATEVALUE(_xlfn.CONCAT(BBDD_Usiarios_Netflix_jul[[#This Row],[Día Último Pago]],"/",BBDD_Usiarios_Netflix_jul[[#This Row],[Mes Último Pago]],"/",BBDD_Usiarios_Netflix_jul[[#This Row],[Año Último Pago]]))</f>
        <v>45476</v>
      </c>
      <c r="M955" s="1" t="str">
        <f>TEXT(BBDD_Usiarios_Netflix_jul[[#This Row],[Fh Suscripcion]],"dddd")</f>
        <v>sábado</v>
      </c>
      <c r="N955" s="2">
        <f>DATEDIF(BBDD_Usiarios_Netflix_jul[[#This Row],[Fh Suscripcion]],BBDD_Usiarios_Netflix_jul[[#This Row],[Fh Ultimo Pago]],"M")+1</f>
        <v>13</v>
      </c>
      <c r="O955" t="s">
        <v>35</v>
      </c>
      <c r="P955" t="str">
        <f>IF(BBDD_Usiarios_Netflix_jul[[#This Row],[País.OLD]]&lt;&gt;"",BBDD_Usiarios_Netflix_jul[[#This Row],[País.OLD]],"Desconocido")</f>
        <v>España</v>
      </c>
      <c r="Q955">
        <v>49</v>
      </c>
      <c r="R955" t="s">
        <v>16</v>
      </c>
      <c r="S955" t="s">
        <v>21</v>
      </c>
      <c r="T955" t="s">
        <v>27</v>
      </c>
      <c r="U9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6" spans="1:21" x14ac:dyDescent="0.2">
      <c r="A956">
        <v>1361</v>
      </c>
      <c r="B956" t="s">
        <v>23</v>
      </c>
      <c r="C956">
        <v>10</v>
      </c>
      <c r="D956" s="2">
        <f>BBDD_Usiarios_Netflix_jul[[#This Row],[Ingresos Mensuales]]*BBDD_Usiarios_Netflix_jul[[#This Row],[Meses Contratados]]</f>
        <v>130</v>
      </c>
      <c r="E956">
        <v>2</v>
      </c>
      <c r="F956">
        <v>7</v>
      </c>
      <c r="G956">
        <v>23</v>
      </c>
      <c r="H956" s="1">
        <f>DATEVALUE(_xlfn.CONCAT(BBDD_Usiarios_Netflix_jul[[#This Row],[Día Suscripción]],"/",BBDD_Usiarios_Netflix_jul[[#This Row],[Mes Suscripción]],"/",BBDD_Usiarios_Netflix_jul[[#This Row],[Año Suscripción]]))</f>
        <v>45109</v>
      </c>
      <c r="I956">
        <v>2</v>
      </c>
      <c r="J956">
        <v>7</v>
      </c>
      <c r="K956">
        <v>24</v>
      </c>
      <c r="L956" s="1">
        <f>DATEVALUE(_xlfn.CONCAT(BBDD_Usiarios_Netflix_jul[[#This Row],[Día Último Pago]],"/",BBDD_Usiarios_Netflix_jul[[#This Row],[Mes Último Pago]],"/",BBDD_Usiarios_Netflix_jul[[#This Row],[Año Último Pago]]))</f>
        <v>45475</v>
      </c>
      <c r="M956" s="1" t="str">
        <f>TEXT(BBDD_Usiarios_Netflix_jul[[#This Row],[Fh Suscripcion]],"dddd")</f>
        <v>domingo</v>
      </c>
      <c r="N956" s="2">
        <f>DATEDIF(BBDD_Usiarios_Netflix_jul[[#This Row],[Fh Suscripcion]],BBDD_Usiarios_Netflix_jul[[#This Row],[Fh Ultimo Pago]],"M")+1</f>
        <v>13</v>
      </c>
      <c r="O956" t="s">
        <v>15</v>
      </c>
      <c r="P956" t="str">
        <f>IF(BBDD_Usiarios_Netflix_jul[[#This Row],[País.OLD]]&lt;&gt;"",BBDD_Usiarios_Netflix_jul[[#This Row],[País.OLD]],"Desconocido")</f>
        <v>Alemania</v>
      </c>
      <c r="Q956">
        <v>41</v>
      </c>
      <c r="R956" t="s">
        <v>25</v>
      </c>
      <c r="S956" t="s">
        <v>29</v>
      </c>
      <c r="T956" t="s">
        <v>32</v>
      </c>
      <c r="U9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57" spans="1:21" x14ac:dyDescent="0.2">
      <c r="A957">
        <v>1364</v>
      </c>
      <c r="B957" t="s">
        <v>23</v>
      </c>
      <c r="C957">
        <v>10</v>
      </c>
      <c r="D957" s="2">
        <f>BBDD_Usiarios_Netflix_jul[[#This Row],[Ingresos Mensuales]]*BBDD_Usiarios_Netflix_jul[[#This Row],[Meses Contratados]]</f>
        <v>130</v>
      </c>
      <c r="E957">
        <v>1</v>
      </c>
      <c r="F957">
        <v>7</v>
      </c>
      <c r="G957">
        <v>23</v>
      </c>
      <c r="H957" s="1">
        <f>DATEVALUE(_xlfn.CONCAT(BBDD_Usiarios_Netflix_jul[[#This Row],[Día Suscripción]],"/",BBDD_Usiarios_Netflix_jul[[#This Row],[Mes Suscripción]],"/",BBDD_Usiarios_Netflix_jul[[#This Row],[Año Suscripción]]))</f>
        <v>45108</v>
      </c>
      <c r="I957">
        <v>4</v>
      </c>
      <c r="J957">
        <v>7</v>
      </c>
      <c r="K957">
        <v>24</v>
      </c>
      <c r="L957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7" s="1" t="str">
        <f>TEXT(BBDD_Usiarios_Netflix_jul[[#This Row],[Fh Suscripcion]],"dddd")</f>
        <v>sábado</v>
      </c>
      <c r="N957" s="2">
        <f>DATEDIF(BBDD_Usiarios_Netflix_jul[[#This Row],[Fh Suscripcion]],BBDD_Usiarios_Netflix_jul[[#This Row],[Fh Ultimo Pago]],"M")+1</f>
        <v>13</v>
      </c>
      <c r="O957" t="s">
        <v>15</v>
      </c>
      <c r="P957" t="str">
        <f>IF(BBDD_Usiarios_Netflix_jul[[#This Row],[País.OLD]]&lt;&gt;"",BBDD_Usiarios_Netflix_jul[[#This Row],[País.OLD]],"Desconocido")</f>
        <v>Alemania</v>
      </c>
      <c r="Q957">
        <v>47</v>
      </c>
      <c r="R957" t="s">
        <v>16</v>
      </c>
      <c r="S957" t="s">
        <v>17</v>
      </c>
      <c r="T957" t="s">
        <v>32</v>
      </c>
      <c r="U9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58" spans="1:21" x14ac:dyDescent="0.2">
      <c r="A958">
        <v>1367</v>
      </c>
      <c r="B958" t="s">
        <v>23</v>
      </c>
      <c r="C958">
        <v>10</v>
      </c>
      <c r="D958" s="2">
        <f>BBDD_Usiarios_Netflix_jul[[#This Row],[Ingresos Mensuales]]*BBDD_Usiarios_Netflix_jul[[#This Row],[Meses Contratados]]</f>
        <v>130</v>
      </c>
      <c r="E958">
        <v>26</v>
      </c>
      <c r="F958">
        <v>6</v>
      </c>
      <c r="G958">
        <v>23</v>
      </c>
      <c r="H958" s="1">
        <f>DATEVALUE(_xlfn.CONCAT(BBDD_Usiarios_Netflix_jul[[#This Row],[Día Suscripción]],"/",BBDD_Usiarios_Netflix_jul[[#This Row],[Mes Suscripción]],"/",BBDD_Usiarios_Netflix_jul[[#This Row],[Año Suscripción]]))</f>
        <v>45103</v>
      </c>
      <c r="I958">
        <v>4</v>
      </c>
      <c r="J958">
        <v>7</v>
      </c>
      <c r="K958">
        <v>24</v>
      </c>
      <c r="L958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8" s="1" t="str">
        <f>TEXT(BBDD_Usiarios_Netflix_jul[[#This Row],[Fh Suscripcion]],"dddd")</f>
        <v>lunes</v>
      </c>
      <c r="N958" s="2">
        <f>DATEDIF(BBDD_Usiarios_Netflix_jul[[#This Row],[Fh Suscripcion]],BBDD_Usiarios_Netflix_jul[[#This Row],[Fh Ultimo Pago]],"M")+1</f>
        <v>13</v>
      </c>
      <c r="O958" t="s">
        <v>24</v>
      </c>
      <c r="P958" t="str">
        <f>IF(BBDD_Usiarios_Netflix_jul[[#This Row],[País.OLD]]&lt;&gt;"",BBDD_Usiarios_Netflix_jul[[#This Row],[País.OLD]],"Desconocido")</f>
        <v>EEUU</v>
      </c>
      <c r="Q958">
        <v>28</v>
      </c>
      <c r="R958" t="s">
        <v>25</v>
      </c>
      <c r="S958" t="s">
        <v>21</v>
      </c>
      <c r="T958" t="s">
        <v>18</v>
      </c>
      <c r="U9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59" spans="1:21" x14ac:dyDescent="0.2">
      <c r="A959">
        <v>1370</v>
      </c>
      <c r="B959" t="s">
        <v>23</v>
      </c>
      <c r="C959">
        <v>10</v>
      </c>
      <c r="D959" s="2">
        <f>BBDD_Usiarios_Netflix_jul[[#This Row],[Ingresos Mensuales]]*BBDD_Usiarios_Netflix_jul[[#This Row],[Meses Contratados]]</f>
        <v>130</v>
      </c>
      <c r="E959">
        <v>23</v>
      </c>
      <c r="F959">
        <v>6</v>
      </c>
      <c r="G959">
        <v>23</v>
      </c>
      <c r="H959" s="1">
        <f>DATEVALUE(_xlfn.CONCAT(BBDD_Usiarios_Netflix_jul[[#This Row],[Día Suscripción]],"/",BBDD_Usiarios_Netflix_jul[[#This Row],[Mes Suscripción]],"/",BBDD_Usiarios_Netflix_jul[[#This Row],[Año Suscripción]]))</f>
        <v>45100</v>
      </c>
      <c r="I959">
        <v>4</v>
      </c>
      <c r="J959">
        <v>7</v>
      </c>
      <c r="K959">
        <v>24</v>
      </c>
      <c r="L959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9" s="1" t="str">
        <f>TEXT(BBDD_Usiarios_Netflix_jul[[#This Row],[Fh Suscripcion]],"dddd")</f>
        <v>viernes</v>
      </c>
      <c r="N959" s="2">
        <f>DATEDIF(BBDD_Usiarios_Netflix_jul[[#This Row],[Fh Suscripcion]],BBDD_Usiarios_Netflix_jul[[#This Row],[Fh Ultimo Pago]],"M")+1</f>
        <v>13</v>
      </c>
      <c r="O959" t="s">
        <v>30</v>
      </c>
      <c r="P959" t="str">
        <f>IF(BBDD_Usiarios_Netflix_jul[[#This Row],[País.OLD]]&lt;&gt;"",BBDD_Usiarios_Netflix_jul[[#This Row],[País.OLD]],"Desconocido")</f>
        <v>Canadá</v>
      </c>
      <c r="Q959">
        <v>42</v>
      </c>
      <c r="R959" t="s">
        <v>25</v>
      </c>
      <c r="S959" t="s">
        <v>17</v>
      </c>
      <c r="T959" t="s">
        <v>32</v>
      </c>
      <c r="U9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60" spans="1:21" x14ac:dyDescent="0.2">
      <c r="A960">
        <v>1372</v>
      </c>
      <c r="B960" t="s">
        <v>23</v>
      </c>
      <c r="C960">
        <v>10</v>
      </c>
      <c r="D960" s="2">
        <f>BBDD_Usiarios_Netflix_jul[[#This Row],[Ingresos Mensuales]]*BBDD_Usiarios_Netflix_jul[[#This Row],[Meses Contratados]]</f>
        <v>130</v>
      </c>
      <c r="E960">
        <v>25</v>
      </c>
      <c r="F960">
        <v>6</v>
      </c>
      <c r="G960">
        <v>23</v>
      </c>
      <c r="H960" s="1">
        <f>DATEVALUE(_xlfn.CONCAT(BBDD_Usiarios_Netflix_jul[[#This Row],[Día Suscripción]],"/",BBDD_Usiarios_Netflix_jul[[#This Row],[Mes Suscripción]],"/",BBDD_Usiarios_Netflix_jul[[#This Row],[Año Suscripción]]))</f>
        <v>45102</v>
      </c>
      <c r="I960">
        <v>5</v>
      </c>
      <c r="J960">
        <v>7</v>
      </c>
      <c r="K960">
        <v>24</v>
      </c>
      <c r="L960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0" s="1" t="str">
        <f>TEXT(BBDD_Usiarios_Netflix_jul[[#This Row],[Fh Suscripcion]],"dddd")</f>
        <v>domingo</v>
      </c>
      <c r="N960" s="2">
        <f>DATEDIF(BBDD_Usiarios_Netflix_jul[[#This Row],[Fh Suscripcion]],BBDD_Usiarios_Netflix_jul[[#This Row],[Fh Ultimo Pago]],"M")+1</f>
        <v>13</v>
      </c>
      <c r="O960" t="s">
        <v>30</v>
      </c>
      <c r="P960" t="str">
        <f>IF(BBDD_Usiarios_Netflix_jul[[#This Row],[País.OLD]]&lt;&gt;"",BBDD_Usiarios_Netflix_jul[[#This Row],[País.OLD]],"Desconocido")</f>
        <v>Canadá</v>
      </c>
      <c r="Q960">
        <v>40</v>
      </c>
      <c r="R960" t="s">
        <v>25</v>
      </c>
      <c r="S960" t="s">
        <v>29</v>
      </c>
      <c r="T960" t="s">
        <v>32</v>
      </c>
      <c r="U9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61" spans="1:21" x14ac:dyDescent="0.2">
      <c r="A961">
        <v>1375</v>
      </c>
      <c r="B961" t="s">
        <v>23</v>
      </c>
      <c r="C961">
        <v>10</v>
      </c>
      <c r="D961" s="2">
        <f>BBDD_Usiarios_Netflix_jul[[#This Row],[Ingresos Mensuales]]*BBDD_Usiarios_Netflix_jul[[#This Row],[Meses Contratados]]</f>
        <v>130</v>
      </c>
      <c r="E961">
        <v>30</v>
      </c>
      <c r="F961">
        <v>6</v>
      </c>
      <c r="G961">
        <v>23</v>
      </c>
      <c r="H961" s="1">
        <f>DATEVALUE(_xlfn.CONCAT(BBDD_Usiarios_Netflix_jul[[#This Row],[Día Suscripción]],"/",BBDD_Usiarios_Netflix_jul[[#This Row],[Mes Suscripción]],"/",BBDD_Usiarios_Netflix_jul[[#This Row],[Año Suscripción]]))</f>
        <v>45107</v>
      </c>
      <c r="I961">
        <v>3</v>
      </c>
      <c r="J961">
        <v>7</v>
      </c>
      <c r="K961">
        <v>24</v>
      </c>
      <c r="L961" s="1">
        <f>DATEVALUE(_xlfn.CONCAT(BBDD_Usiarios_Netflix_jul[[#This Row],[Día Último Pago]],"/",BBDD_Usiarios_Netflix_jul[[#This Row],[Mes Último Pago]],"/",BBDD_Usiarios_Netflix_jul[[#This Row],[Año Último Pago]]))</f>
        <v>45476</v>
      </c>
      <c r="M961" s="1" t="str">
        <f>TEXT(BBDD_Usiarios_Netflix_jul[[#This Row],[Fh Suscripcion]],"dddd")</f>
        <v>viernes</v>
      </c>
      <c r="N961" s="2">
        <f>DATEDIF(BBDD_Usiarios_Netflix_jul[[#This Row],[Fh Suscripcion]],BBDD_Usiarios_Netflix_jul[[#This Row],[Fh Ultimo Pago]],"M")+1</f>
        <v>13</v>
      </c>
      <c r="O961" t="s">
        <v>15</v>
      </c>
      <c r="P961" t="str">
        <f>IF(BBDD_Usiarios_Netflix_jul[[#This Row],[País.OLD]]&lt;&gt;"",BBDD_Usiarios_Netflix_jul[[#This Row],[País.OLD]],"Desconocido")</f>
        <v>Alemania</v>
      </c>
      <c r="Q961">
        <v>30</v>
      </c>
      <c r="R961" t="s">
        <v>16</v>
      </c>
      <c r="S961" t="s">
        <v>29</v>
      </c>
      <c r="T961" t="s">
        <v>27</v>
      </c>
      <c r="U9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62" spans="1:21" x14ac:dyDescent="0.2">
      <c r="A962">
        <v>1433</v>
      </c>
      <c r="B962" t="s">
        <v>23</v>
      </c>
      <c r="C962">
        <v>10</v>
      </c>
      <c r="D962" s="2">
        <f>BBDD_Usiarios_Netflix_jul[[#This Row],[Ingresos Mensuales]]*BBDD_Usiarios_Netflix_jul[[#This Row],[Meses Contratados]]</f>
        <v>130</v>
      </c>
      <c r="E962">
        <v>3</v>
      </c>
      <c r="F962">
        <v>7</v>
      </c>
      <c r="G962">
        <v>23</v>
      </c>
      <c r="H962" s="1">
        <f>DATEVALUE(_xlfn.CONCAT(BBDD_Usiarios_Netflix_jul[[#This Row],[Día Suscripción]],"/",BBDD_Usiarios_Netflix_jul[[#This Row],[Mes Suscripción]],"/",BBDD_Usiarios_Netflix_jul[[#This Row],[Año Suscripción]]))</f>
        <v>45110</v>
      </c>
      <c r="I962">
        <v>5</v>
      </c>
      <c r="J962">
        <v>7</v>
      </c>
      <c r="K962">
        <v>24</v>
      </c>
      <c r="L962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2" s="1" t="str">
        <f>TEXT(BBDD_Usiarios_Netflix_jul[[#This Row],[Fh Suscripcion]],"dddd")</f>
        <v>lunes</v>
      </c>
      <c r="N962" s="2">
        <f>DATEDIF(BBDD_Usiarios_Netflix_jul[[#This Row],[Fh Suscripcion]],BBDD_Usiarios_Netflix_jul[[#This Row],[Fh Ultimo Pago]],"M")+1</f>
        <v>13</v>
      </c>
      <c r="O962" t="s">
        <v>28</v>
      </c>
      <c r="P962" t="str">
        <f>IF(BBDD_Usiarios_Netflix_jul[[#This Row],[País.OLD]]&lt;&gt;"",BBDD_Usiarios_Netflix_jul[[#This Row],[País.OLD]],"Desconocido")</f>
        <v>Australia</v>
      </c>
      <c r="Q962">
        <v>30</v>
      </c>
      <c r="R962" t="s">
        <v>25</v>
      </c>
      <c r="S962" t="s">
        <v>17</v>
      </c>
      <c r="T962" t="s">
        <v>22</v>
      </c>
      <c r="U9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63" spans="1:21" x14ac:dyDescent="0.2">
      <c r="A963">
        <v>1436</v>
      </c>
      <c r="B963" t="s">
        <v>23</v>
      </c>
      <c r="C963">
        <v>10</v>
      </c>
      <c r="D963" s="2">
        <f>BBDD_Usiarios_Netflix_jul[[#This Row],[Ingresos Mensuales]]*BBDD_Usiarios_Netflix_jul[[#This Row],[Meses Contratados]]</f>
        <v>130</v>
      </c>
      <c r="E963">
        <v>27</v>
      </c>
      <c r="F963">
        <v>6</v>
      </c>
      <c r="G963">
        <v>23</v>
      </c>
      <c r="H963" s="1">
        <f>DATEVALUE(_xlfn.CONCAT(BBDD_Usiarios_Netflix_jul[[#This Row],[Día Suscripción]],"/",BBDD_Usiarios_Netflix_jul[[#This Row],[Mes Suscripción]],"/",BBDD_Usiarios_Netflix_jul[[#This Row],[Año Suscripción]]))</f>
        <v>45104</v>
      </c>
      <c r="I963">
        <v>4</v>
      </c>
      <c r="J963">
        <v>7</v>
      </c>
      <c r="K963">
        <v>24</v>
      </c>
      <c r="L963" s="1">
        <f>DATEVALUE(_xlfn.CONCAT(BBDD_Usiarios_Netflix_jul[[#This Row],[Día Último Pago]],"/",BBDD_Usiarios_Netflix_jul[[#This Row],[Mes Último Pago]],"/",BBDD_Usiarios_Netflix_jul[[#This Row],[Año Último Pago]]))</f>
        <v>45477</v>
      </c>
      <c r="M963" s="1" t="str">
        <f>TEXT(BBDD_Usiarios_Netflix_jul[[#This Row],[Fh Suscripcion]],"dddd")</f>
        <v>martes</v>
      </c>
      <c r="N963" s="2">
        <f>DATEDIF(BBDD_Usiarios_Netflix_jul[[#This Row],[Fh Suscripcion]],BBDD_Usiarios_Netflix_jul[[#This Row],[Fh Ultimo Pago]],"M")+1</f>
        <v>13</v>
      </c>
      <c r="O963" t="s">
        <v>24</v>
      </c>
      <c r="P963" t="str">
        <f>IF(BBDD_Usiarios_Netflix_jul[[#This Row],[País.OLD]]&lt;&gt;"",BBDD_Usiarios_Netflix_jul[[#This Row],[País.OLD]],"Desconocido")</f>
        <v>EEUU</v>
      </c>
      <c r="Q963">
        <v>47</v>
      </c>
      <c r="R963" t="s">
        <v>25</v>
      </c>
      <c r="S963" t="s">
        <v>26</v>
      </c>
      <c r="T963" t="s">
        <v>18</v>
      </c>
      <c r="U9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64" spans="1:21" x14ac:dyDescent="0.2">
      <c r="A964">
        <v>1439</v>
      </c>
      <c r="B964" t="s">
        <v>23</v>
      </c>
      <c r="C964">
        <v>10</v>
      </c>
      <c r="D964" s="2">
        <f>BBDD_Usiarios_Netflix_jul[[#This Row],[Ingresos Mensuales]]*BBDD_Usiarios_Netflix_jul[[#This Row],[Meses Contratados]]</f>
        <v>130</v>
      </c>
      <c r="E964">
        <v>24</v>
      </c>
      <c r="F964">
        <v>6</v>
      </c>
      <c r="G964">
        <v>23</v>
      </c>
      <c r="H964" s="1">
        <f>DATEVALUE(_xlfn.CONCAT(BBDD_Usiarios_Netflix_jul[[#This Row],[Día Suscripción]],"/",BBDD_Usiarios_Netflix_jul[[#This Row],[Mes Suscripción]],"/",BBDD_Usiarios_Netflix_jul[[#This Row],[Año Suscripción]]))</f>
        <v>45101</v>
      </c>
      <c r="I964">
        <v>4</v>
      </c>
      <c r="J964">
        <v>7</v>
      </c>
      <c r="K964">
        <v>24</v>
      </c>
      <c r="L964" s="1">
        <f>DATEVALUE(_xlfn.CONCAT(BBDD_Usiarios_Netflix_jul[[#This Row],[Día Último Pago]],"/",BBDD_Usiarios_Netflix_jul[[#This Row],[Mes Último Pago]],"/",BBDD_Usiarios_Netflix_jul[[#This Row],[Año Último Pago]]))</f>
        <v>45477</v>
      </c>
      <c r="M964" s="1" t="str">
        <f>TEXT(BBDD_Usiarios_Netflix_jul[[#This Row],[Fh Suscripcion]],"dddd")</f>
        <v>sábado</v>
      </c>
      <c r="N964" s="2">
        <f>DATEDIF(BBDD_Usiarios_Netflix_jul[[#This Row],[Fh Suscripcion]],BBDD_Usiarios_Netflix_jul[[#This Row],[Fh Ultimo Pago]],"M")+1</f>
        <v>13</v>
      </c>
      <c r="O964" t="s">
        <v>24</v>
      </c>
      <c r="P964" t="str">
        <f>IF(BBDD_Usiarios_Netflix_jul[[#This Row],[País.OLD]]&lt;&gt;"",BBDD_Usiarios_Netflix_jul[[#This Row],[País.OLD]],"Desconocido")</f>
        <v>EEUU</v>
      </c>
      <c r="Q964">
        <v>47</v>
      </c>
      <c r="R964" t="s">
        <v>25</v>
      </c>
      <c r="S964" t="s">
        <v>29</v>
      </c>
      <c r="T964" t="s">
        <v>18</v>
      </c>
      <c r="U9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65" spans="1:21" x14ac:dyDescent="0.2">
      <c r="A965">
        <v>1442</v>
      </c>
      <c r="B965" t="s">
        <v>23</v>
      </c>
      <c r="C965">
        <v>10</v>
      </c>
      <c r="D965" s="2">
        <f>BBDD_Usiarios_Netflix_jul[[#This Row],[Ingresos Mensuales]]*BBDD_Usiarios_Netflix_jul[[#This Row],[Meses Contratados]]</f>
        <v>130</v>
      </c>
      <c r="E965">
        <v>26</v>
      </c>
      <c r="F965">
        <v>6</v>
      </c>
      <c r="G965">
        <v>23</v>
      </c>
      <c r="H965" s="1">
        <f>DATEVALUE(_xlfn.CONCAT(BBDD_Usiarios_Netflix_jul[[#This Row],[Día Suscripción]],"/",BBDD_Usiarios_Netflix_jul[[#This Row],[Mes Suscripción]],"/",BBDD_Usiarios_Netflix_jul[[#This Row],[Año Suscripción]]))</f>
        <v>45103</v>
      </c>
      <c r="I965">
        <v>6</v>
      </c>
      <c r="J965">
        <v>7</v>
      </c>
      <c r="K965">
        <v>24</v>
      </c>
      <c r="L965" s="1">
        <f>DATEVALUE(_xlfn.CONCAT(BBDD_Usiarios_Netflix_jul[[#This Row],[Día Último Pago]],"/",BBDD_Usiarios_Netflix_jul[[#This Row],[Mes Último Pago]],"/",BBDD_Usiarios_Netflix_jul[[#This Row],[Año Último Pago]]))</f>
        <v>45479</v>
      </c>
      <c r="M965" s="1" t="str">
        <f>TEXT(BBDD_Usiarios_Netflix_jul[[#This Row],[Fh Suscripcion]],"dddd")</f>
        <v>lunes</v>
      </c>
      <c r="N965" s="2">
        <f>DATEDIF(BBDD_Usiarios_Netflix_jul[[#This Row],[Fh Suscripcion]],BBDD_Usiarios_Netflix_jul[[#This Row],[Fh Ultimo Pago]],"M")+1</f>
        <v>13</v>
      </c>
      <c r="O965" t="s">
        <v>28</v>
      </c>
      <c r="P965" t="str">
        <f>IF(BBDD_Usiarios_Netflix_jul[[#This Row],[País.OLD]]&lt;&gt;"",BBDD_Usiarios_Netflix_jul[[#This Row],[País.OLD]],"Desconocido")</f>
        <v>Australia</v>
      </c>
      <c r="Q965">
        <v>29</v>
      </c>
      <c r="R965" t="s">
        <v>16</v>
      </c>
      <c r="S965" t="s">
        <v>26</v>
      </c>
      <c r="T965" t="s">
        <v>18</v>
      </c>
      <c r="U9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66" spans="1:21" x14ac:dyDescent="0.2">
      <c r="A966">
        <v>1445</v>
      </c>
      <c r="B966" t="s">
        <v>23</v>
      </c>
      <c r="C966">
        <v>10</v>
      </c>
      <c r="D966" s="2">
        <f>BBDD_Usiarios_Netflix_jul[[#This Row],[Ingresos Mensuales]]*BBDD_Usiarios_Netflix_jul[[#This Row],[Meses Contratados]]</f>
        <v>130</v>
      </c>
      <c r="E966">
        <v>2</v>
      </c>
      <c r="F966">
        <v>7</v>
      </c>
      <c r="G966">
        <v>23</v>
      </c>
      <c r="H966" s="1">
        <f>DATEVALUE(_xlfn.CONCAT(BBDD_Usiarios_Netflix_jul[[#This Row],[Día Suscripción]],"/",BBDD_Usiarios_Netflix_jul[[#This Row],[Mes Suscripción]],"/",BBDD_Usiarios_Netflix_jul[[#This Row],[Año Suscripción]]))</f>
        <v>45109</v>
      </c>
      <c r="I966">
        <v>3</v>
      </c>
      <c r="J966">
        <v>7</v>
      </c>
      <c r="K966">
        <v>24</v>
      </c>
      <c r="L966" s="1">
        <f>DATEVALUE(_xlfn.CONCAT(BBDD_Usiarios_Netflix_jul[[#This Row],[Día Último Pago]],"/",BBDD_Usiarios_Netflix_jul[[#This Row],[Mes Último Pago]],"/",BBDD_Usiarios_Netflix_jul[[#This Row],[Año Último Pago]]))</f>
        <v>45476</v>
      </c>
      <c r="M966" s="1" t="str">
        <f>TEXT(BBDD_Usiarios_Netflix_jul[[#This Row],[Fh Suscripcion]],"dddd")</f>
        <v>domingo</v>
      </c>
      <c r="N966" s="2">
        <f>DATEDIF(BBDD_Usiarios_Netflix_jul[[#This Row],[Fh Suscripcion]],BBDD_Usiarios_Netflix_jul[[#This Row],[Fh Ultimo Pago]],"M")+1</f>
        <v>13</v>
      </c>
      <c r="O966" t="s">
        <v>34</v>
      </c>
      <c r="P966" t="str">
        <f>IF(BBDD_Usiarios_Netflix_jul[[#This Row],[País.OLD]]&lt;&gt;"",BBDD_Usiarios_Netflix_jul[[#This Row],[País.OLD]],"Desconocido")</f>
        <v>Reino Unido</v>
      </c>
      <c r="Q966">
        <v>37</v>
      </c>
      <c r="R966" t="s">
        <v>16</v>
      </c>
      <c r="S966" t="s">
        <v>21</v>
      </c>
      <c r="T966" t="s">
        <v>27</v>
      </c>
      <c r="U9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67" spans="1:21" x14ac:dyDescent="0.2">
      <c r="A967">
        <v>1505</v>
      </c>
      <c r="B967" t="s">
        <v>23</v>
      </c>
      <c r="C967">
        <v>10</v>
      </c>
      <c r="D967" s="2">
        <f>BBDD_Usiarios_Netflix_jul[[#This Row],[Ingresos Mensuales]]*BBDD_Usiarios_Netflix_jul[[#This Row],[Meses Contratados]]</f>
        <v>130</v>
      </c>
      <c r="E967">
        <v>30</v>
      </c>
      <c r="F967">
        <v>6</v>
      </c>
      <c r="G967">
        <v>23</v>
      </c>
      <c r="H967" s="1">
        <f>DATEVALUE(_xlfn.CONCAT(BBDD_Usiarios_Netflix_jul[[#This Row],[Día Suscripción]],"/",BBDD_Usiarios_Netflix_jul[[#This Row],[Mes Suscripción]],"/",BBDD_Usiarios_Netflix_jul[[#This Row],[Año Suscripción]]))</f>
        <v>45107</v>
      </c>
      <c r="I967">
        <v>5</v>
      </c>
      <c r="J967">
        <v>7</v>
      </c>
      <c r="K967">
        <v>24</v>
      </c>
      <c r="L967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7" s="1" t="str">
        <f>TEXT(BBDD_Usiarios_Netflix_jul[[#This Row],[Fh Suscripcion]],"dddd")</f>
        <v>viernes</v>
      </c>
      <c r="N967" s="2">
        <f>DATEDIF(BBDD_Usiarios_Netflix_jul[[#This Row],[Fh Suscripcion]],BBDD_Usiarios_Netflix_jul[[#This Row],[Fh Ultimo Pago]],"M")+1</f>
        <v>13</v>
      </c>
      <c r="O967" t="s">
        <v>31</v>
      </c>
      <c r="P967" t="str">
        <f>IF(BBDD_Usiarios_Netflix_jul[[#This Row],[País.OLD]]&lt;&gt;"",BBDD_Usiarios_Netflix_jul[[#This Row],[País.OLD]],"Desconocido")</f>
        <v>Italia</v>
      </c>
      <c r="Q967">
        <v>30</v>
      </c>
      <c r="R967" t="s">
        <v>16</v>
      </c>
      <c r="S967" t="s">
        <v>29</v>
      </c>
      <c r="T967" t="s">
        <v>22</v>
      </c>
      <c r="U9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68" spans="1:21" x14ac:dyDescent="0.2">
      <c r="A968">
        <v>1508</v>
      </c>
      <c r="B968" t="s">
        <v>23</v>
      </c>
      <c r="C968">
        <v>10</v>
      </c>
      <c r="D968" s="2">
        <f>BBDD_Usiarios_Netflix_jul[[#This Row],[Ingresos Mensuales]]*BBDD_Usiarios_Netflix_jul[[#This Row],[Meses Contratados]]</f>
        <v>130</v>
      </c>
      <c r="E968">
        <v>24</v>
      </c>
      <c r="F968">
        <v>6</v>
      </c>
      <c r="G968">
        <v>23</v>
      </c>
      <c r="H968" s="1">
        <f>DATEVALUE(_xlfn.CONCAT(BBDD_Usiarios_Netflix_jul[[#This Row],[Día Suscripción]],"/",BBDD_Usiarios_Netflix_jul[[#This Row],[Mes Suscripción]],"/",BBDD_Usiarios_Netflix_jul[[#This Row],[Año Suscripción]]))</f>
        <v>45101</v>
      </c>
      <c r="I968">
        <v>5</v>
      </c>
      <c r="J968">
        <v>7</v>
      </c>
      <c r="K968">
        <v>24</v>
      </c>
      <c r="L968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8" s="1" t="str">
        <f>TEXT(BBDD_Usiarios_Netflix_jul[[#This Row],[Fh Suscripcion]],"dddd")</f>
        <v>sábado</v>
      </c>
      <c r="N968" s="2">
        <f>DATEDIF(BBDD_Usiarios_Netflix_jul[[#This Row],[Fh Suscripcion]],BBDD_Usiarios_Netflix_jul[[#This Row],[Fh Ultimo Pago]],"M")+1</f>
        <v>13</v>
      </c>
      <c r="O968" t="s">
        <v>15</v>
      </c>
      <c r="P968" t="str">
        <f>IF(BBDD_Usiarios_Netflix_jul[[#This Row],[País.OLD]]&lt;&gt;"",BBDD_Usiarios_Netflix_jul[[#This Row],[País.OLD]],"Desconocido")</f>
        <v>Alemania</v>
      </c>
      <c r="Q968">
        <v>49</v>
      </c>
      <c r="R968" t="s">
        <v>16</v>
      </c>
      <c r="S968" t="s">
        <v>29</v>
      </c>
      <c r="T968" t="s">
        <v>27</v>
      </c>
      <c r="U9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69" spans="1:21" x14ac:dyDescent="0.2">
      <c r="A969">
        <v>1511</v>
      </c>
      <c r="B969" t="s">
        <v>23</v>
      </c>
      <c r="C969">
        <v>10</v>
      </c>
      <c r="D969" s="2">
        <f>BBDD_Usiarios_Netflix_jul[[#This Row],[Ingresos Mensuales]]*BBDD_Usiarios_Netflix_jul[[#This Row],[Meses Contratados]]</f>
        <v>130</v>
      </c>
      <c r="E969">
        <v>26</v>
      </c>
      <c r="F969">
        <v>6</v>
      </c>
      <c r="G969">
        <v>23</v>
      </c>
      <c r="H969" s="1">
        <f>DATEVALUE(_xlfn.CONCAT(BBDD_Usiarios_Netflix_jul[[#This Row],[Día Suscripción]],"/",BBDD_Usiarios_Netflix_jul[[#This Row],[Mes Suscripción]],"/",BBDD_Usiarios_Netflix_jul[[#This Row],[Año Suscripción]]))</f>
        <v>45103</v>
      </c>
      <c r="I969">
        <v>4</v>
      </c>
      <c r="J969">
        <v>7</v>
      </c>
      <c r="K969">
        <v>24</v>
      </c>
      <c r="L9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969" s="1" t="str">
        <f>TEXT(BBDD_Usiarios_Netflix_jul[[#This Row],[Fh Suscripcion]],"dddd")</f>
        <v>lunes</v>
      </c>
      <c r="N969" s="2">
        <f>DATEDIF(BBDD_Usiarios_Netflix_jul[[#This Row],[Fh Suscripcion]],BBDD_Usiarios_Netflix_jul[[#This Row],[Fh Ultimo Pago]],"M")+1</f>
        <v>13</v>
      </c>
      <c r="O969" t="s">
        <v>30</v>
      </c>
      <c r="P969" t="str">
        <f>IF(BBDD_Usiarios_Netflix_jul[[#This Row],[País.OLD]]&lt;&gt;"",BBDD_Usiarios_Netflix_jul[[#This Row],[País.OLD]],"Desconocido")</f>
        <v>Canadá</v>
      </c>
      <c r="Q969">
        <v>50</v>
      </c>
      <c r="R969" t="s">
        <v>16</v>
      </c>
      <c r="S969" t="s">
        <v>26</v>
      </c>
      <c r="T969" t="s">
        <v>32</v>
      </c>
      <c r="U9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0" spans="1:21" x14ac:dyDescent="0.2">
      <c r="A970">
        <v>1514</v>
      </c>
      <c r="B970" t="s">
        <v>23</v>
      </c>
      <c r="C970">
        <v>10</v>
      </c>
      <c r="D970" s="2">
        <f>BBDD_Usiarios_Netflix_jul[[#This Row],[Ingresos Mensuales]]*BBDD_Usiarios_Netflix_jul[[#This Row],[Meses Contratados]]</f>
        <v>130</v>
      </c>
      <c r="E970">
        <v>1</v>
      </c>
      <c r="F970">
        <v>7</v>
      </c>
      <c r="G970">
        <v>23</v>
      </c>
      <c r="H970" s="1">
        <f>DATEVALUE(_xlfn.CONCAT(BBDD_Usiarios_Netflix_jul[[#This Row],[Día Suscripción]],"/",BBDD_Usiarios_Netflix_jul[[#This Row],[Mes Suscripción]],"/",BBDD_Usiarios_Netflix_jul[[#This Row],[Año Suscripción]]))</f>
        <v>45108</v>
      </c>
      <c r="I970">
        <v>7</v>
      </c>
      <c r="J970">
        <v>7</v>
      </c>
      <c r="K970">
        <v>24</v>
      </c>
      <c r="L970" s="1">
        <f>DATEVALUE(_xlfn.CONCAT(BBDD_Usiarios_Netflix_jul[[#This Row],[Día Último Pago]],"/",BBDD_Usiarios_Netflix_jul[[#This Row],[Mes Último Pago]],"/",BBDD_Usiarios_Netflix_jul[[#This Row],[Año Último Pago]]))</f>
        <v>45480</v>
      </c>
      <c r="M970" s="1" t="str">
        <f>TEXT(BBDD_Usiarios_Netflix_jul[[#This Row],[Fh Suscripcion]],"dddd")</f>
        <v>sábado</v>
      </c>
      <c r="N970" s="2">
        <f>DATEDIF(BBDD_Usiarios_Netflix_jul[[#This Row],[Fh Suscripcion]],BBDD_Usiarios_Netflix_jul[[#This Row],[Fh Ultimo Pago]],"M")+1</f>
        <v>13</v>
      </c>
      <c r="O970" t="s">
        <v>24</v>
      </c>
      <c r="P970" t="str">
        <f>IF(BBDD_Usiarios_Netflix_jul[[#This Row],[País.OLD]]&lt;&gt;"",BBDD_Usiarios_Netflix_jul[[#This Row],[País.OLD]],"Desconocido")</f>
        <v>EEUU</v>
      </c>
      <c r="Q970">
        <v>30</v>
      </c>
      <c r="R970" t="s">
        <v>25</v>
      </c>
      <c r="S970" t="s">
        <v>21</v>
      </c>
      <c r="T970" t="s">
        <v>27</v>
      </c>
      <c r="U9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1" spans="1:21" x14ac:dyDescent="0.2">
      <c r="A971">
        <v>1576</v>
      </c>
      <c r="B971" t="s">
        <v>23</v>
      </c>
      <c r="C971">
        <v>10</v>
      </c>
      <c r="D971" s="2">
        <f>BBDD_Usiarios_Netflix_jul[[#This Row],[Ingresos Mensuales]]*BBDD_Usiarios_Netflix_jul[[#This Row],[Meses Contratados]]</f>
        <v>130</v>
      </c>
      <c r="E971">
        <v>6</v>
      </c>
      <c r="F971">
        <v>7</v>
      </c>
      <c r="G971">
        <v>23</v>
      </c>
      <c r="H971" s="1">
        <f>DATEVALUE(_xlfn.CONCAT(BBDD_Usiarios_Netflix_jul[[#This Row],[Día Suscripción]],"/",BBDD_Usiarios_Netflix_jul[[#This Row],[Mes Suscripción]],"/",BBDD_Usiarios_Netflix_jul[[#This Row],[Año Suscripción]]))</f>
        <v>45113</v>
      </c>
      <c r="I971">
        <v>8</v>
      </c>
      <c r="J971">
        <v>7</v>
      </c>
      <c r="K971">
        <v>24</v>
      </c>
      <c r="L971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1" s="1" t="str">
        <f>TEXT(BBDD_Usiarios_Netflix_jul[[#This Row],[Fh Suscripcion]],"dddd")</f>
        <v>jueves</v>
      </c>
      <c r="N971" s="2">
        <f>DATEDIF(BBDD_Usiarios_Netflix_jul[[#This Row],[Fh Suscripcion]],BBDD_Usiarios_Netflix_jul[[#This Row],[Fh Ultimo Pago]],"M")+1</f>
        <v>13</v>
      </c>
      <c r="O971" t="s">
        <v>34</v>
      </c>
      <c r="P971" t="str">
        <f>IF(BBDD_Usiarios_Netflix_jul[[#This Row],[País.OLD]]&lt;&gt;"",BBDD_Usiarios_Netflix_jul[[#This Row],[País.OLD]],"Desconocido")</f>
        <v>Reino Unido</v>
      </c>
      <c r="Q971">
        <v>29</v>
      </c>
      <c r="R971" t="s">
        <v>25</v>
      </c>
      <c r="S971" t="s">
        <v>21</v>
      </c>
      <c r="T971" t="s">
        <v>32</v>
      </c>
      <c r="U9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2" spans="1:21" x14ac:dyDescent="0.2">
      <c r="A972">
        <v>1580</v>
      </c>
      <c r="B972" t="s">
        <v>23</v>
      </c>
      <c r="C972">
        <v>10</v>
      </c>
      <c r="D972" s="2">
        <f>BBDD_Usiarios_Netflix_jul[[#This Row],[Ingresos Mensuales]]*BBDD_Usiarios_Netflix_jul[[#This Row],[Meses Contratados]]</f>
        <v>130</v>
      </c>
      <c r="E972">
        <v>26</v>
      </c>
      <c r="F972">
        <v>6</v>
      </c>
      <c r="G972">
        <v>23</v>
      </c>
      <c r="H972" s="1">
        <f>DATEVALUE(_xlfn.CONCAT(BBDD_Usiarios_Netflix_jul[[#This Row],[Día Suscripción]],"/",BBDD_Usiarios_Netflix_jul[[#This Row],[Mes Suscripción]],"/",BBDD_Usiarios_Netflix_jul[[#This Row],[Año Suscripción]]))</f>
        <v>45103</v>
      </c>
      <c r="I972">
        <v>8</v>
      </c>
      <c r="J972">
        <v>7</v>
      </c>
      <c r="K972">
        <v>24</v>
      </c>
      <c r="L972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2" s="1" t="str">
        <f>TEXT(BBDD_Usiarios_Netflix_jul[[#This Row],[Fh Suscripcion]],"dddd")</f>
        <v>lunes</v>
      </c>
      <c r="N972" s="2">
        <f>DATEDIF(BBDD_Usiarios_Netflix_jul[[#This Row],[Fh Suscripcion]],BBDD_Usiarios_Netflix_jul[[#This Row],[Fh Ultimo Pago]],"M")+1</f>
        <v>13</v>
      </c>
      <c r="O972" t="s">
        <v>28</v>
      </c>
      <c r="P972" t="str">
        <f>IF(BBDD_Usiarios_Netflix_jul[[#This Row],[País.OLD]]&lt;&gt;"",BBDD_Usiarios_Netflix_jul[[#This Row],[País.OLD]],"Desconocido")</f>
        <v>Australia</v>
      </c>
      <c r="Q972">
        <v>51</v>
      </c>
      <c r="R972" t="s">
        <v>25</v>
      </c>
      <c r="S972" t="s">
        <v>26</v>
      </c>
      <c r="T972" t="s">
        <v>32</v>
      </c>
      <c r="U9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3" spans="1:21" x14ac:dyDescent="0.2">
      <c r="A973">
        <v>1583</v>
      </c>
      <c r="B973" t="s">
        <v>23</v>
      </c>
      <c r="C973">
        <v>10</v>
      </c>
      <c r="D973" s="2">
        <f>BBDD_Usiarios_Netflix_jul[[#This Row],[Ingresos Mensuales]]*BBDD_Usiarios_Netflix_jul[[#This Row],[Meses Contratados]]</f>
        <v>130</v>
      </c>
      <c r="E973">
        <v>30</v>
      </c>
      <c r="F973">
        <v>6</v>
      </c>
      <c r="G973">
        <v>23</v>
      </c>
      <c r="H973" s="1">
        <f>DATEVALUE(_xlfn.CONCAT(BBDD_Usiarios_Netflix_jul[[#This Row],[Día Suscripción]],"/",BBDD_Usiarios_Netflix_jul[[#This Row],[Mes Suscripción]],"/",BBDD_Usiarios_Netflix_jul[[#This Row],[Año Suscripción]]))</f>
        <v>45107</v>
      </c>
      <c r="I973">
        <v>6</v>
      </c>
      <c r="J973">
        <v>7</v>
      </c>
      <c r="K973">
        <v>24</v>
      </c>
      <c r="L973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3" s="1" t="str">
        <f>TEXT(BBDD_Usiarios_Netflix_jul[[#This Row],[Fh Suscripcion]],"dddd")</f>
        <v>viernes</v>
      </c>
      <c r="N973" s="2">
        <f>DATEDIF(BBDD_Usiarios_Netflix_jul[[#This Row],[Fh Suscripcion]],BBDD_Usiarios_Netflix_jul[[#This Row],[Fh Ultimo Pago]],"M")+1</f>
        <v>13</v>
      </c>
      <c r="O973" t="s">
        <v>28</v>
      </c>
      <c r="P973" t="str">
        <f>IF(BBDD_Usiarios_Netflix_jul[[#This Row],[País.OLD]]&lt;&gt;"",BBDD_Usiarios_Netflix_jul[[#This Row],[País.OLD]],"Desconocido")</f>
        <v>Australia</v>
      </c>
      <c r="Q973">
        <v>39</v>
      </c>
      <c r="R973" t="s">
        <v>16</v>
      </c>
      <c r="S973" t="s">
        <v>17</v>
      </c>
      <c r="T973" t="s">
        <v>27</v>
      </c>
      <c r="U9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4" spans="1:21" x14ac:dyDescent="0.2">
      <c r="A974">
        <v>1646</v>
      </c>
      <c r="B974" t="s">
        <v>23</v>
      </c>
      <c r="C974">
        <v>10</v>
      </c>
      <c r="D974" s="2">
        <f>BBDD_Usiarios_Netflix_jul[[#This Row],[Ingresos Mensuales]]*BBDD_Usiarios_Netflix_jul[[#This Row],[Meses Contratados]]</f>
        <v>130</v>
      </c>
      <c r="E974">
        <v>7</v>
      </c>
      <c r="F974">
        <v>7</v>
      </c>
      <c r="G974">
        <v>23</v>
      </c>
      <c r="H974" s="1">
        <f>DATEVALUE(_xlfn.CONCAT(BBDD_Usiarios_Netflix_jul[[#This Row],[Día Suscripción]],"/",BBDD_Usiarios_Netflix_jul[[#This Row],[Mes Suscripción]],"/",BBDD_Usiarios_Netflix_jul[[#This Row],[Año Suscripción]]))</f>
        <v>45114</v>
      </c>
      <c r="I974">
        <v>9</v>
      </c>
      <c r="J974">
        <v>7</v>
      </c>
      <c r="K974">
        <v>24</v>
      </c>
      <c r="L974" s="1">
        <f>DATEVALUE(_xlfn.CONCAT(BBDD_Usiarios_Netflix_jul[[#This Row],[Día Último Pago]],"/",BBDD_Usiarios_Netflix_jul[[#This Row],[Mes Último Pago]],"/",BBDD_Usiarios_Netflix_jul[[#This Row],[Año Último Pago]]))</f>
        <v>45482</v>
      </c>
      <c r="M974" s="1" t="str">
        <f>TEXT(BBDD_Usiarios_Netflix_jul[[#This Row],[Fh Suscripcion]],"dddd")</f>
        <v>viernes</v>
      </c>
      <c r="N974" s="2">
        <f>DATEDIF(BBDD_Usiarios_Netflix_jul[[#This Row],[Fh Suscripcion]],BBDD_Usiarios_Netflix_jul[[#This Row],[Fh Ultimo Pago]],"M")+1</f>
        <v>13</v>
      </c>
      <c r="O974" t="s">
        <v>30</v>
      </c>
      <c r="P974" t="str">
        <f>IF(BBDD_Usiarios_Netflix_jul[[#This Row],[País.OLD]]&lt;&gt;"",BBDD_Usiarios_Netflix_jul[[#This Row],[País.OLD]],"Desconocido")</f>
        <v>Canadá</v>
      </c>
      <c r="Q974">
        <v>46</v>
      </c>
      <c r="R974" t="s">
        <v>25</v>
      </c>
      <c r="S974" t="s">
        <v>17</v>
      </c>
      <c r="T974" t="s">
        <v>32</v>
      </c>
      <c r="U9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5" spans="1:21" x14ac:dyDescent="0.2">
      <c r="A975">
        <v>1650</v>
      </c>
      <c r="B975" t="s">
        <v>23</v>
      </c>
      <c r="C975">
        <v>10</v>
      </c>
      <c r="D975" s="2">
        <f>BBDD_Usiarios_Netflix_jul[[#This Row],[Ingresos Mensuales]]*BBDD_Usiarios_Netflix_jul[[#This Row],[Meses Contratados]]</f>
        <v>130</v>
      </c>
      <c r="E975">
        <v>28</v>
      </c>
      <c r="F975">
        <v>6</v>
      </c>
      <c r="G975">
        <v>23</v>
      </c>
      <c r="H975" s="1">
        <f>DATEVALUE(_xlfn.CONCAT(BBDD_Usiarios_Netflix_jul[[#This Row],[Día Suscripción]],"/",BBDD_Usiarios_Netflix_jul[[#This Row],[Mes Suscripción]],"/",BBDD_Usiarios_Netflix_jul[[#This Row],[Año Suscripción]]))</f>
        <v>45105</v>
      </c>
      <c r="I975">
        <v>8</v>
      </c>
      <c r="J975">
        <v>7</v>
      </c>
      <c r="K975">
        <v>24</v>
      </c>
      <c r="L975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5" s="1" t="str">
        <f>TEXT(BBDD_Usiarios_Netflix_jul[[#This Row],[Fh Suscripcion]],"dddd")</f>
        <v>miércoles</v>
      </c>
      <c r="N975" s="2">
        <f>DATEDIF(BBDD_Usiarios_Netflix_jul[[#This Row],[Fh Suscripcion]],BBDD_Usiarios_Netflix_jul[[#This Row],[Fh Ultimo Pago]],"M")+1</f>
        <v>13</v>
      </c>
      <c r="O975" t="s">
        <v>24</v>
      </c>
      <c r="P975" t="str">
        <f>IF(BBDD_Usiarios_Netflix_jul[[#This Row],[País.OLD]]&lt;&gt;"",BBDD_Usiarios_Netflix_jul[[#This Row],[País.OLD]],"Desconocido")</f>
        <v>EEUU</v>
      </c>
      <c r="Q975">
        <v>32</v>
      </c>
      <c r="R975" t="s">
        <v>16</v>
      </c>
      <c r="S975" t="s">
        <v>17</v>
      </c>
      <c r="T975" t="s">
        <v>27</v>
      </c>
      <c r="U9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6" spans="1:21" x14ac:dyDescent="0.2">
      <c r="A976">
        <v>1651</v>
      </c>
      <c r="B976" t="s">
        <v>23</v>
      </c>
      <c r="C976">
        <v>10</v>
      </c>
      <c r="D976" s="2">
        <f>BBDD_Usiarios_Netflix_jul[[#This Row],[Ingresos Mensuales]]*BBDD_Usiarios_Netflix_jul[[#This Row],[Meses Contratados]]</f>
        <v>130</v>
      </c>
      <c r="E976">
        <v>28</v>
      </c>
      <c r="F976">
        <v>6</v>
      </c>
      <c r="G976">
        <v>23</v>
      </c>
      <c r="H976" s="1">
        <f>DATEVALUE(_xlfn.CONCAT(BBDD_Usiarios_Netflix_jul[[#This Row],[Día Suscripción]],"/",BBDD_Usiarios_Netflix_jul[[#This Row],[Mes Suscripción]],"/",BBDD_Usiarios_Netflix_jul[[#This Row],[Año Suscripción]]))</f>
        <v>45105</v>
      </c>
      <c r="I976">
        <v>6</v>
      </c>
      <c r="J976">
        <v>7</v>
      </c>
      <c r="K976">
        <v>24</v>
      </c>
      <c r="L976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6" s="1" t="str">
        <f>TEXT(BBDD_Usiarios_Netflix_jul[[#This Row],[Fh Suscripcion]],"dddd")</f>
        <v>miércoles</v>
      </c>
      <c r="N976" s="2">
        <f>DATEDIF(BBDD_Usiarios_Netflix_jul[[#This Row],[Fh Suscripcion]],BBDD_Usiarios_Netflix_jul[[#This Row],[Fh Ultimo Pago]],"M")+1</f>
        <v>13</v>
      </c>
      <c r="O976" t="s">
        <v>20</v>
      </c>
      <c r="P976" t="str">
        <f>IF(BBDD_Usiarios_Netflix_jul[[#This Row],[País.OLD]]&lt;&gt;"",BBDD_Usiarios_Netflix_jul[[#This Row],[País.OLD]],"Desconocido")</f>
        <v>Francia</v>
      </c>
      <c r="Q976">
        <v>38</v>
      </c>
      <c r="R976" t="s">
        <v>16</v>
      </c>
      <c r="S976" t="s">
        <v>26</v>
      </c>
      <c r="T976" t="s">
        <v>32</v>
      </c>
      <c r="U9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7" spans="1:21" x14ac:dyDescent="0.2">
      <c r="A977">
        <v>1655</v>
      </c>
      <c r="B977" t="s">
        <v>23</v>
      </c>
      <c r="C977">
        <v>10</v>
      </c>
      <c r="D977" s="2">
        <f>BBDD_Usiarios_Netflix_jul[[#This Row],[Ingresos Mensuales]]*BBDD_Usiarios_Netflix_jul[[#This Row],[Meses Contratados]]</f>
        <v>130</v>
      </c>
      <c r="E977">
        <v>4</v>
      </c>
      <c r="F977">
        <v>7</v>
      </c>
      <c r="G977">
        <v>23</v>
      </c>
      <c r="H977" s="1">
        <f>DATEVALUE(_xlfn.CONCAT(BBDD_Usiarios_Netflix_jul[[#This Row],[Día Suscripción]],"/",BBDD_Usiarios_Netflix_jul[[#This Row],[Mes Suscripción]],"/",BBDD_Usiarios_Netflix_jul[[#This Row],[Año Suscripción]]))</f>
        <v>45111</v>
      </c>
      <c r="I977">
        <v>6</v>
      </c>
      <c r="J977">
        <v>7</v>
      </c>
      <c r="K977">
        <v>24</v>
      </c>
      <c r="L9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7" s="1" t="str">
        <f>TEXT(BBDD_Usiarios_Netflix_jul[[#This Row],[Fh Suscripcion]],"dddd")</f>
        <v>martes</v>
      </c>
      <c r="N977" s="2">
        <f>DATEDIF(BBDD_Usiarios_Netflix_jul[[#This Row],[Fh Suscripcion]],BBDD_Usiarios_Netflix_jul[[#This Row],[Fh Ultimo Pago]],"M")+1</f>
        <v>13</v>
      </c>
      <c r="O977" t="s">
        <v>34</v>
      </c>
      <c r="P977" t="str">
        <f>IF(BBDD_Usiarios_Netflix_jul[[#This Row],[País.OLD]]&lt;&gt;"",BBDD_Usiarios_Netflix_jul[[#This Row],[País.OLD]],"Desconocido")</f>
        <v>Reino Unido</v>
      </c>
      <c r="Q977">
        <v>50</v>
      </c>
      <c r="R977" t="s">
        <v>25</v>
      </c>
      <c r="S977" t="s">
        <v>17</v>
      </c>
      <c r="T977" t="s">
        <v>27</v>
      </c>
      <c r="U9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8" spans="1:21" x14ac:dyDescent="0.2">
      <c r="A978">
        <v>1720</v>
      </c>
      <c r="B978" t="s">
        <v>23</v>
      </c>
      <c r="C978">
        <v>10</v>
      </c>
      <c r="D978" s="2">
        <f>BBDD_Usiarios_Netflix_jul[[#This Row],[Ingresos Mensuales]]*BBDD_Usiarios_Netflix_jul[[#This Row],[Meses Contratados]]</f>
        <v>130</v>
      </c>
      <c r="E978">
        <v>28</v>
      </c>
      <c r="F978">
        <v>6</v>
      </c>
      <c r="G978">
        <v>23</v>
      </c>
      <c r="H978" s="1">
        <f>DATEVALUE(_xlfn.CONCAT(BBDD_Usiarios_Netflix_jul[[#This Row],[Día Suscripción]],"/",BBDD_Usiarios_Netflix_jul[[#This Row],[Mes Suscripción]],"/",BBDD_Usiarios_Netflix_jul[[#This Row],[Año Suscripción]]))</f>
        <v>45105</v>
      </c>
      <c r="I978">
        <v>8</v>
      </c>
      <c r="J978">
        <v>7</v>
      </c>
      <c r="K978">
        <v>24</v>
      </c>
      <c r="L978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8" s="1" t="str">
        <f>TEXT(BBDD_Usiarios_Netflix_jul[[#This Row],[Fh Suscripcion]],"dddd")</f>
        <v>miércoles</v>
      </c>
      <c r="N978" s="2">
        <f>DATEDIF(BBDD_Usiarios_Netflix_jul[[#This Row],[Fh Suscripcion]],BBDD_Usiarios_Netflix_jul[[#This Row],[Fh Ultimo Pago]],"M")+1</f>
        <v>13</v>
      </c>
      <c r="O978" t="s">
        <v>30</v>
      </c>
      <c r="P978" t="str">
        <f>IF(BBDD_Usiarios_Netflix_jul[[#This Row],[País.OLD]]&lt;&gt;"",BBDD_Usiarios_Netflix_jul[[#This Row],[País.OLD]],"Desconocido")</f>
        <v>Canadá</v>
      </c>
      <c r="Q978">
        <v>44</v>
      </c>
      <c r="R978" t="s">
        <v>25</v>
      </c>
      <c r="S978" t="s">
        <v>17</v>
      </c>
      <c r="T978" t="s">
        <v>32</v>
      </c>
      <c r="U9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9" spans="1:21" x14ac:dyDescent="0.2">
      <c r="A979">
        <v>1721</v>
      </c>
      <c r="B979" t="s">
        <v>23</v>
      </c>
      <c r="C979">
        <v>10</v>
      </c>
      <c r="D979" s="2">
        <f>BBDD_Usiarios_Netflix_jul[[#This Row],[Ingresos Mensuales]]*BBDD_Usiarios_Netflix_jul[[#This Row],[Meses Contratados]]</f>
        <v>130</v>
      </c>
      <c r="E979">
        <v>29</v>
      </c>
      <c r="F979">
        <v>6</v>
      </c>
      <c r="G979">
        <v>23</v>
      </c>
      <c r="H979" s="1">
        <f>DATEVALUE(_xlfn.CONCAT(BBDD_Usiarios_Netflix_jul[[#This Row],[Día Suscripción]],"/",BBDD_Usiarios_Netflix_jul[[#This Row],[Mes Suscripción]],"/",BBDD_Usiarios_Netflix_jul[[#This Row],[Año Suscripción]]))</f>
        <v>45106</v>
      </c>
      <c r="I979">
        <v>6</v>
      </c>
      <c r="J979">
        <v>7</v>
      </c>
      <c r="K979">
        <v>24</v>
      </c>
      <c r="L979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9" s="1" t="str">
        <f>TEXT(BBDD_Usiarios_Netflix_jul[[#This Row],[Fh Suscripcion]],"dddd")</f>
        <v>jueves</v>
      </c>
      <c r="N979" s="2">
        <f>DATEDIF(BBDD_Usiarios_Netflix_jul[[#This Row],[Fh Suscripcion]],BBDD_Usiarios_Netflix_jul[[#This Row],[Fh Ultimo Pago]],"M")+1</f>
        <v>13</v>
      </c>
      <c r="O979" t="s">
        <v>31</v>
      </c>
      <c r="P979" t="str">
        <f>IF(BBDD_Usiarios_Netflix_jul[[#This Row],[País.OLD]]&lt;&gt;"",BBDD_Usiarios_Netflix_jul[[#This Row],[País.OLD]],"Desconocido")</f>
        <v>Italia</v>
      </c>
      <c r="Q979">
        <v>34</v>
      </c>
      <c r="R979" t="s">
        <v>16</v>
      </c>
      <c r="S979" t="s">
        <v>17</v>
      </c>
      <c r="T979" t="s">
        <v>27</v>
      </c>
      <c r="U9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0" spans="1:21" x14ac:dyDescent="0.2">
      <c r="A980">
        <v>1722</v>
      </c>
      <c r="B980" t="s">
        <v>23</v>
      </c>
      <c r="C980">
        <v>10</v>
      </c>
      <c r="D980" s="2">
        <f>BBDD_Usiarios_Netflix_jul[[#This Row],[Ingresos Mensuales]]*BBDD_Usiarios_Netflix_jul[[#This Row],[Meses Contratados]]</f>
        <v>130</v>
      </c>
      <c r="E980">
        <v>1</v>
      </c>
      <c r="F980">
        <v>7</v>
      </c>
      <c r="G980">
        <v>23</v>
      </c>
      <c r="H980" s="1">
        <f>DATEVALUE(_xlfn.CONCAT(BBDD_Usiarios_Netflix_jul[[#This Row],[Día Suscripción]],"/",BBDD_Usiarios_Netflix_jul[[#This Row],[Mes Suscripción]],"/",BBDD_Usiarios_Netflix_jul[[#This Row],[Año Suscripción]]))</f>
        <v>45108</v>
      </c>
      <c r="I980">
        <v>8</v>
      </c>
      <c r="J980">
        <v>7</v>
      </c>
      <c r="K980">
        <v>24</v>
      </c>
      <c r="L980" s="1">
        <f>DATEVALUE(_xlfn.CONCAT(BBDD_Usiarios_Netflix_jul[[#This Row],[Día Último Pago]],"/",BBDD_Usiarios_Netflix_jul[[#This Row],[Mes Último Pago]],"/",BBDD_Usiarios_Netflix_jul[[#This Row],[Año Último Pago]]))</f>
        <v>45481</v>
      </c>
      <c r="M980" s="1" t="str">
        <f>TEXT(BBDD_Usiarios_Netflix_jul[[#This Row],[Fh Suscripcion]],"dddd")</f>
        <v>sábado</v>
      </c>
      <c r="N980" s="2">
        <f>DATEDIF(BBDD_Usiarios_Netflix_jul[[#This Row],[Fh Suscripcion]],BBDD_Usiarios_Netflix_jul[[#This Row],[Fh Ultimo Pago]],"M")+1</f>
        <v>13</v>
      </c>
      <c r="O980" t="s">
        <v>15</v>
      </c>
      <c r="P980" t="str">
        <f>IF(BBDD_Usiarios_Netflix_jul[[#This Row],[País.OLD]]&lt;&gt;"",BBDD_Usiarios_Netflix_jul[[#This Row],[País.OLD]],"Desconocido")</f>
        <v>Alemania</v>
      </c>
      <c r="Q980">
        <v>31</v>
      </c>
      <c r="R980" t="s">
        <v>16</v>
      </c>
      <c r="S980" t="s">
        <v>17</v>
      </c>
      <c r="T980" t="s">
        <v>27</v>
      </c>
      <c r="U9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1" spans="1:21" x14ac:dyDescent="0.2">
      <c r="A981">
        <v>1787</v>
      </c>
      <c r="B981" t="s">
        <v>23</v>
      </c>
      <c r="C981">
        <v>10</v>
      </c>
      <c r="D981" s="2">
        <f>BBDD_Usiarios_Netflix_jul[[#This Row],[Ingresos Mensuales]]*BBDD_Usiarios_Netflix_jul[[#This Row],[Meses Contratados]]</f>
        <v>130</v>
      </c>
      <c r="E981">
        <v>7</v>
      </c>
      <c r="F981">
        <v>7</v>
      </c>
      <c r="G981">
        <v>23</v>
      </c>
      <c r="H981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1">
        <v>7</v>
      </c>
      <c r="J981">
        <v>7</v>
      </c>
      <c r="K981">
        <v>24</v>
      </c>
      <c r="L9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981" s="1" t="str">
        <f>TEXT(BBDD_Usiarios_Netflix_jul[[#This Row],[Fh Suscripcion]],"dddd")</f>
        <v>viernes</v>
      </c>
      <c r="N981" s="2">
        <f>DATEDIF(BBDD_Usiarios_Netflix_jul[[#This Row],[Fh Suscripcion]],BBDD_Usiarios_Netflix_jul[[#This Row],[Fh Ultimo Pago]],"M")+1</f>
        <v>13</v>
      </c>
      <c r="O981" t="s">
        <v>30</v>
      </c>
      <c r="P981" t="str">
        <f>IF(BBDD_Usiarios_Netflix_jul[[#This Row],[País.OLD]]&lt;&gt;"",BBDD_Usiarios_Netflix_jul[[#This Row],[País.OLD]],"Desconocido")</f>
        <v>Canadá</v>
      </c>
      <c r="Q981">
        <v>28</v>
      </c>
      <c r="R981" t="s">
        <v>16</v>
      </c>
      <c r="S981" t="s">
        <v>29</v>
      </c>
      <c r="T981" t="s">
        <v>22</v>
      </c>
      <c r="U9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2" spans="1:21" x14ac:dyDescent="0.2">
      <c r="A982">
        <v>1790</v>
      </c>
      <c r="B982" t="s">
        <v>23</v>
      </c>
      <c r="C982">
        <v>10</v>
      </c>
      <c r="D982" s="2">
        <f>BBDD_Usiarios_Netflix_jul[[#This Row],[Ingresos Mensuales]]*BBDD_Usiarios_Netflix_jul[[#This Row],[Meses Contratados]]</f>
        <v>130</v>
      </c>
      <c r="E982">
        <v>30</v>
      </c>
      <c r="F982">
        <v>6</v>
      </c>
      <c r="G982">
        <v>23</v>
      </c>
      <c r="H982" s="1">
        <f>DATEVALUE(_xlfn.CONCAT(BBDD_Usiarios_Netflix_jul[[#This Row],[Día Suscripción]],"/",BBDD_Usiarios_Netflix_jul[[#This Row],[Mes Suscripción]],"/",BBDD_Usiarios_Netflix_jul[[#This Row],[Año Suscripción]]))</f>
        <v>45107</v>
      </c>
      <c r="I982">
        <v>9</v>
      </c>
      <c r="J982">
        <v>7</v>
      </c>
      <c r="K982">
        <v>24</v>
      </c>
      <c r="L9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2" s="1" t="str">
        <f>TEXT(BBDD_Usiarios_Netflix_jul[[#This Row],[Fh Suscripcion]],"dddd")</f>
        <v>viernes</v>
      </c>
      <c r="N982" s="2">
        <f>DATEDIF(BBDD_Usiarios_Netflix_jul[[#This Row],[Fh Suscripcion]],BBDD_Usiarios_Netflix_jul[[#This Row],[Fh Ultimo Pago]],"M")+1</f>
        <v>13</v>
      </c>
      <c r="O982" t="s">
        <v>31</v>
      </c>
      <c r="P982" t="str">
        <f>IF(BBDD_Usiarios_Netflix_jul[[#This Row],[País.OLD]]&lt;&gt;"",BBDD_Usiarios_Netflix_jul[[#This Row],[País.OLD]],"Desconocido")</f>
        <v>Italia</v>
      </c>
      <c r="Q982">
        <v>31</v>
      </c>
      <c r="R982" t="s">
        <v>16</v>
      </c>
      <c r="S982" t="s">
        <v>26</v>
      </c>
      <c r="T982" t="s">
        <v>27</v>
      </c>
      <c r="U9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3" spans="1:21" x14ac:dyDescent="0.2">
      <c r="A983">
        <v>1792</v>
      </c>
      <c r="B983" t="s">
        <v>23</v>
      </c>
      <c r="C983">
        <v>10</v>
      </c>
      <c r="D983" s="2">
        <f>BBDD_Usiarios_Netflix_jul[[#This Row],[Ingresos Mensuales]]*BBDD_Usiarios_Netflix_jul[[#This Row],[Meses Contratados]]</f>
        <v>130</v>
      </c>
      <c r="E983">
        <v>2</v>
      </c>
      <c r="F983">
        <v>7</v>
      </c>
      <c r="G983">
        <v>23</v>
      </c>
      <c r="H983" s="1">
        <f>DATEVALUE(_xlfn.CONCAT(BBDD_Usiarios_Netflix_jul[[#This Row],[Día Suscripción]],"/",BBDD_Usiarios_Netflix_jul[[#This Row],[Mes Suscripción]],"/",BBDD_Usiarios_Netflix_jul[[#This Row],[Año Suscripción]]))</f>
        <v>45109</v>
      </c>
      <c r="I983">
        <v>9</v>
      </c>
      <c r="J983">
        <v>7</v>
      </c>
      <c r="K983">
        <v>24</v>
      </c>
      <c r="L983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3" s="1" t="str">
        <f>TEXT(BBDD_Usiarios_Netflix_jul[[#This Row],[Fh Suscripcion]],"dddd")</f>
        <v>domingo</v>
      </c>
      <c r="N983" s="2">
        <f>DATEDIF(BBDD_Usiarios_Netflix_jul[[#This Row],[Fh Suscripcion]],BBDD_Usiarios_Netflix_jul[[#This Row],[Fh Ultimo Pago]],"M")+1</f>
        <v>13</v>
      </c>
      <c r="O983" t="s">
        <v>15</v>
      </c>
      <c r="P983" t="str">
        <f>IF(BBDD_Usiarios_Netflix_jul[[#This Row],[País.OLD]]&lt;&gt;"",BBDD_Usiarios_Netflix_jul[[#This Row],[País.OLD]],"Desconocido")</f>
        <v>Alemania</v>
      </c>
      <c r="Q983">
        <v>45</v>
      </c>
      <c r="R983" t="s">
        <v>25</v>
      </c>
      <c r="S983" t="s">
        <v>17</v>
      </c>
      <c r="T983" t="s">
        <v>32</v>
      </c>
      <c r="U9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84" spans="1:21" x14ac:dyDescent="0.2">
      <c r="A984">
        <v>1795</v>
      </c>
      <c r="B984" t="s">
        <v>23</v>
      </c>
      <c r="C984">
        <v>10</v>
      </c>
      <c r="D984" s="2">
        <f>BBDD_Usiarios_Netflix_jul[[#This Row],[Ingresos Mensuales]]*BBDD_Usiarios_Netflix_jul[[#This Row],[Meses Contratados]]</f>
        <v>130</v>
      </c>
      <c r="E984">
        <v>7</v>
      </c>
      <c r="F984">
        <v>7</v>
      </c>
      <c r="G984">
        <v>23</v>
      </c>
      <c r="H984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4">
        <v>7</v>
      </c>
      <c r="J984">
        <v>7</v>
      </c>
      <c r="K984">
        <v>24</v>
      </c>
      <c r="L984" s="1">
        <f>DATEVALUE(_xlfn.CONCAT(BBDD_Usiarios_Netflix_jul[[#This Row],[Día Último Pago]],"/",BBDD_Usiarios_Netflix_jul[[#This Row],[Mes Último Pago]],"/",BBDD_Usiarios_Netflix_jul[[#This Row],[Año Último Pago]]))</f>
        <v>45480</v>
      </c>
      <c r="M984" s="1" t="str">
        <f>TEXT(BBDD_Usiarios_Netflix_jul[[#This Row],[Fh Suscripcion]],"dddd")</f>
        <v>viernes</v>
      </c>
      <c r="N984" s="2">
        <f>DATEDIF(BBDD_Usiarios_Netflix_jul[[#This Row],[Fh Suscripcion]],BBDD_Usiarios_Netflix_jul[[#This Row],[Fh Ultimo Pago]],"M")+1</f>
        <v>13</v>
      </c>
      <c r="O984" t="s">
        <v>33</v>
      </c>
      <c r="P984" t="str">
        <f>IF(BBDD_Usiarios_Netflix_jul[[#This Row],[País.OLD]]&lt;&gt;"",BBDD_Usiarios_Netflix_jul[[#This Row],[País.OLD]],"Desconocido")</f>
        <v>Méjico</v>
      </c>
      <c r="Q984">
        <v>32</v>
      </c>
      <c r="R984" t="s">
        <v>16</v>
      </c>
      <c r="S984" t="s">
        <v>26</v>
      </c>
      <c r="T984" t="s">
        <v>18</v>
      </c>
      <c r="U9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85" spans="1:21" x14ac:dyDescent="0.2">
      <c r="A985">
        <v>1857</v>
      </c>
      <c r="B985" t="s">
        <v>23</v>
      </c>
      <c r="C985">
        <v>10</v>
      </c>
      <c r="D985" s="2">
        <f>BBDD_Usiarios_Netflix_jul[[#This Row],[Ingresos Mensuales]]*BBDD_Usiarios_Netflix_jul[[#This Row],[Meses Contratados]]</f>
        <v>130</v>
      </c>
      <c r="E985">
        <v>6</v>
      </c>
      <c r="F985">
        <v>7</v>
      </c>
      <c r="G985">
        <v>23</v>
      </c>
      <c r="H985" s="1">
        <f>DATEVALUE(_xlfn.CONCAT(BBDD_Usiarios_Netflix_jul[[#This Row],[Día Suscripción]],"/",BBDD_Usiarios_Netflix_jul[[#This Row],[Mes Suscripción]],"/",BBDD_Usiarios_Netflix_jul[[#This Row],[Año Suscripción]]))</f>
        <v>45113</v>
      </c>
      <c r="I985">
        <v>7</v>
      </c>
      <c r="J985">
        <v>7</v>
      </c>
      <c r="K985">
        <v>24</v>
      </c>
      <c r="L985" s="1">
        <f>DATEVALUE(_xlfn.CONCAT(BBDD_Usiarios_Netflix_jul[[#This Row],[Día Último Pago]],"/",BBDD_Usiarios_Netflix_jul[[#This Row],[Mes Último Pago]],"/",BBDD_Usiarios_Netflix_jul[[#This Row],[Año Último Pago]]))</f>
        <v>45480</v>
      </c>
      <c r="M985" s="1" t="str">
        <f>TEXT(BBDD_Usiarios_Netflix_jul[[#This Row],[Fh Suscripcion]],"dddd")</f>
        <v>jueves</v>
      </c>
      <c r="N985" s="2">
        <f>DATEDIF(BBDD_Usiarios_Netflix_jul[[#This Row],[Fh Suscripcion]],BBDD_Usiarios_Netflix_jul[[#This Row],[Fh Ultimo Pago]],"M")+1</f>
        <v>13</v>
      </c>
      <c r="O985" t="s">
        <v>36</v>
      </c>
      <c r="P985" t="str">
        <f>IF(BBDD_Usiarios_Netflix_jul[[#This Row],[País.OLD]]&lt;&gt;"",BBDD_Usiarios_Netflix_jul[[#This Row],[País.OLD]],"Desconocido")</f>
        <v>Desconocido</v>
      </c>
      <c r="Q985">
        <v>44</v>
      </c>
      <c r="R985" t="s">
        <v>25</v>
      </c>
      <c r="S985" t="s">
        <v>26</v>
      </c>
      <c r="T985" t="s">
        <v>22</v>
      </c>
      <c r="U9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6" spans="1:21" x14ac:dyDescent="0.2">
      <c r="A986">
        <v>1860</v>
      </c>
      <c r="B986" t="s">
        <v>23</v>
      </c>
      <c r="C986">
        <v>10</v>
      </c>
      <c r="D986" s="2">
        <f>BBDD_Usiarios_Netflix_jul[[#This Row],[Ingresos Mensuales]]*BBDD_Usiarios_Netflix_jul[[#This Row],[Meses Contratados]]</f>
        <v>130</v>
      </c>
      <c r="E986">
        <v>3</v>
      </c>
      <c r="F986">
        <v>7</v>
      </c>
      <c r="G986">
        <v>23</v>
      </c>
      <c r="H986" s="1">
        <f>DATEVALUE(_xlfn.CONCAT(BBDD_Usiarios_Netflix_jul[[#This Row],[Día Suscripción]],"/",BBDD_Usiarios_Netflix_jul[[#This Row],[Mes Suscripción]],"/",BBDD_Usiarios_Netflix_jul[[#This Row],[Año Suscripción]]))</f>
        <v>45110</v>
      </c>
      <c r="I986">
        <v>9</v>
      </c>
      <c r="J986">
        <v>7</v>
      </c>
      <c r="K986">
        <v>24</v>
      </c>
      <c r="L9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6" s="1" t="str">
        <f>TEXT(BBDD_Usiarios_Netflix_jul[[#This Row],[Fh Suscripcion]],"dddd")</f>
        <v>lunes</v>
      </c>
      <c r="N986" s="2">
        <f>DATEDIF(BBDD_Usiarios_Netflix_jul[[#This Row],[Fh Suscripcion]],BBDD_Usiarios_Netflix_jul[[#This Row],[Fh Ultimo Pago]],"M")+1</f>
        <v>13</v>
      </c>
      <c r="O986" t="s">
        <v>15</v>
      </c>
      <c r="P986" t="str">
        <f>IF(BBDD_Usiarios_Netflix_jul[[#This Row],[País.OLD]]&lt;&gt;"",BBDD_Usiarios_Netflix_jul[[#This Row],[País.OLD]],"Desconocido")</f>
        <v>Alemania</v>
      </c>
      <c r="Q986">
        <v>42</v>
      </c>
      <c r="R986" t="s">
        <v>16</v>
      </c>
      <c r="S986" t="s">
        <v>29</v>
      </c>
      <c r="T986" t="s">
        <v>22</v>
      </c>
      <c r="U9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7" spans="1:21" x14ac:dyDescent="0.2">
      <c r="A987">
        <v>1862</v>
      </c>
      <c r="B987" t="s">
        <v>23</v>
      </c>
      <c r="C987">
        <v>10</v>
      </c>
      <c r="D987" s="2">
        <f>BBDD_Usiarios_Netflix_jul[[#This Row],[Ingresos Mensuales]]*BBDD_Usiarios_Netflix_jul[[#This Row],[Meses Contratados]]</f>
        <v>130</v>
      </c>
      <c r="E987">
        <v>4</v>
      </c>
      <c r="F987">
        <v>7</v>
      </c>
      <c r="G987">
        <v>23</v>
      </c>
      <c r="H987" s="1">
        <f>DATEVALUE(_xlfn.CONCAT(BBDD_Usiarios_Netflix_jul[[#This Row],[Día Suscripción]],"/",BBDD_Usiarios_Netflix_jul[[#This Row],[Mes Suscripción]],"/",BBDD_Usiarios_Netflix_jul[[#This Row],[Año Suscripción]]))</f>
        <v>45111</v>
      </c>
      <c r="I987">
        <v>10</v>
      </c>
      <c r="J987">
        <v>7</v>
      </c>
      <c r="K987">
        <v>24</v>
      </c>
      <c r="L987" s="1">
        <f>DATEVALUE(_xlfn.CONCAT(BBDD_Usiarios_Netflix_jul[[#This Row],[Día Último Pago]],"/",BBDD_Usiarios_Netflix_jul[[#This Row],[Mes Último Pago]],"/",BBDD_Usiarios_Netflix_jul[[#This Row],[Año Último Pago]]))</f>
        <v>45483</v>
      </c>
      <c r="M987" s="1" t="str">
        <f>TEXT(BBDD_Usiarios_Netflix_jul[[#This Row],[Fh Suscripcion]],"dddd")</f>
        <v>martes</v>
      </c>
      <c r="N987" s="2">
        <f>DATEDIF(BBDD_Usiarios_Netflix_jul[[#This Row],[Fh Suscripcion]],BBDD_Usiarios_Netflix_jul[[#This Row],[Fh Ultimo Pago]],"M")+1</f>
        <v>13</v>
      </c>
      <c r="O987" t="s">
        <v>35</v>
      </c>
      <c r="P987" t="str">
        <f>IF(BBDD_Usiarios_Netflix_jul[[#This Row],[País.OLD]]&lt;&gt;"",BBDD_Usiarios_Netflix_jul[[#This Row],[País.OLD]],"Desconocido")</f>
        <v>España</v>
      </c>
      <c r="Q987">
        <v>31</v>
      </c>
      <c r="R987" t="s">
        <v>25</v>
      </c>
      <c r="S987" t="s">
        <v>17</v>
      </c>
      <c r="T987" t="s">
        <v>27</v>
      </c>
      <c r="U9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8" spans="1:21" x14ac:dyDescent="0.2">
      <c r="A988">
        <v>1927</v>
      </c>
      <c r="B988" t="s">
        <v>23</v>
      </c>
      <c r="C988">
        <v>10</v>
      </c>
      <c r="D988" s="2">
        <f>BBDD_Usiarios_Netflix_jul[[#This Row],[Ingresos Mensuales]]*BBDD_Usiarios_Netflix_jul[[#This Row],[Meses Contratados]]</f>
        <v>130</v>
      </c>
      <c r="E988">
        <v>7</v>
      </c>
      <c r="F988">
        <v>7</v>
      </c>
      <c r="G988">
        <v>23</v>
      </c>
      <c r="H988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8">
        <v>8</v>
      </c>
      <c r="J988">
        <v>7</v>
      </c>
      <c r="K988">
        <v>24</v>
      </c>
      <c r="L988" s="1">
        <f>DATEVALUE(_xlfn.CONCAT(BBDD_Usiarios_Netflix_jul[[#This Row],[Día Último Pago]],"/",BBDD_Usiarios_Netflix_jul[[#This Row],[Mes Último Pago]],"/",BBDD_Usiarios_Netflix_jul[[#This Row],[Año Último Pago]]))</f>
        <v>45481</v>
      </c>
      <c r="M988" s="1" t="str">
        <f>TEXT(BBDD_Usiarios_Netflix_jul[[#This Row],[Fh Suscripcion]],"dddd")</f>
        <v>viernes</v>
      </c>
      <c r="N988" s="2">
        <f>DATEDIF(BBDD_Usiarios_Netflix_jul[[#This Row],[Fh Suscripcion]],BBDD_Usiarios_Netflix_jul[[#This Row],[Fh Ultimo Pago]],"M")+1</f>
        <v>13</v>
      </c>
      <c r="O988" t="s">
        <v>28</v>
      </c>
      <c r="P988" t="str">
        <f>IF(BBDD_Usiarios_Netflix_jul[[#This Row],[País.OLD]]&lt;&gt;"",BBDD_Usiarios_Netflix_jul[[#This Row],[País.OLD]],"Desconocido")</f>
        <v>Australia</v>
      </c>
      <c r="Q988">
        <v>43</v>
      </c>
      <c r="R988" t="s">
        <v>25</v>
      </c>
      <c r="S988" t="s">
        <v>26</v>
      </c>
      <c r="T988" t="s">
        <v>22</v>
      </c>
      <c r="U9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9" spans="1:21" x14ac:dyDescent="0.2">
      <c r="A989">
        <v>1930</v>
      </c>
      <c r="B989" t="s">
        <v>23</v>
      </c>
      <c r="C989">
        <v>10</v>
      </c>
      <c r="D989" s="2">
        <f>BBDD_Usiarios_Netflix_jul[[#This Row],[Ingresos Mensuales]]*BBDD_Usiarios_Netflix_jul[[#This Row],[Meses Contratados]]</f>
        <v>130</v>
      </c>
      <c r="E989">
        <v>7</v>
      </c>
      <c r="F989">
        <v>7</v>
      </c>
      <c r="G989">
        <v>23</v>
      </c>
      <c r="H989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9">
        <v>9</v>
      </c>
      <c r="J989">
        <v>7</v>
      </c>
      <c r="K989">
        <v>24</v>
      </c>
      <c r="L989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9" s="1" t="str">
        <f>TEXT(BBDD_Usiarios_Netflix_jul[[#This Row],[Fh Suscripcion]],"dddd")</f>
        <v>viernes</v>
      </c>
      <c r="N989" s="2">
        <f>DATEDIF(BBDD_Usiarios_Netflix_jul[[#This Row],[Fh Suscripcion]],BBDD_Usiarios_Netflix_jul[[#This Row],[Fh Ultimo Pago]],"M")+1</f>
        <v>13</v>
      </c>
      <c r="O989" t="s">
        <v>20</v>
      </c>
      <c r="P989" t="str">
        <f>IF(BBDD_Usiarios_Netflix_jul[[#This Row],[País.OLD]]&lt;&gt;"",BBDD_Usiarios_Netflix_jul[[#This Row],[País.OLD]],"Desconocido")</f>
        <v>Francia</v>
      </c>
      <c r="Q989">
        <v>36</v>
      </c>
      <c r="R989" t="s">
        <v>16</v>
      </c>
      <c r="S989" t="s">
        <v>26</v>
      </c>
      <c r="T989" t="s">
        <v>27</v>
      </c>
      <c r="U9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0" spans="1:21" x14ac:dyDescent="0.2">
      <c r="A990">
        <v>1932</v>
      </c>
      <c r="B990" t="s">
        <v>23</v>
      </c>
      <c r="C990">
        <v>10</v>
      </c>
      <c r="D990" s="2">
        <f>BBDD_Usiarios_Netflix_jul[[#This Row],[Ingresos Mensuales]]*BBDD_Usiarios_Netflix_jul[[#This Row],[Meses Contratados]]</f>
        <v>130</v>
      </c>
      <c r="E990">
        <v>9</v>
      </c>
      <c r="F990">
        <v>7</v>
      </c>
      <c r="G990">
        <v>23</v>
      </c>
      <c r="H990" s="1">
        <f>DATEVALUE(_xlfn.CONCAT(BBDD_Usiarios_Netflix_jul[[#This Row],[Día Suscripción]],"/",BBDD_Usiarios_Netflix_jul[[#This Row],[Mes Suscripción]],"/",BBDD_Usiarios_Netflix_jul[[#This Row],[Año Suscripción]]))</f>
        <v>45116</v>
      </c>
      <c r="I990">
        <v>11</v>
      </c>
      <c r="J990">
        <v>7</v>
      </c>
      <c r="K990">
        <v>24</v>
      </c>
      <c r="L990" s="1">
        <f>DATEVALUE(_xlfn.CONCAT(BBDD_Usiarios_Netflix_jul[[#This Row],[Día Último Pago]],"/",BBDD_Usiarios_Netflix_jul[[#This Row],[Mes Último Pago]],"/",BBDD_Usiarios_Netflix_jul[[#This Row],[Año Último Pago]]))</f>
        <v>45484</v>
      </c>
      <c r="M990" s="1" t="str">
        <f>TEXT(BBDD_Usiarios_Netflix_jul[[#This Row],[Fh Suscripcion]],"dddd")</f>
        <v>domingo</v>
      </c>
      <c r="N990" s="2">
        <f>DATEDIF(BBDD_Usiarios_Netflix_jul[[#This Row],[Fh Suscripcion]],BBDD_Usiarios_Netflix_jul[[#This Row],[Fh Ultimo Pago]],"M")+1</f>
        <v>13</v>
      </c>
      <c r="O990" t="s">
        <v>35</v>
      </c>
      <c r="P990" t="str">
        <f>IF(BBDD_Usiarios_Netflix_jul[[#This Row],[País.OLD]]&lt;&gt;"",BBDD_Usiarios_Netflix_jul[[#This Row],[País.OLD]],"Desconocido")</f>
        <v>España</v>
      </c>
      <c r="Q990">
        <v>41</v>
      </c>
      <c r="R990" t="s">
        <v>16</v>
      </c>
      <c r="S990" t="s">
        <v>17</v>
      </c>
      <c r="T990" t="s">
        <v>32</v>
      </c>
      <c r="U9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91" spans="1:21" x14ac:dyDescent="0.2">
      <c r="A991">
        <v>2000</v>
      </c>
      <c r="B991" t="s">
        <v>23</v>
      </c>
      <c r="C991">
        <v>10</v>
      </c>
      <c r="D991" s="2">
        <f>BBDD_Usiarios_Netflix_jul[[#This Row],[Ingresos Mensuales]]*BBDD_Usiarios_Netflix_jul[[#This Row],[Meses Contratados]]</f>
        <v>130</v>
      </c>
      <c r="E991">
        <v>9</v>
      </c>
      <c r="F991">
        <v>7</v>
      </c>
      <c r="G991">
        <v>23</v>
      </c>
      <c r="H991" s="1">
        <f>DATEVALUE(_xlfn.CONCAT(BBDD_Usiarios_Netflix_jul[[#This Row],[Día Suscripción]],"/",BBDD_Usiarios_Netflix_jul[[#This Row],[Mes Suscripción]],"/",BBDD_Usiarios_Netflix_jul[[#This Row],[Año Suscripción]]))</f>
        <v>45116</v>
      </c>
      <c r="I991">
        <v>9</v>
      </c>
      <c r="J991">
        <v>7</v>
      </c>
      <c r="K991">
        <v>24</v>
      </c>
      <c r="L991" s="1">
        <f>DATEVALUE(_xlfn.CONCAT(BBDD_Usiarios_Netflix_jul[[#This Row],[Día Último Pago]],"/",BBDD_Usiarios_Netflix_jul[[#This Row],[Mes Último Pago]],"/",BBDD_Usiarios_Netflix_jul[[#This Row],[Año Último Pago]]))</f>
        <v>45482</v>
      </c>
      <c r="M991" s="1" t="str">
        <f>TEXT(BBDD_Usiarios_Netflix_jul[[#This Row],[Fh Suscripcion]],"dddd")</f>
        <v>domingo</v>
      </c>
      <c r="N991" s="2">
        <f>DATEDIF(BBDD_Usiarios_Netflix_jul[[#This Row],[Fh Suscripcion]],BBDD_Usiarios_Netflix_jul[[#This Row],[Fh Ultimo Pago]],"M")+1</f>
        <v>13</v>
      </c>
      <c r="O991" t="s">
        <v>34</v>
      </c>
      <c r="P991" t="str">
        <f>IF(BBDD_Usiarios_Netflix_jul[[#This Row],[País.OLD]]&lt;&gt;"",BBDD_Usiarios_Netflix_jul[[#This Row],[País.OLD]],"Desconocido")</f>
        <v>Reino Unido</v>
      </c>
      <c r="Q991">
        <v>31</v>
      </c>
      <c r="R991" t="s">
        <v>16</v>
      </c>
      <c r="S991" t="s">
        <v>26</v>
      </c>
      <c r="T991" t="s">
        <v>22</v>
      </c>
      <c r="U9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92" spans="1:21" x14ac:dyDescent="0.2">
      <c r="A992">
        <v>2002</v>
      </c>
      <c r="B992" t="s">
        <v>23</v>
      </c>
      <c r="C992">
        <v>10</v>
      </c>
      <c r="D992" s="2">
        <f>BBDD_Usiarios_Netflix_jul[[#This Row],[Ingresos Mensuales]]*BBDD_Usiarios_Netflix_jul[[#This Row],[Meses Contratados]]</f>
        <v>130</v>
      </c>
      <c r="E992">
        <v>9</v>
      </c>
      <c r="F992">
        <v>7</v>
      </c>
      <c r="G992">
        <v>23</v>
      </c>
      <c r="H992" s="1">
        <f>DATEVALUE(_xlfn.CONCAT(BBDD_Usiarios_Netflix_jul[[#This Row],[Día Suscripción]],"/",BBDD_Usiarios_Netflix_jul[[#This Row],[Mes Suscripción]],"/",BBDD_Usiarios_Netflix_jul[[#This Row],[Año Suscripción]]))</f>
        <v>45116</v>
      </c>
      <c r="I992">
        <v>11</v>
      </c>
      <c r="J992">
        <v>7</v>
      </c>
      <c r="K992">
        <v>24</v>
      </c>
      <c r="L992" s="1">
        <f>DATEVALUE(_xlfn.CONCAT(BBDD_Usiarios_Netflix_jul[[#This Row],[Día Último Pago]],"/",BBDD_Usiarios_Netflix_jul[[#This Row],[Mes Último Pago]],"/",BBDD_Usiarios_Netflix_jul[[#This Row],[Año Último Pago]]))</f>
        <v>45484</v>
      </c>
      <c r="M992" s="1" t="str">
        <f>TEXT(BBDD_Usiarios_Netflix_jul[[#This Row],[Fh Suscripcion]],"dddd")</f>
        <v>domingo</v>
      </c>
      <c r="N992" s="2">
        <f>DATEDIF(BBDD_Usiarios_Netflix_jul[[#This Row],[Fh Suscripcion]],BBDD_Usiarios_Netflix_jul[[#This Row],[Fh Ultimo Pago]],"M")+1</f>
        <v>13</v>
      </c>
      <c r="O992" t="s">
        <v>24</v>
      </c>
      <c r="P992" t="str">
        <f>IF(BBDD_Usiarios_Netflix_jul[[#This Row],[País.OLD]]&lt;&gt;"",BBDD_Usiarios_Netflix_jul[[#This Row],[País.OLD]],"Desconocido")</f>
        <v>EEUU</v>
      </c>
      <c r="Q992">
        <v>30</v>
      </c>
      <c r="R992" t="s">
        <v>25</v>
      </c>
      <c r="S992" t="s">
        <v>21</v>
      </c>
      <c r="T992" t="s">
        <v>22</v>
      </c>
      <c r="U9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93" spans="1:21" x14ac:dyDescent="0.2">
      <c r="A993">
        <v>2072</v>
      </c>
      <c r="B993" t="s">
        <v>23</v>
      </c>
      <c r="C993">
        <v>10</v>
      </c>
      <c r="D993" s="2">
        <f>BBDD_Usiarios_Netflix_jul[[#This Row],[Ingresos Mensuales]]*BBDD_Usiarios_Netflix_jul[[#This Row],[Meses Contratados]]</f>
        <v>130</v>
      </c>
      <c r="E993">
        <v>10</v>
      </c>
      <c r="F993">
        <v>7</v>
      </c>
      <c r="G993">
        <v>23</v>
      </c>
      <c r="H993" s="1">
        <f>DATEVALUE(_xlfn.CONCAT(BBDD_Usiarios_Netflix_jul[[#This Row],[Día Suscripción]],"/",BBDD_Usiarios_Netflix_jul[[#This Row],[Mes Suscripción]],"/",BBDD_Usiarios_Netflix_jul[[#This Row],[Año Suscripción]]))</f>
        <v>45117</v>
      </c>
      <c r="I993">
        <v>11</v>
      </c>
      <c r="J993">
        <v>7</v>
      </c>
      <c r="K993">
        <v>24</v>
      </c>
      <c r="L993" s="1">
        <f>DATEVALUE(_xlfn.CONCAT(BBDD_Usiarios_Netflix_jul[[#This Row],[Día Último Pago]],"/",BBDD_Usiarios_Netflix_jul[[#This Row],[Mes Último Pago]],"/",BBDD_Usiarios_Netflix_jul[[#This Row],[Año Último Pago]]))</f>
        <v>45484</v>
      </c>
      <c r="M993" s="1" t="str">
        <f>TEXT(BBDD_Usiarios_Netflix_jul[[#This Row],[Fh Suscripcion]],"dddd")</f>
        <v>lunes</v>
      </c>
      <c r="N993" s="2">
        <f>DATEDIF(BBDD_Usiarios_Netflix_jul[[#This Row],[Fh Suscripcion]],BBDD_Usiarios_Netflix_jul[[#This Row],[Fh Ultimo Pago]],"M")+1</f>
        <v>13</v>
      </c>
      <c r="O993" t="s">
        <v>15</v>
      </c>
      <c r="P993" t="str">
        <f>IF(BBDD_Usiarios_Netflix_jul[[#This Row],[País.OLD]]&lt;&gt;"",BBDD_Usiarios_Netflix_jul[[#This Row],[País.OLD]],"Desconocido")</f>
        <v>Alemania</v>
      </c>
      <c r="Q993">
        <v>49</v>
      </c>
      <c r="R993" t="s">
        <v>25</v>
      </c>
      <c r="S993" t="s">
        <v>29</v>
      </c>
      <c r="T993" t="s">
        <v>32</v>
      </c>
      <c r="U9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94" spans="1:21" x14ac:dyDescent="0.2">
      <c r="A994">
        <v>42</v>
      </c>
      <c r="B994" t="s">
        <v>23</v>
      </c>
      <c r="C994">
        <v>10</v>
      </c>
      <c r="D994" s="2">
        <f>BBDD_Usiarios_Netflix_jul[[#This Row],[Ingresos Mensuales]]*BBDD_Usiarios_Netflix_jul[[#This Row],[Meses Contratados]]</f>
        <v>130</v>
      </c>
      <c r="E994">
        <v>15</v>
      </c>
      <c r="F994">
        <v>6</v>
      </c>
      <c r="G994">
        <v>23</v>
      </c>
      <c r="H994" s="1">
        <f>DATEVALUE(_xlfn.CONCAT(BBDD_Usiarios_Netflix_jul[[#This Row],[Día Suscripción]],"/",BBDD_Usiarios_Netflix_jul[[#This Row],[Mes Suscripción]],"/",BBDD_Usiarios_Netflix_jul[[#This Row],[Año Suscripción]]))</f>
        <v>45092</v>
      </c>
      <c r="I994">
        <v>28</v>
      </c>
      <c r="J994">
        <v>6</v>
      </c>
      <c r="K994">
        <v>24</v>
      </c>
      <c r="L994" s="1">
        <f>DATEVALUE(_xlfn.CONCAT(BBDD_Usiarios_Netflix_jul[[#This Row],[Día Último Pago]],"/",BBDD_Usiarios_Netflix_jul[[#This Row],[Mes Último Pago]],"/",BBDD_Usiarios_Netflix_jul[[#This Row],[Año Último Pago]]))</f>
        <v>45471</v>
      </c>
      <c r="M994" s="1" t="str">
        <f>TEXT(BBDD_Usiarios_Netflix_jul[[#This Row],[Fh Suscripcion]],"dddd")</f>
        <v>jueves</v>
      </c>
      <c r="N994" s="2">
        <f>DATEDIF(BBDD_Usiarios_Netflix_jul[[#This Row],[Fh Suscripcion]],BBDD_Usiarios_Netflix_jul[[#This Row],[Fh Ultimo Pago]],"M")+1</f>
        <v>13</v>
      </c>
      <c r="O994" t="s">
        <v>35</v>
      </c>
      <c r="P994" t="str">
        <f>IF(BBDD_Usiarios_Netflix_jul[[#This Row],[País.OLD]]&lt;&gt;"",BBDD_Usiarios_Netflix_jul[[#This Row],[País.OLD]],"Desconocido")</f>
        <v>España</v>
      </c>
      <c r="Q994">
        <v>40</v>
      </c>
      <c r="R994" t="s">
        <v>16</v>
      </c>
      <c r="S994" t="s">
        <v>21</v>
      </c>
      <c r="T994" t="s">
        <v>18</v>
      </c>
      <c r="U9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95" spans="1:21" x14ac:dyDescent="0.2">
      <c r="A995">
        <v>112</v>
      </c>
      <c r="B995" t="s">
        <v>23</v>
      </c>
      <c r="C995">
        <v>10</v>
      </c>
      <c r="D995" s="2">
        <f>BBDD_Usiarios_Netflix_jul[[#This Row],[Ingresos Mensuales]]*BBDD_Usiarios_Netflix_jul[[#This Row],[Meses Contratados]]</f>
        <v>130</v>
      </c>
      <c r="E995">
        <v>1</v>
      </c>
      <c r="F995">
        <v>6</v>
      </c>
      <c r="G995">
        <v>23</v>
      </c>
      <c r="H995" s="1">
        <f>DATEVALUE(_xlfn.CONCAT(BBDD_Usiarios_Netflix_jul[[#This Row],[Día Suscripción]],"/",BBDD_Usiarios_Netflix_jul[[#This Row],[Mes Suscripción]],"/",BBDD_Usiarios_Netflix_jul[[#This Row],[Año Suscripción]]))</f>
        <v>45078</v>
      </c>
      <c r="I995">
        <v>28</v>
      </c>
      <c r="J995">
        <v>6</v>
      </c>
      <c r="K995">
        <v>24</v>
      </c>
      <c r="L995" s="1">
        <f>DATEVALUE(_xlfn.CONCAT(BBDD_Usiarios_Netflix_jul[[#This Row],[Día Último Pago]],"/",BBDD_Usiarios_Netflix_jul[[#This Row],[Mes Último Pago]],"/",BBDD_Usiarios_Netflix_jul[[#This Row],[Año Último Pago]]))</f>
        <v>45471</v>
      </c>
      <c r="M995" s="1" t="str">
        <f>TEXT(BBDD_Usiarios_Netflix_jul[[#This Row],[Fh Suscripcion]],"dddd")</f>
        <v>jueves</v>
      </c>
      <c r="N995" s="2">
        <f>DATEDIF(BBDD_Usiarios_Netflix_jul[[#This Row],[Fh Suscripcion]],BBDD_Usiarios_Netflix_jul[[#This Row],[Fh Ultimo Pago]],"M")+1</f>
        <v>13</v>
      </c>
      <c r="O995" t="s">
        <v>24</v>
      </c>
      <c r="P995" t="str">
        <f>IF(BBDD_Usiarios_Netflix_jul[[#This Row],[País.OLD]]&lt;&gt;"",BBDD_Usiarios_Netflix_jul[[#This Row],[País.OLD]],"Desconocido")</f>
        <v>EEUU</v>
      </c>
      <c r="Q995">
        <v>33</v>
      </c>
      <c r="R995" t="s">
        <v>25</v>
      </c>
      <c r="S995" t="s">
        <v>29</v>
      </c>
      <c r="T995" t="s">
        <v>27</v>
      </c>
      <c r="U9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6" spans="1:21" x14ac:dyDescent="0.2">
      <c r="A996">
        <v>132</v>
      </c>
      <c r="B996" t="s">
        <v>23</v>
      </c>
      <c r="C996">
        <v>10</v>
      </c>
      <c r="D996" s="2">
        <f>BBDD_Usiarios_Netflix_jul[[#This Row],[Ingresos Mensuales]]*BBDD_Usiarios_Netflix_jul[[#This Row],[Meses Contratados]]</f>
        <v>130</v>
      </c>
      <c r="E996">
        <v>24</v>
      </c>
      <c r="F996">
        <v>6</v>
      </c>
      <c r="G996">
        <v>23</v>
      </c>
      <c r="H996" s="1">
        <f>DATEVALUE(_xlfn.CONCAT(BBDD_Usiarios_Netflix_jul[[#This Row],[Día Suscripción]],"/",BBDD_Usiarios_Netflix_jul[[#This Row],[Mes Suscripción]],"/",BBDD_Usiarios_Netflix_jul[[#This Row],[Año Suscripción]]))</f>
        <v>45101</v>
      </c>
      <c r="I996">
        <v>28</v>
      </c>
      <c r="J996">
        <v>6</v>
      </c>
      <c r="K996">
        <v>24</v>
      </c>
      <c r="L996" s="1">
        <f>DATEVALUE(_xlfn.CONCAT(BBDD_Usiarios_Netflix_jul[[#This Row],[Día Último Pago]],"/",BBDD_Usiarios_Netflix_jul[[#This Row],[Mes Último Pago]],"/",BBDD_Usiarios_Netflix_jul[[#This Row],[Año Último Pago]]))</f>
        <v>45471</v>
      </c>
      <c r="M996" s="1" t="str">
        <f>TEXT(BBDD_Usiarios_Netflix_jul[[#This Row],[Fh Suscripcion]],"dddd")</f>
        <v>sábado</v>
      </c>
      <c r="N996" s="2">
        <f>DATEDIF(BBDD_Usiarios_Netflix_jul[[#This Row],[Fh Suscripcion]],BBDD_Usiarios_Netflix_jul[[#This Row],[Fh Ultimo Pago]],"M")+1</f>
        <v>13</v>
      </c>
      <c r="O996" t="s">
        <v>34</v>
      </c>
      <c r="P996" t="str">
        <f>IF(BBDD_Usiarios_Netflix_jul[[#This Row],[País.OLD]]&lt;&gt;"",BBDD_Usiarios_Netflix_jul[[#This Row],[País.OLD]],"Desconocido")</f>
        <v>Reino Unido</v>
      </c>
      <c r="Q996">
        <v>48</v>
      </c>
      <c r="R996" t="s">
        <v>25</v>
      </c>
      <c r="S996" t="s">
        <v>26</v>
      </c>
      <c r="T996" t="s">
        <v>27</v>
      </c>
      <c r="U9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7" spans="1:21" x14ac:dyDescent="0.2">
      <c r="A997">
        <v>142</v>
      </c>
      <c r="B997" t="s">
        <v>23</v>
      </c>
      <c r="C997">
        <v>10</v>
      </c>
      <c r="D997" s="2">
        <f>BBDD_Usiarios_Netflix_jul[[#This Row],[Ingresos Mensuales]]*BBDD_Usiarios_Netflix_jul[[#This Row],[Meses Contratados]]</f>
        <v>130</v>
      </c>
      <c r="E997">
        <v>10</v>
      </c>
      <c r="F997">
        <v>6</v>
      </c>
      <c r="G997">
        <v>23</v>
      </c>
      <c r="H997" s="1">
        <f>DATEVALUE(_xlfn.CONCAT(BBDD_Usiarios_Netflix_jul[[#This Row],[Día Suscripción]],"/",BBDD_Usiarios_Netflix_jul[[#This Row],[Mes Suscripción]],"/",BBDD_Usiarios_Netflix_jul[[#This Row],[Año Suscripción]]))</f>
        <v>45087</v>
      </c>
      <c r="I997">
        <v>22</v>
      </c>
      <c r="J997">
        <v>6</v>
      </c>
      <c r="K997">
        <v>24</v>
      </c>
      <c r="L997" s="1">
        <f>DATEVALUE(_xlfn.CONCAT(BBDD_Usiarios_Netflix_jul[[#This Row],[Día Último Pago]],"/",BBDD_Usiarios_Netflix_jul[[#This Row],[Mes Último Pago]],"/",BBDD_Usiarios_Netflix_jul[[#This Row],[Año Último Pago]]))</f>
        <v>45465</v>
      </c>
      <c r="M997" s="1" t="str">
        <f>TEXT(BBDD_Usiarios_Netflix_jul[[#This Row],[Fh Suscripcion]],"dddd")</f>
        <v>sábado</v>
      </c>
      <c r="N997" s="2">
        <f>DATEDIF(BBDD_Usiarios_Netflix_jul[[#This Row],[Fh Suscripcion]],BBDD_Usiarios_Netflix_jul[[#This Row],[Fh Ultimo Pago]],"M")+1</f>
        <v>13</v>
      </c>
      <c r="O997" t="s">
        <v>34</v>
      </c>
      <c r="P997" t="str">
        <f>IF(BBDD_Usiarios_Netflix_jul[[#This Row],[País.OLD]]&lt;&gt;"",BBDD_Usiarios_Netflix_jul[[#This Row],[País.OLD]],"Desconocido")</f>
        <v>Reino Unido</v>
      </c>
      <c r="Q997">
        <v>28</v>
      </c>
      <c r="R997" t="s">
        <v>16</v>
      </c>
      <c r="S997" t="s">
        <v>26</v>
      </c>
      <c r="T997" t="s">
        <v>27</v>
      </c>
      <c r="U9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8" spans="1:21" x14ac:dyDescent="0.2">
      <c r="A998">
        <v>192</v>
      </c>
      <c r="B998" t="s">
        <v>23</v>
      </c>
      <c r="C998">
        <v>10</v>
      </c>
      <c r="D998" s="2">
        <f>BBDD_Usiarios_Netflix_jul[[#This Row],[Ingresos Mensuales]]*BBDD_Usiarios_Netflix_jul[[#This Row],[Meses Contratados]]</f>
        <v>130</v>
      </c>
      <c r="E998">
        <v>26</v>
      </c>
      <c r="F998">
        <v>6</v>
      </c>
      <c r="G998">
        <v>23</v>
      </c>
      <c r="H998" s="1">
        <f>DATEVALUE(_xlfn.CONCAT(BBDD_Usiarios_Netflix_jul[[#This Row],[Día Suscripción]],"/",BBDD_Usiarios_Netflix_jul[[#This Row],[Mes Suscripción]],"/",BBDD_Usiarios_Netflix_jul[[#This Row],[Año Suscripción]]))</f>
        <v>45103</v>
      </c>
      <c r="I998">
        <v>27</v>
      </c>
      <c r="J998">
        <v>6</v>
      </c>
      <c r="K998">
        <v>24</v>
      </c>
      <c r="L9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998" s="1" t="str">
        <f>TEXT(BBDD_Usiarios_Netflix_jul[[#This Row],[Fh Suscripcion]],"dddd")</f>
        <v>lunes</v>
      </c>
      <c r="N998" s="2">
        <f>DATEDIF(BBDD_Usiarios_Netflix_jul[[#This Row],[Fh Suscripcion]],BBDD_Usiarios_Netflix_jul[[#This Row],[Fh Ultimo Pago]],"M")+1</f>
        <v>13</v>
      </c>
      <c r="O998" t="s">
        <v>30</v>
      </c>
      <c r="P998" t="str">
        <f>IF(BBDD_Usiarios_Netflix_jul[[#This Row],[País.OLD]]&lt;&gt;"",BBDD_Usiarios_Netflix_jul[[#This Row],[País.OLD]],"Desconocido")</f>
        <v>Canadá</v>
      </c>
      <c r="Q998">
        <v>50</v>
      </c>
      <c r="R998" t="s">
        <v>25</v>
      </c>
      <c r="S998" t="s">
        <v>21</v>
      </c>
      <c r="T998" t="s">
        <v>22</v>
      </c>
      <c r="U9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99" spans="1:21" x14ac:dyDescent="0.2">
      <c r="A999">
        <v>202</v>
      </c>
      <c r="B999" t="s">
        <v>23</v>
      </c>
      <c r="C999">
        <v>10</v>
      </c>
      <c r="D999" s="2">
        <f>BBDD_Usiarios_Netflix_jul[[#This Row],[Ingresos Mensuales]]*BBDD_Usiarios_Netflix_jul[[#This Row],[Meses Contratados]]</f>
        <v>130</v>
      </c>
      <c r="E999">
        <v>26</v>
      </c>
      <c r="F999">
        <v>6</v>
      </c>
      <c r="G999">
        <v>23</v>
      </c>
      <c r="H999" s="1">
        <f>DATEVALUE(_xlfn.CONCAT(BBDD_Usiarios_Netflix_jul[[#This Row],[Día Suscripción]],"/",BBDD_Usiarios_Netflix_jul[[#This Row],[Mes Suscripción]],"/",BBDD_Usiarios_Netflix_jul[[#This Row],[Año Suscripción]]))</f>
        <v>45103</v>
      </c>
      <c r="I999">
        <v>27</v>
      </c>
      <c r="J999">
        <v>6</v>
      </c>
      <c r="K999">
        <v>24</v>
      </c>
      <c r="L999" s="1">
        <f>DATEVALUE(_xlfn.CONCAT(BBDD_Usiarios_Netflix_jul[[#This Row],[Día Último Pago]],"/",BBDD_Usiarios_Netflix_jul[[#This Row],[Mes Último Pago]],"/",BBDD_Usiarios_Netflix_jul[[#This Row],[Año Último Pago]]))</f>
        <v>45470</v>
      </c>
      <c r="M999" s="1" t="str">
        <f>TEXT(BBDD_Usiarios_Netflix_jul[[#This Row],[Fh Suscripcion]],"dddd")</f>
        <v>lunes</v>
      </c>
      <c r="N999" s="2">
        <f>DATEDIF(BBDD_Usiarios_Netflix_jul[[#This Row],[Fh Suscripcion]],BBDD_Usiarios_Netflix_jul[[#This Row],[Fh Ultimo Pago]],"M")+1</f>
        <v>13</v>
      </c>
      <c r="O999" t="s">
        <v>15</v>
      </c>
      <c r="P999" t="str">
        <f>IF(BBDD_Usiarios_Netflix_jul[[#This Row],[País.OLD]]&lt;&gt;"",BBDD_Usiarios_Netflix_jul[[#This Row],[País.OLD]],"Desconocido")</f>
        <v>Alemania</v>
      </c>
      <c r="Q999">
        <v>31</v>
      </c>
      <c r="R999" t="s">
        <v>25</v>
      </c>
      <c r="S999" t="s">
        <v>17</v>
      </c>
      <c r="T999" t="s">
        <v>18</v>
      </c>
      <c r="U9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00" spans="1:21" x14ac:dyDescent="0.2">
      <c r="A1000">
        <v>242</v>
      </c>
      <c r="B1000" t="s">
        <v>23</v>
      </c>
      <c r="C1000">
        <v>10</v>
      </c>
      <c r="D1000" s="2">
        <f>BBDD_Usiarios_Netflix_jul[[#This Row],[Ingresos Mensuales]]*BBDD_Usiarios_Netflix_jul[[#This Row],[Meses Contratados]]</f>
        <v>130</v>
      </c>
      <c r="E1000">
        <v>2</v>
      </c>
      <c r="F1000">
        <v>6</v>
      </c>
      <c r="G1000">
        <v>23</v>
      </c>
      <c r="H1000" s="1">
        <f>DATEVALUE(_xlfn.CONCAT(BBDD_Usiarios_Netflix_jul[[#This Row],[Día Suscripción]],"/",BBDD_Usiarios_Netflix_jul[[#This Row],[Mes Suscripción]],"/",BBDD_Usiarios_Netflix_jul[[#This Row],[Año Suscripción]]))</f>
        <v>45079</v>
      </c>
      <c r="I1000">
        <v>26</v>
      </c>
      <c r="J1000">
        <v>6</v>
      </c>
      <c r="K1000">
        <v>24</v>
      </c>
      <c r="L100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000" s="1" t="str">
        <f>TEXT(BBDD_Usiarios_Netflix_jul[[#This Row],[Fh Suscripcion]],"dddd")</f>
        <v>viernes</v>
      </c>
      <c r="N1000" s="2">
        <f>DATEDIF(BBDD_Usiarios_Netflix_jul[[#This Row],[Fh Suscripcion]],BBDD_Usiarios_Netflix_jul[[#This Row],[Fh Ultimo Pago]],"M")+1</f>
        <v>13</v>
      </c>
      <c r="O1000" t="s">
        <v>34</v>
      </c>
      <c r="P1000" t="str">
        <f>IF(BBDD_Usiarios_Netflix_jul[[#This Row],[País.OLD]]&lt;&gt;"",BBDD_Usiarios_Netflix_jul[[#This Row],[País.OLD]],"Desconocido")</f>
        <v>Reino Unido</v>
      </c>
      <c r="Q1000">
        <v>37</v>
      </c>
      <c r="R1000" t="s">
        <v>16</v>
      </c>
      <c r="S1000" t="s">
        <v>29</v>
      </c>
      <c r="T1000" t="s">
        <v>22</v>
      </c>
      <c r="U10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01" spans="1:21" x14ac:dyDescent="0.2">
      <c r="A1001">
        <v>257</v>
      </c>
      <c r="B1001" t="s">
        <v>23</v>
      </c>
      <c r="C1001">
        <v>10</v>
      </c>
      <c r="D1001" s="2">
        <f>BBDD_Usiarios_Netflix_jul[[#This Row],[Ingresos Mensuales]]*BBDD_Usiarios_Netflix_jul[[#This Row],[Meses Contratados]]</f>
        <v>130</v>
      </c>
      <c r="E1001">
        <v>17</v>
      </c>
      <c r="F1001">
        <v>6</v>
      </c>
      <c r="G1001">
        <v>23</v>
      </c>
      <c r="H1001" s="1">
        <f>DATEVALUE(_xlfn.CONCAT(BBDD_Usiarios_Netflix_jul[[#This Row],[Día Suscripción]],"/",BBDD_Usiarios_Netflix_jul[[#This Row],[Mes Suscripción]],"/",BBDD_Usiarios_Netflix_jul[[#This Row],[Año Suscripción]]))</f>
        <v>45094</v>
      </c>
      <c r="I1001">
        <v>25</v>
      </c>
      <c r="J1001">
        <v>6</v>
      </c>
      <c r="K1001">
        <v>24</v>
      </c>
      <c r="L1001" s="1">
        <f>DATEVALUE(_xlfn.CONCAT(BBDD_Usiarios_Netflix_jul[[#This Row],[Día Último Pago]],"/",BBDD_Usiarios_Netflix_jul[[#This Row],[Mes Último Pago]],"/",BBDD_Usiarios_Netflix_jul[[#This Row],[Año Último Pago]]))</f>
        <v>45468</v>
      </c>
      <c r="M1001" s="1" t="str">
        <f>TEXT(BBDD_Usiarios_Netflix_jul[[#This Row],[Fh Suscripcion]],"dddd")</f>
        <v>sábado</v>
      </c>
      <c r="N1001" s="2">
        <f>DATEDIF(BBDD_Usiarios_Netflix_jul[[#This Row],[Fh Suscripcion]],BBDD_Usiarios_Netflix_jul[[#This Row],[Fh Ultimo Pago]],"M")+1</f>
        <v>13</v>
      </c>
      <c r="O1001" t="s">
        <v>20</v>
      </c>
      <c r="P1001" t="str">
        <f>IF(BBDD_Usiarios_Netflix_jul[[#This Row],[País.OLD]]&lt;&gt;"",BBDD_Usiarios_Netflix_jul[[#This Row],[País.OLD]],"Desconocido")</f>
        <v>Francia</v>
      </c>
      <c r="Q1001">
        <v>46</v>
      </c>
      <c r="R1001" t="s">
        <v>16</v>
      </c>
      <c r="S1001" t="s">
        <v>29</v>
      </c>
      <c r="T1001" t="s">
        <v>22</v>
      </c>
      <c r="U10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02" spans="1:21" x14ac:dyDescent="0.2">
      <c r="A1002">
        <v>311</v>
      </c>
      <c r="B1002" t="s">
        <v>23</v>
      </c>
      <c r="C1002">
        <v>10</v>
      </c>
      <c r="D1002" s="2">
        <f>BBDD_Usiarios_Netflix_jul[[#This Row],[Ingresos Mensuales]]*BBDD_Usiarios_Netflix_jul[[#This Row],[Meses Contratados]]</f>
        <v>130</v>
      </c>
      <c r="E1002">
        <v>7</v>
      </c>
      <c r="F1002">
        <v>6</v>
      </c>
      <c r="G1002">
        <v>23</v>
      </c>
      <c r="H1002" s="1">
        <f>DATEVALUE(_xlfn.CONCAT(BBDD_Usiarios_Netflix_jul[[#This Row],[Día Suscripción]],"/",BBDD_Usiarios_Netflix_jul[[#This Row],[Mes Suscripción]],"/",BBDD_Usiarios_Netflix_jul[[#This Row],[Año Suscripción]]))</f>
        <v>45084</v>
      </c>
      <c r="I1002">
        <v>27</v>
      </c>
      <c r="J1002">
        <v>6</v>
      </c>
      <c r="K1002">
        <v>24</v>
      </c>
      <c r="L10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2" s="1" t="str">
        <f>TEXT(BBDD_Usiarios_Netflix_jul[[#This Row],[Fh Suscripcion]],"dddd")</f>
        <v>miércoles</v>
      </c>
      <c r="N1002" s="2">
        <f>DATEDIF(BBDD_Usiarios_Netflix_jul[[#This Row],[Fh Suscripcion]],BBDD_Usiarios_Netflix_jul[[#This Row],[Fh Ultimo Pago]],"M")+1</f>
        <v>13</v>
      </c>
      <c r="O1002" t="s">
        <v>34</v>
      </c>
      <c r="P1002" t="str">
        <f>IF(BBDD_Usiarios_Netflix_jul[[#This Row],[País.OLD]]&lt;&gt;"",BBDD_Usiarios_Netflix_jul[[#This Row],[País.OLD]],"Desconocido")</f>
        <v>Reino Unido</v>
      </c>
      <c r="Q1002">
        <v>29</v>
      </c>
      <c r="R1002" t="s">
        <v>25</v>
      </c>
      <c r="S1002" t="s">
        <v>21</v>
      </c>
      <c r="T1002" t="s">
        <v>32</v>
      </c>
      <c r="U10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03" spans="1:21" x14ac:dyDescent="0.2">
      <c r="A1003">
        <v>322</v>
      </c>
      <c r="B1003" t="s">
        <v>23</v>
      </c>
      <c r="C1003">
        <v>10</v>
      </c>
      <c r="D1003" s="2">
        <f>BBDD_Usiarios_Netflix_jul[[#This Row],[Ingresos Mensuales]]*BBDD_Usiarios_Netflix_jul[[#This Row],[Meses Contratados]]</f>
        <v>130</v>
      </c>
      <c r="E1003">
        <v>4</v>
      </c>
      <c r="F1003">
        <v>6</v>
      </c>
      <c r="G1003">
        <v>23</v>
      </c>
      <c r="H1003" s="1">
        <f>DATEVALUE(_xlfn.CONCAT(BBDD_Usiarios_Netflix_jul[[#This Row],[Día Suscripción]],"/",BBDD_Usiarios_Netflix_jul[[#This Row],[Mes Suscripción]],"/",BBDD_Usiarios_Netflix_jul[[#This Row],[Año Suscripción]]))</f>
        <v>45081</v>
      </c>
      <c r="I1003">
        <v>27</v>
      </c>
      <c r="J1003">
        <v>6</v>
      </c>
      <c r="K1003">
        <v>24</v>
      </c>
      <c r="L100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3" s="1" t="str">
        <f>TEXT(BBDD_Usiarios_Netflix_jul[[#This Row],[Fh Suscripcion]],"dddd")</f>
        <v>domingo</v>
      </c>
      <c r="N1003" s="2">
        <f>DATEDIF(BBDD_Usiarios_Netflix_jul[[#This Row],[Fh Suscripcion]],BBDD_Usiarios_Netflix_jul[[#This Row],[Fh Ultimo Pago]],"M")+1</f>
        <v>13</v>
      </c>
      <c r="O1003" t="s">
        <v>28</v>
      </c>
      <c r="P1003" t="str">
        <f>IF(BBDD_Usiarios_Netflix_jul[[#This Row],[País.OLD]]&lt;&gt;"",BBDD_Usiarios_Netflix_jul[[#This Row],[País.OLD]],"Desconocido")</f>
        <v>Australia</v>
      </c>
      <c r="Q1003">
        <v>44</v>
      </c>
      <c r="R1003" t="s">
        <v>16</v>
      </c>
      <c r="S1003" t="s">
        <v>21</v>
      </c>
      <c r="T1003" t="s">
        <v>27</v>
      </c>
      <c r="U10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4" spans="1:21" x14ac:dyDescent="0.2">
      <c r="A1004">
        <v>375</v>
      </c>
      <c r="B1004" t="s">
        <v>23</v>
      </c>
      <c r="C1004">
        <v>10</v>
      </c>
      <c r="D1004" s="2">
        <f>BBDD_Usiarios_Netflix_jul[[#This Row],[Ingresos Mensuales]]*BBDD_Usiarios_Netflix_jul[[#This Row],[Meses Contratados]]</f>
        <v>130</v>
      </c>
      <c r="E1004">
        <v>17</v>
      </c>
      <c r="F1004">
        <v>6</v>
      </c>
      <c r="G1004">
        <v>23</v>
      </c>
      <c r="H1004" s="1">
        <f>DATEVALUE(_xlfn.CONCAT(BBDD_Usiarios_Netflix_jul[[#This Row],[Día Suscripción]],"/",BBDD_Usiarios_Netflix_jul[[#This Row],[Mes Suscripción]],"/",BBDD_Usiarios_Netflix_jul[[#This Row],[Año Suscripción]]))</f>
        <v>45094</v>
      </c>
      <c r="I1004">
        <v>28</v>
      </c>
      <c r="J1004">
        <v>6</v>
      </c>
      <c r="K1004">
        <v>24</v>
      </c>
      <c r="L100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04" s="1" t="str">
        <f>TEXT(BBDD_Usiarios_Netflix_jul[[#This Row],[Fh Suscripcion]],"dddd")</f>
        <v>sábado</v>
      </c>
      <c r="N1004" s="2">
        <f>DATEDIF(BBDD_Usiarios_Netflix_jul[[#This Row],[Fh Suscripcion]],BBDD_Usiarios_Netflix_jul[[#This Row],[Fh Ultimo Pago]],"M")+1</f>
        <v>13</v>
      </c>
      <c r="O1004" t="s">
        <v>28</v>
      </c>
      <c r="P1004" t="str">
        <f>IF(BBDD_Usiarios_Netflix_jul[[#This Row],[País.OLD]]&lt;&gt;"",BBDD_Usiarios_Netflix_jul[[#This Row],[País.OLD]],"Desconocido")</f>
        <v>Australia</v>
      </c>
      <c r="Q1004">
        <v>44</v>
      </c>
      <c r="R1004" t="s">
        <v>25</v>
      </c>
      <c r="S1004" t="s">
        <v>29</v>
      </c>
      <c r="T1004" t="s">
        <v>18</v>
      </c>
      <c r="U10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05" spans="1:21" x14ac:dyDescent="0.2">
      <c r="A1005">
        <v>376</v>
      </c>
      <c r="B1005" t="s">
        <v>23</v>
      </c>
      <c r="C1005">
        <v>10</v>
      </c>
      <c r="D1005" s="2">
        <f>BBDD_Usiarios_Netflix_jul[[#This Row],[Ingresos Mensuales]]*BBDD_Usiarios_Netflix_jul[[#This Row],[Meses Contratados]]</f>
        <v>130</v>
      </c>
      <c r="E1005">
        <v>20</v>
      </c>
      <c r="F1005">
        <v>6</v>
      </c>
      <c r="G1005">
        <v>23</v>
      </c>
      <c r="H1005" s="1">
        <f>DATEVALUE(_xlfn.CONCAT(BBDD_Usiarios_Netflix_jul[[#This Row],[Día Suscripción]],"/",BBDD_Usiarios_Netflix_jul[[#This Row],[Mes Suscripción]],"/",BBDD_Usiarios_Netflix_jul[[#This Row],[Año Suscripción]]))</f>
        <v>45097</v>
      </c>
      <c r="I1005">
        <v>27</v>
      </c>
      <c r="J1005">
        <v>6</v>
      </c>
      <c r="K1005">
        <v>24</v>
      </c>
      <c r="L100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5" s="1" t="str">
        <f>TEXT(BBDD_Usiarios_Netflix_jul[[#This Row],[Fh Suscripcion]],"dddd")</f>
        <v>martes</v>
      </c>
      <c r="N1005" s="2">
        <f>DATEDIF(BBDD_Usiarios_Netflix_jul[[#This Row],[Fh Suscripcion]],BBDD_Usiarios_Netflix_jul[[#This Row],[Fh Ultimo Pago]],"M")+1</f>
        <v>13</v>
      </c>
      <c r="O1005" t="s">
        <v>36</v>
      </c>
      <c r="P1005" t="str">
        <f>IF(BBDD_Usiarios_Netflix_jul[[#This Row],[País.OLD]]&lt;&gt;"",BBDD_Usiarios_Netflix_jul[[#This Row],[País.OLD]],"Desconocido")</f>
        <v>Desconocido</v>
      </c>
      <c r="Q1005">
        <v>39</v>
      </c>
      <c r="R1005" t="s">
        <v>25</v>
      </c>
      <c r="S1005" t="s">
        <v>21</v>
      </c>
      <c r="T1005" t="s">
        <v>18</v>
      </c>
      <c r="U10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06" spans="1:21" x14ac:dyDescent="0.2">
      <c r="A1006">
        <v>383</v>
      </c>
      <c r="B1006" t="s">
        <v>23</v>
      </c>
      <c r="C1006">
        <v>10</v>
      </c>
      <c r="D1006" s="2">
        <f>BBDD_Usiarios_Netflix_jul[[#This Row],[Ingresos Mensuales]]*BBDD_Usiarios_Netflix_jul[[#This Row],[Meses Contratados]]</f>
        <v>130</v>
      </c>
      <c r="E1006">
        <v>1</v>
      </c>
      <c r="F1006">
        <v>6</v>
      </c>
      <c r="G1006">
        <v>23</v>
      </c>
      <c r="H1006" s="1">
        <f>DATEVALUE(_xlfn.CONCAT(BBDD_Usiarios_Netflix_jul[[#This Row],[Día Suscripción]],"/",BBDD_Usiarios_Netflix_jul[[#This Row],[Mes Suscripción]],"/",BBDD_Usiarios_Netflix_jul[[#This Row],[Año Suscripción]]))</f>
        <v>45078</v>
      </c>
      <c r="I1006">
        <v>27</v>
      </c>
      <c r="J1006">
        <v>6</v>
      </c>
      <c r="K1006">
        <v>24</v>
      </c>
      <c r="L100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6" s="1" t="str">
        <f>TEXT(BBDD_Usiarios_Netflix_jul[[#This Row],[Fh Suscripcion]],"dddd")</f>
        <v>jueves</v>
      </c>
      <c r="N1006" s="2">
        <f>DATEDIF(BBDD_Usiarios_Netflix_jul[[#This Row],[Fh Suscripcion]],BBDD_Usiarios_Netflix_jul[[#This Row],[Fh Ultimo Pago]],"M")+1</f>
        <v>13</v>
      </c>
      <c r="O1006" t="s">
        <v>35</v>
      </c>
      <c r="P1006" t="str">
        <f>IF(BBDD_Usiarios_Netflix_jul[[#This Row],[País.OLD]]&lt;&gt;"",BBDD_Usiarios_Netflix_jul[[#This Row],[País.OLD]],"Desconocido")</f>
        <v>España</v>
      </c>
      <c r="Q1006">
        <v>49</v>
      </c>
      <c r="R1006" t="s">
        <v>16</v>
      </c>
      <c r="S1006" t="s">
        <v>26</v>
      </c>
      <c r="T1006" t="s">
        <v>27</v>
      </c>
      <c r="U10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7" spans="1:21" x14ac:dyDescent="0.2">
      <c r="A1007">
        <v>392</v>
      </c>
      <c r="B1007" t="s">
        <v>23</v>
      </c>
      <c r="C1007">
        <v>10</v>
      </c>
      <c r="D1007" s="2">
        <f>BBDD_Usiarios_Netflix_jul[[#This Row],[Ingresos Mensuales]]*BBDD_Usiarios_Netflix_jul[[#This Row],[Meses Contratados]]</f>
        <v>130</v>
      </c>
      <c r="E1007">
        <v>3</v>
      </c>
      <c r="F1007">
        <v>6</v>
      </c>
      <c r="G1007">
        <v>23</v>
      </c>
      <c r="H1007" s="1">
        <f>DATEVALUE(_xlfn.CONCAT(BBDD_Usiarios_Netflix_jul[[#This Row],[Día Suscripción]],"/",BBDD_Usiarios_Netflix_jul[[#This Row],[Mes Suscripción]],"/",BBDD_Usiarios_Netflix_jul[[#This Row],[Año Suscripción]]))</f>
        <v>45080</v>
      </c>
      <c r="I1007">
        <v>28</v>
      </c>
      <c r="J1007">
        <v>6</v>
      </c>
      <c r="K1007">
        <v>24</v>
      </c>
      <c r="L100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07" s="1" t="str">
        <f>TEXT(BBDD_Usiarios_Netflix_jul[[#This Row],[Fh Suscripcion]],"dddd")</f>
        <v>sábado</v>
      </c>
      <c r="N1007" s="2">
        <f>DATEDIF(BBDD_Usiarios_Netflix_jul[[#This Row],[Fh Suscripcion]],BBDD_Usiarios_Netflix_jul[[#This Row],[Fh Ultimo Pago]],"M")+1</f>
        <v>13</v>
      </c>
      <c r="O1007" t="s">
        <v>15</v>
      </c>
      <c r="P1007" t="str">
        <f>IF(BBDD_Usiarios_Netflix_jul[[#This Row],[País.OLD]]&lt;&gt;"",BBDD_Usiarios_Netflix_jul[[#This Row],[País.OLD]],"Desconocido")</f>
        <v>Alemania</v>
      </c>
      <c r="Q1007">
        <v>28</v>
      </c>
      <c r="R1007" t="s">
        <v>16</v>
      </c>
      <c r="S1007" t="s">
        <v>26</v>
      </c>
      <c r="T1007" t="s">
        <v>22</v>
      </c>
      <c r="U10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08" spans="1:21" x14ac:dyDescent="0.2">
      <c r="A1008">
        <v>395</v>
      </c>
      <c r="B1008" t="s">
        <v>23</v>
      </c>
      <c r="C1008">
        <v>10</v>
      </c>
      <c r="D1008" s="2">
        <f>BBDD_Usiarios_Netflix_jul[[#This Row],[Ingresos Mensuales]]*BBDD_Usiarios_Netflix_jul[[#This Row],[Meses Contratados]]</f>
        <v>130</v>
      </c>
      <c r="E1008">
        <v>5</v>
      </c>
      <c r="F1008">
        <v>6</v>
      </c>
      <c r="G1008">
        <v>23</v>
      </c>
      <c r="H1008" s="1">
        <f>DATEVALUE(_xlfn.CONCAT(BBDD_Usiarios_Netflix_jul[[#This Row],[Día Suscripción]],"/",BBDD_Usiarios_Netflix_jul[[#This Row],[Mes Suscripción]],"/",BBDD_Usiarios_Netflix_jul[[#This Row],[Año Suscripción]]))</f>
        <v>45082</v>
      </c>
      <c r="I1008">
        <v>26</v>
      </c>
      <c r="J1008">
        <v>6</v>
      </c>
      <c r="K1008">
        <v>24</v>
      </c>
      <c r="L100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008" s="1" t="str">
        <f>TEXT(BBDD_Usiarios_Netflix_jul[[#This Row],[Fh Suscripcion]],"dddd")</f>
        <v>lunes</v>
      </c>
      <c r="N1008" s="2">
        <f>DATEDIF(BBDD_Usiarios_Netflix_jul[[#This Row],[Fh Suscripcion]],BBDD_Usiarios_Netflix_jul[[#This Row],[Fh Ultimo Pago]],"M")+1</f>
        <v>13</v>
      </c>
      <c r="O1008" t="s">
        <v>30</v>
      </c>
      <c r="P1008" t="str">
        <f>IF(BBDD_Usiarios_Netflix_jul[[#This Row],[País.OLD]]&lt;&gt;"",BBDD_Usiarios_Netflix_jul[[#This Row],[País.OLD]],"Desconocido")</f>
        <v>Canadá</v>
      </c>
      <c r="Q1008">
        <v>45</v>
      </c>
      <c r="R1008" t="s">
        <v>25</v>
      </c>
      <c r="S1008" t="s">
        <v>29</v>
      </c>
      <c r="T1008" t="s">
        <v>27</v>
      </c>
      <c r="U10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9" spans="1:21" x14ac:dyDescent="0.2">
      <c r="A1009">
        <v>445</v>
      </c>
      <c r="B1009" t="s">
        <v>23</v>
      </c>
      <c r="C1009">
        <v>10</v>
      </c>
      <c r="D1009" s="2">
        <f>BBDD_Usiarios_Netflix_jul[[#This Row],[Ingresos Mensuales]]*BBDD_Usiarios_Netflix_jul[[#This Row],[Meses Contratados]]</f>
        <v>130</v>
      </c>
      <c r="E1009">
        <v>24</v>
      </c>
      <c r="F1009">
        <v>6</v>
      </c>
      <c r="G1009">
        <v>23</v>
      </c>
      <c r="H1009" s="1">
        <f>DATEVALUE(_xlfn.CONCAT(BBDD_Usiarios_Netflix_jul[[#This Row],[Día Suscripción]],"/",BBDD_Usiarios_Netflix_jul[[#This Row],[Mes Suscripción]],"/",BBDD_Usiarios_Netflix_jul[[#This Row],[Año Suscripción]]))</f>
        <v>45101</v>
      </c>
      <c r="I1009">
        <v>28</v>
      </c>
      <c r="J1009">
        <v>6</v>
      </c>
      <c r="K1009">
        <v>24</v>
      </c>
      <c r="L100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09" s="1" t="str">
        <f>TEXT(BBDD_Usiarios_Netflix_jul[[#This Row],[Fh Suscripcion]],"dddd")</f>
        <v>sábado</v>
      </c>
      <c r="N1009" s="2">
        <f>DATEDIF(BBDD_Usiarios_Netflix_jul[[#This Row],[Fh Suscripcion]],BBDD_Usiarios_Netflix_jul[[#This Row],[Fh Ultimo Pago]],"M")+1</f>
        <v>13</v>
      </c>
      <c r="O1009" t="s">
        <v>15</v>
      </c>
      <c r="P1009" t="str">
        <f>IF(BBDD_Usiarios_Netflix_jul[[#This Row],[País.OLD]]&lt;&gt;"",BBDD_Usiarios_Netflix_jul[[#This Row],[País.OLD]],"Desconocido")</f>
        <v>Alemania</v>
      </c>
      <c r="Q1009">
        <v>41</v>
      </c>
      <c r="R1009" t="s">
        <v>16</v>
      </c>
      <c r="S1009" t="s">
        <v>17</v>
      </c>
      <c r="T1009" t="s">
        <v>22</v>
      </c>
      <c r="U10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10" spans="1:21" x14ac:dyDescent="0.2">
      <c r="A1010">
        <v>446</v>
      </c>
      <c r="B1010" t="s">
        <v>23</v>
      </c>
      <c r="C1010">
        <v>10</v>
      </c>
      <c r="D1010" s="2">
        <f>BBDD_Usiarios_Netflix_jul[[#This Row],[Ingresos Mensuales]]*BBDD_Usiarios_Netflix_jul[[#This Row],[Meses Contratados]]</f>
        <v>130</v>
      </c>
      <c r="E1010">
        <v>28</v>
      </c>
      <c r="F1010">
        <v>6</v>
      </c>
      <c r="G1010">
        <v>23</v>
      </c>
      <c r="H1010" s="1">
        <f>DATEVALUE(_xlfn.CONCAT(BBDD_Usiarios_Netflix_jul[[#This Row],[Día Suscripción]],"/",BBDD_Usiarios_Netflix_jul[[#This Row],[Mes Suscripción]],"/",BBDD_Usiarios_Netflix_jul[[#This Row],[Año Suscripción]]))</f>
        <v>45105</v>
      </c>
      <c r="I1010">
        <v>28</v>
      </c>
      <c r="J1010">
        <v>6</v>
      </c>
      <c r="K1010">
        <v>24</v>
      </c>
      <c r="L10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0" s="1" t="str">
        <f>TEXT(BBDD_Usiarios_Netflix_jul[[#This Row],[Fh Suscripcion]],"dddd")</f>
        <v>miércoles</v>
      </c>
      <c r="N1010" s="2">
        <f>DATEDIF(BBDD_Usiarios_Netflix_jul[[#This Row],[Fh Suscripcion]],BBDD_Usiarios_Netflix_jul[[#This Row],[Fh Ultimo Pago]],"M")+1</f>
        <v>13</v>
      </c>
      <c r="O1010" t="s">
        <v>34</v>
      </c>
      <c r="P1010" t="str">
        <f>IF(BBDD_Usiarios_Netflix_jul[[#This Row],[País.OLD]]&lt;&gt;"",BBDD_Usiarios_Netflix_jul[[#This Row],[País.OLD]],"Desconocido")</f>
        <v>Reino Unido</v>
      </c>
      <c r="Q1010">
        <v>46</v>
      </c>
      <c r="R1010" t="s">
        <v>25</v>
      </c>
      <c r="S1010" t="s">
        <v>21</v>
      </c>
      <c r="T1010" t="s">
        <v>32</v>
      </c>
      <c r="U10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11" spans="1:21" x14ac:dyDescent="0.2">
      <c r="A1011">
        <v>461</v>
      </c>
      <c r="B1011" t="s">
        <v>23</v>
      </c>
      <c r="C1011">
        <v>10</v>
      </c>
      <c r="D1011" s="2">
        <f>BBDD_Usiarios_Netflix_jul[[#This Row],[Ingresos Mensuales]]*BBDD_Usiarios_Netflix_jul[[#This Row],[Meses Contratados]]</f>
        <v>130</v>
      </c>
      <c r="E1011">
        <v>16</v>
      </c>
      <c r="F1011">
        <v>6</v>
      </c>
      <c r="G1011">
        <v>23</v>
      </c>
      <c r="H1011" s="1">
        <f>DATEVALUE(_xlfn.CONCAT(BBDD_Usiarios_Netflix_jul[[#This Row],[Día Suscripción]],"/",BBDD_Usiarios_Netflix_jul[[#This Row],[Mes Suscripción]],"/",BBDD_Usiarios_Netflix_jul[[#This Row],[Año Suscripción]]))</f>
        <v>45093</v>
      </c>
      <c r="I1011">
        <v>27</v>
      </c>
      <c r="J1011">
        <v>6</v>
      </c>
      <c r="K1011">
        <v>24</v>
      </c>
      <c r="L101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1" s="1" t="str">
        <f>TEXT(BBDD_Usiarios_Netflix_jul[[#This Row],[Fh Suscripcion]],"dddd")</f>
        <v>viernes</v>
      </c>
      <c r="N1011" s="2">
        <f>DATEDIF(BBDD_Usiarios_Netflix_jul[[#This Row],[Fh Suscripcion]],BBDD_Usiarios_Netflix_jul[[#This Row],[Fh Ultimo Pago]],"M")+1</f>
        <v>13</v>
      </c>
      <c r="O1011" t="s">
        <v>15</v>
      </c>
      <c r="P1011" t="str">
        <f>IF(BBDD_Usiarios_Netflix_jul[[#This Row],[País.OLD]]&lt;&gt;"",BBDD_Usiarios_Netflix_jul[[#This Row],[País.OLD]],"Desconocido")</f>
        <v>Alemania</v>
      </c>
      <c r="Q1011">
        <v>37</v>
      </c>
      <c r="R1011" t="s">
        <v>16</v>
      </c>
      <c r="S1011" t="s">
        <v>26</v>
      </c>
      <c r="T1011" t="s">
        <v>32</v>
      </c>
      <c r="U10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12" spans="1:21" x14ac:dyDescent="0.2">
      <c r="A1012">
        <v>464</v>
      </c>
      <c r="B1012" t="s">
        <v>23</v>
      </c>
      <c r="C1012">
        <v>10</v>
      </c>
      <c r="D1012" s="2">
        <f>BBDD_Usiarios_Netflix_jul[[#This Row],[Ingresos Mensuales]]*BBDD_Usiarios_Netflix_jul[[#This Row],[Meses Contratados]]</f>
        <v>130</v>
      </c>
      <c r="E1012">
        <v>3</v>
      </c>
      <c r="F1012">
        <v>6</v>
      </c>
      <c r="G1012">
        <v>23</v>
      </c>
      <c r="H1012" s="1">
        <f>DATEVALUE(_xlfn.CONCAT(BBDD_Usiarios_Netflix_jul[[#This Row],[Día Suscripción]],"/",BBDD_Usiarios_Netflix_jul[[#This Row],[Mes Suscripción]],"/",BBDD_Usiarios_Netflix_jul[[#This Row],[Año Suscripción]]))</f>
        <v>45080</v>
      </c>
      <c r="I1012">
        <v>28</v>
      </c>
      <c r="J1012">
        <v>6</v>
      </c>
      <c r="K1012">
        <v>24</v>
      </c>
      <c r="L10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2" s="1" t="str">
        <f>TEXT(BBDD_Usiarios_Netflix_jul[[#This Row],[Fh Suscripcion]],"dddd")</f>
        <v>sábado</v>
      </c>
      <c r="N1012" s="2">
        <f>DATEDIF(BBDD_Usiarios_Netflix_jul[[#This Row],[Fh Suscripcion]],BBDD_Usiarios_Netflix_jul[[#This Row],[Fh Ultimo Pago]],"M")+1</f>
        <v>13</v>
      </c>
      <c r="O1012" t="s">
        <v>30</v>
      </c>
      <c r="P1012" t="str">
        <f>IF(BBDD_Usiarios_Netflix_jul[[#This Row],[País.OLD]]&lt;&gt;"",BBDD_Usiarios_Netflix_jul[[#This Row],[País.OLD]],"Desconocido")</f>
        <v>Canadá</v>
      </c>
      <c r="Q1012">
        <v>45</v>
      </c>
      <c r="R1012" t="s">
        <v>16</v>
      </c>
      <c r="S1012" t="s">
        <v>29</v>
      </c>
      <c r="T1012" t="s">
        <v>27</v>
      </c>
      <c r="U10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3" spans="1:21" x14ac:dyDescent="0.2">
      <c r="A1013">
        <v>467</v>
      </c>
      <c r="B1013" t="s">
        <v>23</v>
      </c>
      <c r="C1013">
        <v>10</v>
      </c>
      <c r="D1013" s="2">
        <f>BBDD_Usiarios_Netflix_jul[[#This Row],[Ingresos Mensuales]]*BBDD_Usiarios_Netflix_jul[[#This Row],[Meses Contratados]]</f>
        <v>130</v>
      </c>
      <c r="E1013">
        <v>22</v>
      </c>
      <c r="F1013">
        <v>6</v>
      </c>
      <c r="G1013">
        <v>23</v>
      </c>
      <c r="H1013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13">
        <v>26</v>
      </c>
      <c r="J1013">
        <v>6</v>
      </c>
      <c r="K1013">
        <v>24</v>
      </c>
      <c r="L1013" s="1">
        <f>DATEVALUE(_xlfn.CONCAT(BBDD_Usiarios_Netflix_jul[[#This Row],[Día Último Pago]],"/",BBDD_Usiarios_Netflix_jul[[#This Row],[Mes Último Pago]],"/",BBDD_Usiarios_Netflix_jul[[#This Row],[Año Último Pago]]))</f>
        <v>45469</v>
      </c>
      <c r="M1013" s="1" t="str">
        <f>TEXT(BBDD_Usiarios_Netflix_jul[[#This Row],[Fh Suscripcion]],"dddd")</f>
        <v>jueves</v>
      </c>
      <c r="N1013" s="2">
        <f>DATEDIF(BBDD_Usiarios_Netflix_jul[[#This Row],[Fh Suscripcion]],BBDD_Usiarios_Netflix_jul[[#This Row],[Fh Ultimo Pago]],"M")+1</f>
        <v>13</v>
      </c>
      <c r="O1013" t="s">
        <v>35</v>
      </c>
      <c r="P1013" t="str">
        <f>IF(BBDD_Usiarios_Netflix_jul[[#This Row],[País.OLD]]&lt;&gt;"",BBDD_Usiarios_Netflix_jul[[#This Row],[País.OLD]],"Desconocido")</f>
        <v>España</v>
      </c>
      <c r="Q1013">
        <v>47</v>
      </c>
      <c r="R1013" t="s">
        <v>25</v>
      </c>
      <c r="S1013" t="s">
        <v>29</v>
      </c>
      <c r="T1013" t="s">
        <v>27</v>
      </c>
      <c r="U10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4" spans="1:21" x14ac:dyDescent="0.2">
      <c r="A1014">
        <v>521</v>
      </c>
      <c r="B1014" t="s">
        <v>23</v>
      </c>
      <c r="C1014">
        <v>10</v>
      </c>
      <c r="D1014" s="2">
        <f>BBDD_Usiarios_Netflix_jul[[#This Row],[Ingresos Mensuales]]*BBDD_Usiarios_Netflix_jul[[#This Row],[Meses Contratados]]</f>
        <v>130</v>
      </c>
      <c r="E1014">
        <v>18</v>
      </c>
      <c r="F1014">
        <v>6</v>
      </c>
      <c r="G1014">
        <v>23</v>
      </c>
      <c r="H1014" s="1">
        <f>DATEVALUE(_xlfn.CONCAT(BBDD_Usiarios_Netflix_jul[[#This Row],[Día Suscripción]],"/",BBDD_Usiarios_Netflix_jul[[#This Row],[Mes Suscripción]],"/",BBDD_Usiarios_Netflix_jul[[#This Row],[Año Suscripción]]))</f>
        <v>45095</v>
      </c>
      <c r="I1014">
        <v>28</v>
      </c>
      <c r="J1014">
        <v>6</v>
      </c>
      <c r="K1014">
        <v>24</v>
      </c>
      <c r="L101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4" s="1" t="str">
        <f>TEXT(BBDD_Usiarios_Netflix_jul[[#This Row],[Fh Suscripcion]],"dddd")</f>
        <v>domingo</v>
      </c>
      <c r="N1014" s="2">
        <f>DATEDIF(BBDD_Usiarios_Netflix_jul[[#This Row],[Fh Suscripcion]],BBDD_Usiarios_Netflix_jul[[#This Row],[Fh Ultimo Pago]],"M")+1</f>
        <v>13</v>
      </c>
      <c r="O1014" t="s">
        <v>28</v>
      </c>
      <c r="P1014" t="str">
        <f>IF(BBDD_Usiarios_Netflix_jul[[#This Row],[País.OLD]]&lt;&gt;"",BBDD_Usiarios_Netflix_jul[[#This Row],[País.OLD]],"Desconocido")</f>
        <v>Australia</v>
      </c>
      <c r="Q1014">
        <v>33</v>
      </c>
      <c r="R1014" t="s">
        <v>25</v>
      </c>
      <c r="S1014" t="s">
        <v>26</v>
      </c>
      <c r="T1014" t="s">
        <v>32</v>
      </c>
      <c r="U10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15" spans="1:21" x14ac:dyDescent="0.2">
      <c r="A1015">
        <v>522</v>
      </c>
      <c r="B1015" t="s">
        <v>23</v>
      </c>
      <c r="C1015">
        <v>10</v>
      </c>
      <c r="D1015" s="2">
        <f>BBDD_Usiarios_Netflix_jul[[#This Row],[Ingresos Mensuales]]*BBDD_Usiarios_Netflix_jul[[#This Row],[Meses Contratados]]</f>
        <v>130</v>
      </c>
      <c r="E1015">
        <v>17</v>
      </c>
      <c r="F1015">
        <v>6</v>
      </c>
      <c r="G1015">
        <v>23</v>
      </c>
      <c r="H1015" s="1">
        <f>DATEVALUE(_xlfn.CONCAT(BBDD_Usiarios_Netflix_jul[[#This Row],[Día Suscripción]],"/",BBDD_Usiarios_Netflix_jul[[#This Row],[Mes Suscripción]],"/",BBDD_Usiarios_Netflix_jul[[#This Row],[Año Suscripción]]))</f>
        <v>45094</v>
      </c>
      <c r="I1015">
        <v>27</v>
      </c>
      <c r="J1015">
        <v>6</v>
      </c>
      <c r="K1015">
        <v>24</v>
      </c>
      <c r="L101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5" s="1" t="str">
        <f>TEXT(BBDD_Usiarios_Netflix_jul[[#This Row],[Fh Suscripcion]],"dddd")</f>
        <v>sábado</v>
      </c>
      <c r="N1015" s="2">
        <f>DATEDIF(BBDD_Usiarios_Netflix_jul[[#This Row],[Fh Suscripcion]],BBDD_Usiarios_Netflix_jul[[#This Row],[Fh Ultimo Pago]],"M")+1</f>
        <v>13</v>
      </c>
      <c r="O1015" t="s">
        <v>24</v>
      </c>
      <c r="P1015" t="str">
        <f>IF(BBDD_Usiarios_Netflix_jul[[#This Row],[País.OLD]]&lt;&gt;"",BBDD_Usiarios_Netflix_jul[[#This Row],[País.OLD]],"Desconocido")</f>
        <v>EEUU</v>
      </c>
      <c r="Q1015">
        <v>32</v>
      </c>
      <c r="R1015" t="s">
        <v>25</v>
      </c>
      <c r="S1015" t="s">
        <v>17</v>
      </c>
      <c r="T1015" t="s">
        <v>18</v>
      </c>
      <c r="U10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16" spans="1:21" x14ac:dyDescent="0.2">
      <c r="A1016">
        <v>525</v>
      </c>
      <c r="B1016" t="s">
        <v>23</v>
      </c>
      <c r="C1016">
        <v>10</v>
      </c>
      <c r="D1016" s="2">
        <f>BBDD_Usiarios_Netflix_jul[[#This Row],[Ingresos Mensuales]]*BBDD_Usiarios_Netflix_jul[[#This Row],[Meses Contratados]]</f>
        <v>130</v>
      </c>
      <c r="E1016">
        <v>4</v>
      </c>
      <c r="F1016">
        <v>6</v>
      </c>
      <c r="G1016">
        <v>23</v>
      </c>
      <c r="H1016" s="1">
        <f>DATEVALUE(_xlfn.CONCAT(BBDD_Usiarios_Netflix_jul[[#This Row],[Día Suscripción]],"/",BBDD_Usiarios_Netflix_jul[[#This Row],[Mes Suscripción]],"/",BBDD_Usiarios_Netflix_jul[[#This Row],[Año Suscripción]]))</f>
        <v>45081</v>
      </c>
      <c r="I1016">
        <v>27</v>
      </c>
      <c r="J1016">
        <v>6</v>
      </c>
      <c r="K1016">
        <v>24</v>
      </c>
      <c r="L101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6" s="1" t="str">
        <f>TEXT(BBDD_Usiarios_Netflix_jul[[#This Row],[Fh Suscripcion]],"dddd")</f>
        <v>domingo</v>
      </c>
      <c r="N1016" s="2">
        <f>DATEDIF(BBDD_Usiarios_Netflix_jul[[#This Row],[Fh Suscripcion]],BBDD_Usiarios_Netflix_jul[[#This Row],[Fh Ultimo Pago]],"M")+1</f>
        <v>13</v>
      </c>
      <c r="O1016" t="s">
        <v>24</v>
      </c>
      <c r="P1016" t="str">
        <f>IF(BBDD_Usiarios_Netflix_jul[[#This Row],[País.OLD]]&lt;&gt;"",BBDD_Usiarios_Netflix_jul[[#This Row],[País.OLD]],"Desconocido")</f>
        <v>EEUU</v>
      </c>
      <c r="Q1016">
        <v>44</v>
      </c>
      <c r="R1016" t="s">
        <v>16</v>
      </c>
      <c r="S1016" t="s">
        <v>17</v>
      </c>
      <c r="T1016" t="s">
        <v>18</v>
      </c>
      <c r="U10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17" spans="1:21" x14ac:dyDescent="0.2">
      <c r="A1017">
        <v>526</v>
      </c>
      <c r="B1017" t="s">
        <v>23</v>
      </c>
      <c r="C1017">
        <v>10</v>
      </c>
      <c r="D1017" s="2">
        <f>BBDD_Usiarios_Netflix_jul[[#This Row],[Ingresos Mensuales]]*BBDD_Usiarios_Netflix_jul[[#This Row],[Meses Contratados]]</f>
        <v>130</v>
      </c>
      <c r="E1017">
        <v>20</v>
      </c>
      <c r="F1017">
        <v>6</v>
      </c>
      <c r="G1017">
        <v>23</v>
      </c>
      <c r="H1017" s="1">
        <f>DATEVALUE(_xlfn.CONCAT(BBDD_Usiarios_Netflix_jul[[#This Row],[Día Suscripción]],"/",BBDD_Usiarios_Netflix_jul[[#This Row],[Mes Suscripción]],"/",BBDD_Usiarios_Netflix_jul[[#This Row],[Año Suscripción]]))</f>
        <v>45097</v>
      </c>
      <c r="I1017">
        <v>28</v>
      </c>
      <c r="J1017">
        <v>6</v>
      </c>
      <c r="K1017">
        <v>24</v>
      </c>
      <c r="L10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7" s="1" t="str">
        <f>TEXT(BBDD_Usiarios_Netflix_jul[[#This Row],[Fh Suscripcion]],"dddd")</f>
        <v>martes</v>
      </c>
      <c r="N1017" s="2">
        <f>DATEDIF(BBDD_Usiarios_Netflix_jul[[#This Row],[Fh Suscripcion]],BBDD_Usiarios_Netflix_jul[[#This Row],[Fh Ultimo Pago]],"M")+1</f>
        <v>13</v>
      </c>
      <c r="O1017" t="s">
        <v>37</v>
      </c>
      <c r="P1017" t="str">
        <f>IF(BBDD_Usiarios_Netflix_jul[[#This Row],[País.OLD]]&lt;&gt;"",BBDD_Usiarios_Netflix_jul[[#This Row],[País.OLD]],"Desconocido")</f>
        <v>Brasil</v>
      </c>
      <c r="Q1017">
        <v>49</v>
      </c>
      <c r="R1017" t="s">
        <v>16</v>
      </c>
      <c r="S1017" t="s">
        <v>29</v>
      </c>
      <c r="T1017" t="s">
        <v>27</v>
      </c>
      <c r="U10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8" spans="1:21" x14ac:dyDescent="0.2">
      <c r="A1018">
        <v>530</v>
      </c>
      <c r="B1018" t="s">
        <v>23</v>
      </c>
      <c r="C1018">
        <v>10</v>
      </c>
      <c r="D1018" s="2">
        <f>BBDD_Usiarios_Netflix_jul[[#This Row],[Ingresos Mensuales]]*BBDD_Usiarios_Netflix_jul[[#This Row],[Meses Contratados]]</f>
        <v>130</v>
      </c>
      <c r="E1018">
        <v>22</v>
      </c>
      <c r="F1018">
        <v>6</v>
      </c>
      <c r="G1018">
        <v>23</v>
      </c>
      <c r="H1018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18">
        <v>28</v>
      </c>
      <c r="J1018">
        <v>6</v>
      </c>
      <c r="K1018">
        <v>24</v>
      </c>
      <c r="L10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8" s="1" t="str">
        <f>TEXT(BBDD_Usiarios_Netflix_jul[[#This Row],[Fh Suscripcion]],"dddd")</f>
        <v>jueves</v>
      </c>
      <c r="N1018" s="2">
        <f>DATEDIF(BBDD_Usiarios_Netflix_jul[[#This Row],[Fh Suscripcion]],BBDD_Usiarios_Netflix_jul[[#This Row],[Fh Ultimo Pago]],"M")+1</f>
        <v>13</v>
      </c>
      <c r="O1018" t="s">
        <v>15</v>
      </c>
      <c r="P1018" t="str">
        <f>IF(BBDD_Usiarios_Netflix_jul[[#This Row],[País.OLD]]&lt;&gt;"",BBDD_Usiarios_Netflix_jul[[#This Row],[País.OLD]],"Desconocido")</f>
        <v>Alemania</v>
      </c>
      <c r="Q1018">
        <v>49</v>
      </c>
      <c r="R1018" t="s">
        <v>25</v>
      </c>
      <c r="S1018" t="s">
        <v>26</v>
      </c>
      <c r="T1018" t="s">
        <v>27</v>
      </c>
      <c r="U10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9" spans="1:21" x14ac:dyDescent="0.2">
      <c r="A1019">
        <v>533</v>
      </c>
      <c r="B1019" t="s">
        <v>23</v>
      </c>
      <c r="C1019">
        <v>10</v>
      </c>
      <c r="D1019" s="2">
        <f>BBDD_Usiarios_Netflix_jul[[#This Row],[Ingresos Mensuales]]*BBDD_Usiarios_Netflix_jul[[#This Row],[Meses Contratados]]</f>
        <v>130</v>
      </c>
      <c r="E1019">
        <v>4</v>
      </c>
      <c r="F1019">
        <v>6</v>
      </c>
      <c r="G1019">
        <v>23</v>
      </c>
      <c r="H1019" s="1">
        <f>DATEVALUE(_xlfn.CONCAT(BBDD_Usiarios_Netflix_jul[[#This Row],[Día Suscripción]],"/",BBDD_Usiarios_Netflix_jul[[#This Row],[Mes Suscripción]],"/",BBDD_Usiarios_Netflix_jul[[#This Row],[Año Suscripción]]))</f>
        <v>45081</v>
      </c>
      <c r="I1019">
        <v>27</v>
      </c>
      <c r="J1019">
        <v>6</v>
      </c>
      <c r="K1019">
        <v>24</v>
      </c>
      <c r="L101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9" s="1" t="str">
        <f>TEXT(BBDD_Usiarios_Netflix_jul[[#This Row],[Fh Suscripcion]],"dddd")</f>
        <v>domingo</v>
      </c>
      <c r="N1019" s="2">
        <f>DATEDIF(BBDD_Usiarios_Netflix_jul[[#This Row],[Fh Suscripcion]],BBDD_Usiarios_Netflix_jul[[#This Row],[Fh Ultimo Pago]],"M")+1</f>
        <v>13</v>
      </c>
      <c r="O1019" t="s">
        <v>15</v>
      </c>
      <c r="P1019" t="str">
        <f>IF(BBDD_Usiarios_Netflix_jul[[#This Row],[País.OLD]]&lt;&gt;"",BBDD_Usiarios_Netflix_jul[[#This Row],[País.OLD]],"Desconocido")</f>
        <v>Alemania</v>
      </c>
      <c r="Q1019">
        <v>38</v>
      </c>
      <c r="R1019" t="s">
        <v>16</v>
      </c>
      <c r="S1019" t="s">
        <v>21</v>
      </c>
      <c r="T1019" t="s">
        <v>18</v>
      </c>
      <c r="U10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0" spans="1:21" x14ac:dyDescent="0.2">
      <c r="A1020">
        <v>536</v>
      </c>
      <c r="B1020" t="s">
        <v>23</v>
      </c>
      <c r="C1020">
        <v>10</v>
      </c>
      <c r="D1020" s="2">
        <f>BBDD_Usiarios_Netflix_jul[[#This Row],[Ingresos Mensuales]]*BBDD_Usiarios_Netflix_jul[[#This Row],[Meses Contratados]]</f>
        <v>130</v>
      </c>
      <c r="E1020">
        <v>14</v>
      </c>
      <c r="F1020">
        <v>6</v>
      </c>
      <c r="G1020">
        <v>23</v>
      </c>
      <c r="H1020" s="1">
        <f>DATEVALUE(_xlfn.CONCAT(BBDD_Usiarios_Netflix_jul[[#This Row],[Día Suscripción]],"/",BBDD_Usiarios_Netflix_jul[[#This Row],[Mes Suscripción]],"/",BBDD_Usiarios_Netflix_jul[[#This Row],[Año Suscripción]]))</f>
        <v>45091</v>
      </c>
      <c r="I1020">
        <v>29</v>
      </c>
      <c r="J1020">
        <v>6</v>
      </c>
      <c r="K1020">
        <v>24</v>
      </c>
      <c r="L102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0" s="1" t="str">
        <f>TEXT(BBDD_Usiarios_Netflix_jul[[#This Row],[Fh Suscripcion]],"dddd")</f>
        <v>miércoles</v>
      </c>
      <c r="N1020" s="2">
        <f>DATEDIF(BBDD_Usiarios_Netflix_jul[[#This Row],[Fh Suscripcion]],BBDD_Usiarios_Netflix_jul[[#This Row],[Fh Ultimo Pago]],"M")+1</f>
        <v>13</v>
      </c>
      <c r="O1020" t="s">
        <v>31</v>
      </c>
      <c r="P1020" t="str">
        <f>IF(BBDD_Usiarios_Netflix_jul[[#This Row],[País.OLD]]&lt;&gt;"",BBDD_Usiarios_Netflix_jul[[#This Row],[País.OLD]],"Desconocido")</f>
        <v>Italia</v>
      </c>
      <c r="Q1020">
        <v>28</v>
      </c>
      <c r="R1020" t="s">
        <v>16</v>
      </c>
      <c r="S1020" t="s">
        <v>26</v>
      </c>
      <c r="T1020" t="s">
        <v>18</v>
      </c>
      <c r="U10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1" spans="1:21" x14ac:dyDescent="0.2">
      <c r="A1021">
        <v>592</v>
      </c>
      <c r="B1021" t="s">
        <v>23</v>
      </c>
      <c r="C1021">
        <v>10</v>
      </c>
      <c r="D1021" s="2">
        <f>BBDD_Usiarios_Netflix_jul[[#This Row],[Ingresos Mensuales]]*BBDD_Usiarios_Netflix_jul[[#This Row],[Meses Contratados]]</f>
        <v>130</v>
      </c>
      <c r="E1021">
        <v>9</v>
      </c>
      <c r="F1021">
        <v>6</v>
      </c>
      <c r="G1021">
        <v>23</v>
      </c>
      <c r="H1021" s="1">
        <f>DATEVALUE(_xlfn.CONCAT(BBDD_Usiarios_Netflix_jul[[#This Row],[Día Suscripción]],"/",BBDD_Usiarios_Netflix_jul[[#This Row],[Mes Suscripción]],"/",BBDD_Usiarios_Netflix_jul[[#This Row],[Año Suscripción]]))</f>
        <v>45086</v>
      </c>
      <c r="I1021">
        <v>29</v>
      </c>
      <c r="J1021">
        <v>6</v>
      </c>
      <c r="K1021">
        <v>24</v>
      </c>
      <c r="L102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1" s="1" t="str">
        <f>TEXT(BBDD_Usiarios_Netflix_jul[[#This Row],[Fh Suscripcion]],"dddd")</f>
        <v>viernes</v>
      </c>
      <c r="N1021" s="2">
        <f>DATEDIF(BBDD_Usiarios_Netflix_jul[[#This Row],[Fh Suscripcion]],BBDD_Usiarios_Netflix_jul[[#This Row],[Fh Ultimo Pago]],"M")+1</f>
        <v>13</v>
      </c>
      <c r="O1021" t="s">
        <v>34</v>
      </c>
      <c r="P1021" t="str">
        <f>IF(BBDD_Usiarios_Netflix_jul[[#This Row],[País.OLD]]&lt;&gt;"",BBDD_Usiarios_Netflix_jul[[#This Row],[País.OLD]],"Desconocido")</f>
        <v>Reino Unido</v>
      </c>
      <c r="Q1021">
        <v>33</v>
      </c>
      <c r="R1021" t="s">
        <v>16</v>
      </c>
      <c r="S1021" t="s">
        <v>21</v>
      </c>
      <c r="T1021" t="s">
        <v>22</v>
      </c>
      <c r="U10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22" spans="1:21" x14ac:dyDescent="0.2">
      <c r="A1022">
        <v>595</v>
      </c>
      <c r="B1022" t="s">
        <v>23</v>
      </c>
      <c r="C1022">
        <v>10</v>
      </c>
      <c r="D1022" s="2">
        <f>BBDD_Usiarios_Netflix_jul[[#This Row],[Ingresos Mensuales]]*BBDD_Usiarios_Netflix_jul[[#This Row],[Meses Contratados]]</f>
        <v>130</v>
      </c>
      <c r="E1022">
        <v>11</v>
      </c>
      <c r="F1022">
        <v>6</v>
      </c>
      <c r="G1022">
        <v>23</v>
      </c>
      <c r="H1022" s="1">
        <f>DATEVALUE(_xlfn.CONCAT(BBDD_Usiarios_Netflix_jul[[#This Row],[Día Suscripción]],"/",BBDD_Usiarios_Netflix_jul[[#This Row],[Mes Suscripción]],"/",BBDD_Usiarios_Netflix_jul[[#This Row],[Año Suscripción]]))</f>
        <v>45088</v>
      </c>
      <c r="I1022">
        <v>28</v>
      </c>
      <c r="J1022">
        <v>6</v>
      </c>
      <c r="K1022">
        <v>24</v>
      </c>
      <c r="L10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2" s="1" t="str">
        <f>TEXT(BBDD_Usiarios_Netflix_jul[[#This Row],[Fh Suscripcion]],"dddd")</f>
        <v>domingo</v>
      </c>
      <c r="N1022" s="2">
        <f>DATEDIF(BBDD_Usiarios_Netflix_jul[[#This Row],[Fh Suscripcion]],BBDD_Usiarios_Netflix_jul[[#This Row],[Fh Ultimo Pago]],"M")+1</f>
        <v>13</v>
      </c>
      <c r="O1022" t="s">
        <v>24</v>
      </c>
      <c r="P1022" t="str">
        <f>IF(BBDD_Usiarios_Netflix_jul[[#This Row],[País.OLD]]&lt;&gt;"",BBDD_Usiarios_Netflix_jul[[#This Row],[País.OLD]],"Desconocido")</f>
        <v>EEUU</v>
      </c>
      <c r="Q1022">
        <v>49</v>
      </c>
      <c r="R1022" t="s">
        <v>16</v>
      </c>
      <c r="S1022" t="s">
        <v>29</v>
      </c>
      <c r="T1022" t="s">
        <v>18</v>
      </c>
      <c r="U10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3" spans="1:21" x14ac:dyDescent="0.2">
      <c r="A1023">
        <v>596</v>
      </c>
      <c r="B1023" t="s">
        <v>23</v>
      </c>
      <c r="C1023">
        <v>10</v>
      </c>
      <c r="D1023" s="2">
        <f>BBDD_Usiarios_Netflix_jul[[#This Row],[Ingresos Mensuales]]*BBDD_Usiarios_Netflix_jul[[#This Row],[Meses Contratados]]</f>
        <v>130</v>
      </c>
      <c r="E1023">
        <v>18</v>
      </c>
      <c r="F1023">
        <v>6</v>
      </c>
      <c r="G1023">
        <v>23</v>
      </c>
      <c r="H1023" s="1">
        <f>DATEVALUE(_xlfn.CONCAT(BBDD_Usiarios_Netflix_jul[[#This Row],[Día Suscripción]],"/",BBDD_Usiarios_Netflix_jul[[#This Row],[Mes Suscripción]],"/",BBDD_Usiarios_Netflix_jul[[#This Row],[Año Suscripción]]))</f>
        <v>45095</v>
      </c>
      <c r="I1023">
        <v>28</v>
      </c>
      <c r="J1023">
        <v>6</v>
      </c>
      <c r="K1023">
        <v>24</v>
      </c>
      <c r="L102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3" s="1" t="str">
        <f>TEXT(BBDD_Usiarios_Netflix_jul[[#This Row],[Fh Suscripcion]],"dddd")</f>
        <v>domingo</v>
      </c>
      <c r="N1023" s="2">
        <f>DATEDIF(BBDD_Usiarios_Netflix_jul[[#This Row],[Fh Suscripcion]],BBDD_Usiarios_Netflix_jul[[#This Row],[Fh Ultimo Pago]],"M")+1</f>
        <v>13</v>
      </c>
      <c r="O1023" t="s">
        <v>37</v>
      </c>
      <c r="P1023" t="str">
        <f>IF(BBDD_Usiarios_Netflix_jul[[#This Row],[País.OLD]]&lt;&gt;"",BBDD_Usiarios_Netflix_jul[[#This Row],[País.OLD]],"Desconocido")</f>
        <v>Brasil</v>
      </c>
      <c r="Q1023">
        <v>29</v>
      </c>
      <c r="R1023" t="s">
        <v>25</v>
      </c>
      <c r="S1023" t="s">
        <v>26</v>
      </c>
      <c r="T1023" t="s">
        <v>18</v>
      </c>
      <c r="U10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4" spans="1:21" x14ac:dyDescent="0.2">
      <c r="A1024">
        <v>597</v>
      </c>
      <c r="B1024" t="s">
        <v>23</v>
      </c>
      <c r="C1024">
        <v>10</v>
      </c>
      <c r="D1024" s="2">
        <f>BBDD_Usiarios_Netflix_jul[[#This Row],[Ingresos Mensuales]]*BBDD_Usiarios_Netflix_jul[[#This Row],[Meses Contratados]]</f>
        <v>130</v>
      </c>
      <c r="E1024">
        <v>27</v>
      </c>
      <c r="F1024">
        <v>6</v>
      </c>
      <c r="G1024">
        <v>23</v>
      </c>
      <c r="H1024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24">
        <v>28</v>
      </c>
      <c r="J1024">
        <v>6</v>
      </c>
      <c r="K1024">
        <v>24</v>
      </c>
      <c r="L102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4" s="1" t="str">
        <f>TEXT(BBDD_Usiarios_Netflix_jul[[#This Row],[Fh Suscripcion]],"dddd")</f>
        <v>martes</v>
      </c>
      <c r="N1024" s="2">
        <f>DATEDIF(BBDD_Usiarios_Netflix_jul[[#This Row],[Fh Suscripcion]],BBDD_Usiarios_Netflix_jul[[#This Row],[Fh Ultimo Pago]],"M")+1</f>
        <v>13</v>
      </c>
      <c r="O1024" t="s">
        <v>15</v>
      </c>
      <c r="P1024" t="str">
        <f>IF(BBDD_Usiarios_Netflix_jul[[#This Row],[País.OLD]]&lt;&gt;"",BBDD_Usiarios_Netflix_jul[[#This Row],[País.OLD]],"Desconocido")</f>
        <v>Alemania</v>
      </c>
      <c r="Q1024">
        <v>50</v>
      </c>
      <c r="R1024" t="s">
        <v>16</v>
      </c>
      <c r="S1024" t="s">
        <v>29</v>
      </c>
      <c r="T1024" t="s">
        <v>27</v>
      </c>
      <c r="U10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25" spans="1:21" x14ac:dyDescent="0.2">
      <c r="A1025">
        <v>600</v>
      </c>
      <c r="B1025" t="s">
        <v>23</v>
      </c>
      <c r="C1025">
        <v>10</v>
      </c>
      <c r="D1025" s="2">
        <f>BBDD_Usiarios_Netflix_jul[[#This Row],[Ingresos Mensuales]]*BBDD_Usiarios_Netflix_jul[[#This Row],[Meses Contratados]]</f>
        <v>130</v>
      </c>
      <c r="E1025">
        <v>16</v>
      </c>
      <c r="F1025">
        <v>6</v>
      </c>
      <c r="G1025">
        <v>23</v>
      </c>
      <c r="H1025" s="1">
        <f>DATEVALUE(_xlfn.CONCAT(BBDD_Usiarios_Netflix_jul[[#This Row],[Día Suscripción]],"/",BBDD_Usiarios_Netflix_jul[[#This Row],[Mes Suscripción]],"/",BBDD_Usiarios_Netflix_jul[[#This Row],[Año Suscripción]]))</f>
        <v>45093</v>
      </c>
      <c r="I1025">
        <v>29</v>
      </c>
      <c r="J1025">
        <v>6</v>
      </c>
      <c r="K1025">
        <v>24</v>
      </c>
      <c r="L102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5" s="1" t="str">
        <f>TEXT(BBDD_Usiarios_Netflix_jul[[#This Row],[Fh Suscripcion]],"dddd")</f>
        <v>viernes</v>
      </c>
      <c r="N1025" s="2">
        <f>DATEDIF(BBDD_Usiarios_Netflix_jul[[#This Row],[Fh Suscripcion]],BBDD_Usiarios_Netflix_jul[[#This Row],[Fh Ultimo Pago]],"M")+1</f>
        <v>13</v>
      </c>
      <c r="O1025" t="s">
        <v>28</v>
      </c>
      <c r="P1025" t="str">
        <f>IF(BBDD_Usiarios_Netflix_jul[[#This Row],[País.OLD]]&lt;&gt;"",BBDD_Usiarios_Netflix_jul[[#This Row],[País.OLD]],"Desconocido")</f>
        <v>Australia</v>
      </c>
      <c r="Q1025">
        <v>36</v>
      </c>
      <c r="R1025" t="s">
        <v>25</v>
      </c>
      <c r="S1025" t="s">
        <v>26</v>
      </c>
      <c r="T1025" t="s">
        <v>32</v>
      </c>
      <c r="U10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26" spans="1:21" x14ac:dyDescent="0.2">
      <c r="A1026">
        <v>601</v>
      </c>
      <c r="B1026" t="s">
        <v>23</v>
      </c>
      <c r="C1026">
        <v>10</v>
      </c>
      <c r="D1026" s="2">
        <f>BBDD_Usiarios_Netflix_jul[[#This Row],[Ingresos Mensuales]]*BBDD_Usiarios_Netflix_jul[[#This Row],[Meses Contratados]]</f>
        <v>130</v>
      </c>
      <c r="E1026">
        <v>5</v>
      </c>
      <c r="F1026">
        <v>6</v>
      </c>
      <c r="G1026">
        <v>23</v>
      </c>
      <c r="H1026" s="1">
        <f>DATEVALUE(_xlfn.CONCAT(BBDD_Usiarios_Netflix_jul[[#This Row],[Día Suscripción]],"/",BBDD_Usiarios_Netflix_jul[[#This Row],[Mes Suscripción]],"/",BBDD_Usiarios_Netflix_jul[[#This Row],[Año Suscripción]]))</f>
        <v>45082</v>
      </c>
      <c r="I1026">
        <v>30</v>
      </c>
      <c r="J1026">
        <v>6</v>
      </c>
      <c r="K1026">
        <v>24</v>
      </c>
      <c r="L102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26" s="1" t="str">
        <f>TEXT(BBDD_Usiarios_Netflix_jul[[#This Row],[Fh Suscripcion]],"dddd")</f>
        <v>lunes</v>
      </c>
      <c r="N1026" s="2">
        <f>DATEDIF(BBDD_Usiarios_Netflix_jul[[#This Row],[Fh Suscripcion]],BBDD_Usiarios_Netflix_jul[[#This Row],[Fh Ultimo Pago]],"M")+1</f>
        <v>13</v>
      </c>
      <c r="O1026" t="s">
        <v>15</v>
      </c>
      <c r="P1026" t="str">
        <f>IF(BBDD_Usiarios_Netflix_jul[[#This Row],[País.OLD]]&lt;&gt;"",BBDD_Usiarios_Netflix_jul[[#This Row],[País.OLD]],"Desconocido")</f>
        <v>Alemania</v>
      </c>
      <c r="Q1026">
        <v>46</v>
      </c>
      <c r="R1026" t="s">
        <v>25</v>
      </c>
      <c r="S1026" t="s">
        <v>26</v>
      </c>
      <c r="T1026" t="s">
        <v>18</v>
      </c>
      <c r="U10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7" spans="1:21" x14ac:dyDescent="0.2">
      <c r="A1027">
        <v>605</v>
      </c>
      <c r="B1027" t="s">
        <v>23</v>
      </c>
      <c r="C1027">
        <v>10</v>
      </c>
      <c r="D1027" s="2">
        <f>BBDD_Usiarios_Netflix_jul[[#This Row],[Ingresos Mensuales]]*BBDD_Usiarios_Netflix_jul[[#This Row],[Meses Contratados]]</f>
        <v>130</v>
      </c>
      <c r="E1027">
        <v>10</v>
      </c>
      <c r="F1027">
        <v>6</v>
      </c>
      <c r="G1027">
        <v>23</v>
      </c>
      <c r="H1027" s="1">
        <f>DATEVALUE(_xlfn.CONCAT(BBDD_Usiarios_Netflix_jul[[#This Row],[Día Suscripción]],"/",BBDD_Usiarios_Netflix_jul[[#This Row],[Mes Suscripción]],"/",BBDD_Usiarios_Netflix_jul[[#This Row],[Año Suscripción]]))</f>
        <v>45087</v>
      </c>
      <c r="I1027">
        <v>29</v>
      </c>
      <c r="J1027">
        <v>6</v>
      </c>
      <c r="K1027">
        <v>24</v>
      </c>
      <c r="L102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7" s="1" t="str">
        <f>TEXT(BBDD_Usiarios_Netflix_jul[[#This Row],[Fh Suscripcion]],"dddd")</f>
        <v>sábado</v>
      </c>
      <c r="N1027" s="2">
        <f>DATEDIF(BBDD_Usiarios_Netflix_jul[[#This Row],[Fh Suscripcion]],BBDD_Usiarios_Netflix_jul[[#This Row],[Fh Ultimo Pago]],"M")+1</f>
        <v>13</v>
      </c>
      <c r="O1027" t="s">
        <v>31</v>
      </c>
      <c r="P1027" t="str">
        <f>IF(BBDD_Usiarios_Netflix_jul[[#This Row],[País.OLD]]&lt;&gt;"",BBDD_Usiarios_Netflix_jul[[#This Row],[País.OLD]],"Desconocido")</f>
        <v>Italia</v>
      </c>
      <c r="Q1027">
        <v>46</v>
      </c>
      <c r="R1027" t="s">
        <v>25</v>
      </c>
      <c r="S1027" t="s">
        <v>17</v>
      </c>
      <c r="T1027" t="s">
        <v>18</v>
      </c>
      <c r="U10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8" spans="1:21" x14ac:dyDescent="0.2">
      <c r="A1028">
        <v>608</v>
      </c>
      <c r="B1028" t="s">
        <v>23</v>
      </c>
      <c r="C1028">
        <v>10</v>
      </c>
      <c r="D1028" s="2">
        <f>BBDD_Usiarios_Netflix_jul[[#This Row],[Ingresos Mensuales]]*BBDD_Usiarios_Netflix_jul[[#This Row],[Meses Contratados]]</f>
        <v>130</v>
      </c>
      <c r="E1028">
        <v>22</v>
      </c>
      <c r="F1028">
        <v>6</v>
      </c>
      <c r="G1028">
        <v>23</v>
      </c>
      <c r="H1028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28">
        <v>28</v>
      </c>
      <c r="J1028">
        <v>6</v>
      </c>
      <c r="K1028">
        <v>24</v>
      </c>
      <c r="L10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8" s="1" t="str">
        <f>TEXT(BBDD_Usiarios_Netflix_jul[[#This Row],[Fh Suscripcion]],"dddd")</f>
        <v>jueves</v>
      </c>
      <c r="N1028" s="2">
        <f>DATEDIF(BBDD_Usiarios_Netflix_jul[[#This Row],[Fh Suscripcion]],BBDD_Usiarios_Netflix_jul[[#This Row],[Fh Ultimo Pago]],"M")+1</f>
        <v>13</v>
      </c>
      <c r="O1028" t="s">
        <v>35</v>
      </c>
      <c r="P1028" t="str">
        <f>IF(BBDD_Usiarios_Netflix_jul[[#This Row],[País.OLD]]&lt;&gt;"",BBDD_Usiarios_Netflix_jul[[#This Row],[País.OLD]],"Desconocido")</f>
        <v>España</v>
      </c>
      <c r="Q1028">
        <v>48</v>
      </c>
      <c r="R1028" t="s">
        <v>25</v>
      </c>
      <c r="S1028" t="s">
        <v>26</v>
      </c>
      <c r="T1028" t="s">
        <v>27</v>
      </c>
      <c r="U10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29" spans="1:21" x14ac:dyDescent="0.2">
      <c r="A1029">
        <v>660</v>
      </c>
      <c r="B1029" t="s">
        <v>23</v>
      </c>
      <c r="C1029">
        <v>10</v>
      </c>
      <c r="D1029" s="2">
        <f>BBDD_Usiarios_Netflix_jul[[#This Row],[Ingresos Mensuales]]*BBDD_Usiarios_Netflix_jul[[#This Row],[Meses Contratados]]</f>
        <v>130</v>
      </c>
      <c r="E1029">
        <v>27</v>
      </c>
      <c r="F1029">
        <v>6</v>
      </c>
      <c r="G1029">
        <v>23</v>
      </c>
      <c r="H1029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29">
        <v>29</v>
      </c>
      <c r="J1029">
        <v>6</v>
      </c>
      <c r="K1029">
        <v>24</v>
      </c>
      <c r="L102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9" s="1" t="str">
        <f>TEXT(BBDD_Usiarios_Netflix_jul[[#This Row],[Fh Suscripcion]],"dddd")</f>
        <v>martes</v>
      </c>
      <c r="N1029" s="2">
        <f>DATEDIF(BBDD_Usiarios_Netflix_jul[[#This Row],[Fh Suscripcion]],BBDD_Usiarios_Netflix_jul[[#This Row],[Fh Ultimo Pago]],"M")+1</f>
        <v>13</v>
      </c>
      <c r="O1029" t="s">
        <v>15</v>
      </c>
      <c r="P1029" t="str">
        <f>IF(BBDD_Usiarios_Netflix_jul[[#This Row],[País.OLD]]&lt;&gt;"",BBDD_Usiarios_Netflix_jul[[#This Row],[País.OLD]],"Desconocido")</f>
        <v>Alemania</v>
      </c>
      <c r="Q1029">
        <v>28</v>
      </c>
      <c r="R1029" t="s">
        <v>16</v>
      </c>
      <c r="S1029" t="s">
        <v>26</v>
      </c>
      <c r="T1029" t="s">
        <v>27</v>
      </c>
      <c r="U10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0" spans="1:21" x14ac:dyDescent="0.2">
      <c r="A1030">
        <v>662</v>
      </c>
      <c r="B1030" t="s">
        <v>23</v>
      </c>
      <c r="C1030">
        <v>10</v>
      </c>
      <c r="D1030" s="2">
        <f>BBDD_Usiarios_Netflix_jul[[#This Row],[Ingresos Mensuales]]*BBDD_Usiarios_Netflix_jul[[#This Row],[Meses Contratados]]</f>
        <v>130</v>
      </c>
      <c r="E1030">
        <v>15</v>
      </c>
      <c r="F1030">
        <v>6</v>
      </c>
      <c r="G1030">
        <v>23</v>
      </c>
      <c r="H1030" s="1">
        <f>DATEVALUE(_xlfn.CONCAT(BBDD_Usiarios_Netflix_jul[[#This Row],[Día Suscripción]],"/",BBDD_Usiarios_Netflix_jul[[#This Row],[Mes Suscripción]],"/",BBDD_Usiarios_Netflix_jul[[#This Row],[Año Suscripción]]))</f>
        <v>45092</v>
      </c>
      <c r="I1030">
        <v>29</v>
      </c>
      <c r="J1030">
        <v>6</v>
      </c>
      <c r="K1030">
        <v>24</v>
      </c>
      <c r="L103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0" s="1" t="str">
        <f>TEXT(BBDD_Usiarios_Netflix_jul[[#This Row],[Fh Suscripcion]],"dddd")</f>
        <v>jueves</v>
      </c>
      <c r="N1030" s="2">
        <f>DATEDIF(BBDD_Usiarios_Netflix_jul[[#This Row],[Fh Suscripcion]],BBDD_Usiarios_Netflix_jul[[#This Row],[Fh Ultimo Pago]],"M")+1</f>
        <v>13</v>
      </c>
      <c r="O1030" t="s">
        <v>30</v>
      </c>
      <c r="P1030" t="str">
        <f>IF(BBDD_Usiarios_Netflix_jul[[#This Row],[País.OLD]]&lt;&gt;"",BBDD_Usiarios_Netflix_jul[[#This Row],[País.OLD]],"Desconocido")</f>
        <v>Canadá</v>
      </c>
      <c r="Q1030">
        <v>49</v>
      </c>
      <c r="R1030" t="s">
        <v>16</v>
      </c>
      <c r="S1030" t="s">
        <v>17</v>
      </c>
      <c r="T1030" t="s">
        <v>22</v>
      </c>
      <c r="U10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1" spans="1:21" x14ac:dyDescent="0.2">
      <c r="A1031">
        <v>665</v>
      </c>
      <c r="B1031" t="s">
        <v>23</v>
      </c>
      <c r="C1031">
        <v>10</v>
      </c>
      <c r="D1031" s="2">
        <f>BBDD_Usiarios_Netflix_jul[[#This Row],[Ingresos Mensuales]]*BBDD_Usiarios_Netflix_jul[[#This Row],[Meses Contratados]]</f>
        <v>130</v>
      </c>
      <c r="E1031">
        <v>18</v>
      </c>
      <c r="F1031">
        <v>6</v>
      </c>
      <c r="G1031">
        <v>23</v>
      </c>
      <c r="H1031" s="1">
        <f>DATEVALUE(_xlfn.CONCAT(BBDD_Usiarios_Netflix_jul[[#This Row],[Día Suscripción]],"/",BBDD_Usiarios_Netflix_jul[[#This Row],[Mes Suscripción]],"/",BBDD_Usiarios_Netflix_jul[[#This Row],[Año Suscripción]]))</f>
        <v>45095</v>
      </c>
      <c r="I1031">
        <v>28</v>
      </c>
      <c r="J1031">
        <v>6</v>
      </c>
      <c r="K1031">
        <v>24</v>
      </c>
      <c r="L103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31" s="1" t="str">
        <f>TEXT(BBDD_Usiarios_Netflix_jul[[#This Row],[Fh Suscripcion]],"dddd")</f>
        <v>domingo</v>
      </c>
      <c r="N1031" s="2">
        <f>DATEDIF(BBDD_Usiarios_Netflix_jul[[#This Row],[Fh Suscripcion]],BBDD_Usiarios_Netflix_jul[[#This Row],[Fh Ultimo Pago]],"M")+1</f>
        <v>13</v>
      </c>
      <c r="O1031" t="s">
        <v>15</v>
      </c>
      <c r="P1031" t="str">
        <f>IF(BBDD_Usiarios_Netflix_jul[[#This Row],[País.OLD]]&lt;&gt;"",BBDD_Usiarios_Netflix_jul[[#This Row],[País.OLD]],"Desconocido")</f>
        <v>Alemania</v>
      </c>
      <c r="Q1031">
        <v>38</v>
      </c>
      <c r="R1031" t="s">
        <v>16</v>
      </c>
      <c r="S1031" t="s">
        <v>21</v>
      </c>
      <c r="T1031" t="s">
        <v>18</v>
      </c>
      <c r="U10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32" spans="1:21" x14ac:dyDescent="0.2">
      <c r="A1032">
        <v>667</v>
      </c>
      <c r="B1032" t="s">
        <v>23</v>
      </c>
      <c r="C1032">
        <v>10</v>
      </c>
      <c r="D1032" s="2">
        <f>BBDD_Usiarios_Netflix_jul[[#This Row],[Ingresos Mensuales]]*BBDD_Usiarios_Netflix_jul[[#This Row],[Meses Contratados]]</f>
        <v>130</v>
      </c>
      <c r="E1032">
        <v>30</v>
      </c>
      <c r="F1032">
        <v>6</v>
      </c>
      <c r="G1032">
        <v>23</v>
      </c>
      <c r="H1032" s="1">
        <f>DATEVALUE(_xlfn.CONCAT(BBDD_Usiarios_Netflix_jul[[#This Row],[Día Suscripción]],"/",BBDD_Usiarios_Netflix_jul[[#This Row],[Mes Suscripción]],"/",BBDD_Usiarios_Netflix_jul[[#This Row],[Año Suscripción]]))</f>
        <v>45107</v>
      </c>
      <c r="I1032">
        <v>30</v>
      </c>
      <c r="J1032">
        <v>6</v>
      </c>
      <c r="K1032">
        <v>24</v>
      </c>
      <c r="L103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2" s="1" t="str">
        <f>TEXT(BBDD_Usiarios_Netflix_jul[[#This Row],[Fh Suscripcion]],"dddd")</f>
        <v>viernes</v>
      </c>
      <c r="N1032" s="2">
        <f>DATEDIF(BBDD_Usiarios_Netflix_jul[[#This Row],[Fh Suscripcion]],BBDD_Usiarios_Netflix_jul[[#This Row],[Fh Ultimo Pago]],"M")+1</f>
        <v>13</v>
      </c>
      <c r="O1032" t="s">
        <v>36</v>
      </c>
      <c r="P1032" t="str">
        <f>IF(BBDD_Usiarios_Netflix_jul[[#This Row],[País.OLD]]&lt;&gt;"",BBDD_Usiarios_Netflix_jul[[#This Row],[País.OLD]],"Desconocido")</f>
        <v>Desconocido</v>
      </c>
      <c r="Q1032">
        <v>51</v>
      </c>
      <c r="R1032" t="s">
        <v>25</v>
      </c>
      <c r="S1032" t="s">
        <v>21</v>
      </c>
      <c r="T1032" t="s">
        <v>27</v>
      </c>
      <c r="U10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3" spans="1:21" x14ac:dyDescent="0.2">
      <c r="A1033">
        <v>670</v>
      </c>
      <c r="B1033" t="s">
        <v>23</v>
      </c>
      <c r="C1033">
        <v>10</v>
      </c>
      <c r="D1033" s="2">
        <f>BBDD_Usiarios_Netflix_jul[[#This Row],[Ingresos Mensuales]]*BBDD_Usiarios_Netflix_jul[[#This Row],[Meses Contratados]]</f>
        <v>130</v>
      </c>
      <c r="E1033">
        <v>8</v>
      </c>
      <c r="F1033">
        <v>6</v>
      </c>
      <c r="G1033">
        <v>23</v>
      </c>
      <c r="H1033" s="1">
        <f>DATEVALUE(_xlfn.CONCAT(BBDD_Usiarios_Netflix_jul[[#This Row],[Día Suscripción]],"/",BBDD_Usiarios_Netflix_jul[[#This Row],[Mes Suscripción]],"/",BBDD_Usiarios_Netflix_jul[[#This Row],[Año Suscripción]]))</f>
        <v>45085</v>
      </c>
      <c r="I1033">
        <v>29</v>
      </c>
      <c r="J1033">
        <v>6</v>
      </c>
      <c r="K1033">
        <v>24</v>
      </c>
      <c r="L103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3" s="1" t="str">
        <f>TEXT(BBDD_Usiarios_Netflix_jul[[#This Row],[Fh Suscripcion]],"dddd")</f>
        <v>jueves</v>
      </c>
      <c r="N1033" s="2">
        <f>DATEDIF(BBDD_Usiarios_Netflix_jul[[#This Row],[Fh Suscripcion]],BBDD_Usiarios_Netflix_jul[[#This Row],[Fh Ultimo Pago]],"M")+1</f>
        <v>13</v>
      </c>
      <c r="O1033" t="s">
        <v>36</v>
      </c>
      <c r="P1033" t="str">
        <f>IF(BBDD_Usiarios_Netflix_jul[[#This Row],[País.OLD]]&lt;&gt;"",BBDD_Usiarios_Netflix_jul[[#This Row],[País.OLD]],"Desconocido")</f>
        <v>Desconocido</v>
      </c>
      <c r="Q1033">
        <v>38</v>
      </c>
      <c r="R1033" t="s">
        <v>16</v>
      </c>
      <c r="S1033" t="s">
        <v>26</v>
      </c>
      <c r="T1033" t="s">
        <v>22</v>
      </c>
      <c r="U10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4" spans="1:21" x14ac:dyDescent="0.2">
      <c r="A1034">
        <v>671</v>
      </c>
      <c r="B1034" t="s">
        <v>23</v>
      </c>
      <c r="C1034">
        <v>10</v>
      </c>
      <c r="D1034" s="2">
        <f>BBDD_Usiarios_Netflix_jul[[#This Row],[Ingresos Mensuales]]*BBDD_Usiarios_Netflix_jul[[#This Row],[Meses Contratados]]</f>
        <v>130</v>
      </c>
      <c r="E1034">
        <v>8</v>
      </c>
      <c r="F1034">
        <v>6</v>
      </c>
      <c r="G1034">
        <v>23</v>
      </c>
      <c r="H1034" s="1">
        <f>DATEVALUE(_xlfn.CONCAT(BBDD_Usiarios_Netflix_jul[[#This Row],[Día Suscripción]],"/",BBDD_Usiarios_Netflix_jul[[#This Row],[Mes Suscripción]],"/",BBDD_Usiarios_Netflix_jul[[#This Row],[Año Suscripción]]))</f>
        <v>45085</v>
      </c>
      <c r="I1034">
        <v>30</v>
      </c>
      <c r="J1034">
        <v>6</v>
      </c>
      <c r="K1034">
        <v>24</v>
      </c>
      <c r="L103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4" s="1" t="str">
        <f>TEXT(BBDD_Usiarios_Netflix_jul[[#This Row],[Fh Suscripcion]],"dddd")</f>
        <v>jueves</v>
      </c>
      <c r="N1034" s="2">
        <f>DATEDIF(BBDD_Usiarios_Netflix_jul[[#This Row],[Fh Suscripcion]],BBDD_Usiarios_Netflix_jul[[#This Row],[Fh Ultimo Pago]],"M")+1</f>
        <v>13</v>
      </c>
      <c r="O1034" t="s">
        <v>30</v>
      </c>
      <c r="P1034" t="str">
        <f>IF(BBDD_Usiarios_Netflix_jul[[#This Row],[País.OLD]]&lt;&gt;"",BBDD_Usiarios_Netflix_jul[[#This Row],[País.OLD]],"Desconocido")</f>
        <v>Canadá</v>
      </c>
      <c r="Q1034">
        <v>51</v>
      </c>
      <c r="R1034" t="s">
        <v>16</v>
      </c>
      <c r="S1034" t="s">
        <v>17</v>
      </c>
      <c r="T1034" t="s">
        <v>22</v>
      </c>
      <c r="U10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5" spans="1:21" x14ac:dyDescent="0.2">
      <c r="A1035">
        <v>672</v>
      </c>
      <c r="B1035" t="s">
        <v>23</v>
      </c>
      <c r="C1035">
        <v>10</v>
      </c>
      <c r="D1035" s="2">
        <f>BBDD_Usiarios_Netflix_jul[[#This Row],[Ingresos Mensuales]]*BBDD_Usiarios_Netflix_jul[[#This Row],[Meses Contratados]]</f>
        <v>130</v>
      </c>
      <c r="E1035">
        <v>9</v>
      </c>
      <c r="F1035">
        <v>6</v>
      </c>
      <c r="G1035">
        <v>23</v>
      </c>
      <c r="H1035" s="1">
        <f>DATEVALUE(_xlfn.CONCAT(BBDD_Usiarios_Netflix_jul[[#This Row],[Día Suscripción]],"/",BBDD_Usiarios_Netflix_jul[[#This Row],[Mes Suscripción]],"/",BBDD_Usiarios_Netflix_jul[[#This Row],[Año Suscripción]]))</f>
        <v>45086</v>
      </c>
      <c r="I1035">
        <v>30</v>
      </c>
      <c r="J1035">
        <v>6</v>
      </c>
      <c r="K1035">
        <v>24</v>
      </c>
      <c r="L103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5" s="1" t="str">
        <f>TEXT(BBDD_Usiarios_Netflix_jul[[#This Row],[Fh Suscripcion]],"dddd")</f>
        <v>viernes</v>
      </c>
      <c r="N1035" s="2">
        <f>DATEDIF(BBDD_Usiarios_Netflix_jul[[#This Row],[Fh Suscripcion]],BBDD_Usiarios_Netflix_jul[[#This Row],[Fh Ultimo Pago]],"M")+1</f>
        <v>13</v>
      </c>
      <c r="O1035" t="s">
        <v>24</v>
      </c>
      <c r="P1035" t="str">
        <f>IF(BBDD_Usiarios_Netflix_jul[[#This Row],[País.OLD]]&lt;&gt;"",BBDD_Usiarios_Netflix_jul[[#This Row],[País.OLD]],"Desconocido")</f>
        <v>EEUU</v>
      </c>
      <c r="Q1035">
        <v>47</v>
      </c>
      <c r="R1035" t="s">
        <v>25</v>
      </c>
      <c r="S1035" t="s">
        <v>17</v>
      </c>
      <c r="T1035" t="s">
        <v>27</v>
      </c>
      <c r="U10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6" spans="1:21" x14ac:dyDescent="0.2">
      <c r="A1036">
        <v>675</v>
      </c>
      <c r="B1036" t="s">
        <v>23</v>
      </c>
      <c r="C1036">
        <v>10</v>
      </c>
      <c r="D1036" s="2">
        <f>BBDD_Usiarios_Netflix_jul[[#This Row],[Ingresos Mensuales]]*BBDD_Usiarios_Netflix_jul[[#This Row],[Meses Contratados]]</f>
        <v>130</v>
      </c>
      <c r="E1036">
        <v>11</v>
      </c>
      <c r="F1036">
        <v>6</v>
      </c>
      <c r="G1036">
        <v>23</v>
      </c>
      <c r="H1036" s="1">
        <f>DATEVALUE(_xlfn.CONCAT(BBDD_Usiarios_Netflix_jul[[#This Row],[Día Suscripción]],"/",BBDD_Usiarios_Netflix_jul[[#This Row],[Mes Suscripción]],"/",BBDD_Usiarios_Netflix_jul[[#This Row],[Año Suscripción]]))</f>
        <v>45088</v>
      </c>
      <c r="I1036">
        <v>29</v>
      </c>
      <c r="J1036">
        <v>6</v>
      </c>
      <c r="K1036">
        <v>24</v>
      </c>
      <c r="L10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6" s="1" t="str">
        <f>TEXT(BBDD_Usiarios_Netflix_jul[[#This Row],[Fh Suscripcion]],"dddd")</f>
        <v>domingo</v>
      </c>
      <c r="N1036" s="2">
        <f>DATEDIF(BBDD_Usiarios_Netflix_jul[[#This Row],[Fh Suscripcion]],BBDD_Usiarios_Netflix_jul[[#This Row],[Fh Ultimo Pago]],"M")+1</f>
        <v>13</v>
      </c>
      <c r="O1036" t="s">
        <v>31</v>
      </c>
      <c r="P1036" t="str">
        <f>IF(BBDD_Usiarios_Netflix_jul[[#This Row],[País.OLD]]&lt;&gt;"",BBDD_Usiarios_Netflix_jul[[#This Row],[País.OLD]],"Desconocido")</f>
        <v>Italia</v>
      </c>
      <c r="Q1036">
        <v>39</v>
      </c>
      <c r="R1036" t="s">
        <v>25</v>
      </c>
      <c r="S1036" t="s">
        <v>17</v>
      </c>
      <c r="T1036" t="s">
        <v>27</v>
      </c>
      <c r="U10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7" spans="1:21" x14ac:dyDescent="0.2">
      <c r="A1037">
        <v>676</v>
      </c>
      <c r="B1037" t="s">
        <v>23</v>
      </c>
      <c r="C1037">
        <v>10</v>
      </c>
      <c r="D1037" s="2">
        <f>BBDD_Usiarios_Netflix_jul[[#This Row],[Ingresos Mensuales]]*BBDD_Usiarios_Netflix_jul[[#This Row],[Meses Contratados]]</f>
        <v>130</v>
      </c>
      <c r="E1037">
        <v>13</v>
      </c>
      <c r="F1037">
        <v>6</v>
      </c>
      <c r="G1037">
        <v>23</v>
      </c>
      <c r="H1037" s="1">
        <f>DATEVALUE(_xlfn.CONCAT(BBDD_Usiarios_Netflix_jul[[#This Row],[Día Suscripción]],"/",BBDD_Usiarios_Netflix_jul[[#This Row],[Mes Suscripción]],"/",BBDD_Usiarios_Netflix_jul[[#This Row],[Año Suscripción]]))</f>
        <v>45090</v>
      </c>
      <c r="I1037">
        <v>29</v>
      </c>
      <c r="J1037">
        <v>6</v>
      </c>
      <c r="K1037">
        <v>24</v>
      </c>
      <c r="L103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7" s="1" t="str">
        <f>TEXT(BBDD_Usiarios_Netflix_jul[[#This Row],[Fh Suscripcion]],"dddd")</f>
        <v>martes</v>
      </c>
      <c r="N1037" s="2">
        <f>DATEDIF(BBDD_Usiarios_Netflix_jul[[#This Row],[Fh Suscripcion]],BBDD_Usiarios_Netflix_jul[[#This Row],[Fh Ultimo Pago]],"M")+1</f>
        <v>13</v>
      </c>
      <c r="O1037" t="s">
        <v>20</v>
      </c>
      <c r="P1037" t="str">
        <f>IF(BBDD_Usiarios_Netflix_jul[[#This Row],[País.OLD]]&lt;&gt;"",BBDD_Usiarios_Netflix_jul[[#This Row],[País.OLD]],"Desconocido")</f>
        <v>Francia</v>
      </c>
      <c r="Q1037">
        <v>31</v>
      </c>
      <c r="R1037" t="s">
        <v>16</v>
      </c>
      <c r="S1037" t="s">
        <v>21</v>
      </c>
      <c r="T1037" t="s">
        <v>18</v>
      </c>
      <c r="U10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38" spans="1:21" x14ac:dyDescent="0.2">
      <c r="A1038">
        <v>730</v>
      </c>
      <c r="B1038" t="s">
        <v>23</v>
      </c>
      <c r="C1038">
        <v>10</v>
      </c>
      <c r="D1038" s="2">
        <f>BBDD_Usiarios_Netflix_jul[[#This Row],[Ingresos Mensuales]]*BBDD_Usiarios_Netflix_jul[[#This Row],[Meses Contratados]]</f>
        <v>130</v>
      </c>
      <c r="E1038">
        <v>27</v>
      </c>
      <c r="F1038">
        <v>6</v>
      </c>
      <c r="G1038">
        <v>23</v>
      </c>
      <c r="H1038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38">
        <v>30</v>
      </c>
      <c r="J1038">
        <v>6</v>
      </c>
      <c r="K1038">
        <v>24</v>
      </c>
      <c r="L103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8" s="1" t="str">
        <f>TEXT(BBDD_Usiarios_Netflix_jul[[#This Row],[Fh Suscripcion]],"dddd")</f>
        <v>martes</v>
      </c>
      <c r="N1038" s="2">
        <f>DATEDIF(BBDD_Usiarios_Netflix_jul[[#This Row],[Fh Suscripcion]],BBDD_Usiarios_Netflix_jul[[#This Row],[Fh Ultimo Pago]],"M")+1</f>
        <v>13</v>
      </c>
      <c r="O1038" t="s">
        <v>28</v>
      </c>
      <c r="P1038" t="str">
        <f>IF(BBDD_Usiarios_Netflix_jul[[#This Row],[País.OLD]]&lt;&gt;"",BBDD_Usiarios_Netflix_jul[[#This Row],[País.OLD]],"Desconocido")</f>
        <v>Australia</v>
      </c>
      <c r="Q1038">
        <v>49</v>
      </c>
      <c r="R1038" t="s">
        <v>25</v>
      </c>
      <c r="S1038" t="s">
        <v>21</v>
      </c>
      <c r="T1038" t="s">
        <v>32</v>
      </c>
      <c r="U10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39" spans="1:21" x14ac:dyDescent="0.2">
      <c r="A1039">
        <v>732</v>
      </c>
      <c r="B1039" t="s">
        <v>23</v>
      </c>
      <c r="C1039">
        <v>10</v>
      </c>
      <c r="D1039" s="2">
        <f>BBDD_Usiarios_Netflix_jul[[#This Row],[Ingresos Mensuales]]*BBDD_Usiarios_Netflix_jul[[#This Row],[Meses Contratados]]</f>
        <v>130</v>
      </c>
      <c r="E1039">
        <v>19</v>
      </c>
      <c r="F1039">
        <v>6</v>
      </c>
      <c r="G1039">
        <v>23</v>
      </c>
      <c r="H1039" s="1">
        <f>DATEVALUE(_xlfn.CONCAT(BBDD_Usiarios_Netflix_jul[[#This Row],[Día Suscripción]],"/",BBDD_Usiarios_Netflix_jul[[#This Row],[Mes Suscripción]],"/",BBDD_Usiarios_Netflix_jul[[#This Row],[Año Suscripción]]))</f>
        <v>45096</v>
      </c>
      <c r="I1039">
        <v>29</v>
      </c>
      <c r="J1039">
        <v>6</v>
      </c>
      <c r="K1039">
        <v>24</v>
      </c>
      <c r="L10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9" s="1" t="str">
        <f>TEXT(BBDD_Usiarios_Netflix_jul[[#This Row],[Fh Suscripcion]],"dddd")</f>
        <v>lunes</v>
      </c>
      <c r="N1039" s="2">
        <f>DATEDIF(BBDD_Usiarios_Netflix_jul[[#This Row],[Fh Suscripcion]],BBDD_Usiarios_Netflix_jul[[#This Row],[Fh Ultimo Pago]],"M")+1</f>
        <v>13</v>
      </c>
      <c r="O1039" t="s">
        <v>20</v>
      </c>
      <c r="P1039" t="str">
        <f>IF(BBDD_Usiarios_Netflix_jul[[#This Row],[País.OLD]]&lt;&gt;"",BBDD_Usiarios_Netflix_jul[[#This Row],[País.OLD]],"Desconocido")</f>
        <v>Francia</v>
      </c>
      <c r="Q1039">
        <v>47</v>
      </c>
      <c r="R1039" t="s">
        <v>16</v>
      </c>
      <c r="S1039" t="s">
        <v>17</v>
      </c>
      <c r="T1039" t="s">
        <v>27</v>
      </c>
      <c r="U10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0" spans="1:21" x14ac:dyDescent="0.2">
      <c r="A1040">
        <v>735</v>
      </c>
      <c r="B1040" t="s">
        <v>23</v>
      </c>
      <c r="C1040">
        <v>10</v>
      </c>
      <c r="D1040" s="2">
        <f>BBDD_Usiarios_Netflix_jul[[#This Row],[Ingresos Mensuales]]*BBDD_Usiarios_Netflix_jul[[#This Row],[Meses Contratados]]</f>
        <v>130</v>
      </c>
      <c r="E1040">
        <v>24</v>
      </c>
      <c r="F1040">
        <v>6</v>
      </c>
      <c r="G1040">
        <v>23</v>
      </c>
      <c r="H1040" s="1">
        <f>DATEVALUE(_xlfn.CONCAT(BBDD_Usiarios_Netflix_jul[[#This Row],[Día Suscripción]],"/",BBDD_Usiarios_Netflix_jul[[#This Row],[Mes Suscripción]],"/",BBDD_Usiarios_Netflix_jul[[#This Row],[Año Suscripción]]))</f>
        <v>45101</v>
      </c>
      <c r="I1040">
        <v>28</v>
      </c>
      <c r="J1040">
        <v>6</v>
      </c>
      <c r="K1040">
        <v>24</v>
      </c>
      <c r="L104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40" s="1" t="str">
        <f>TEXT(BBDD_Usiarios_Netflix_jul[[#This Row],[Fh Suscripcion]],"dddd")</f>
        <v>sábado</v>
      </c>
      <c r="N1040" s="2">
        <f>DATEDIF(BBDD_Usiarios_Netflix_jul[[#This Row],[Fh Suscripcion]],BBDD_Usiarios_Netflix_jul[[#This Row],[Fh Ultimo Pago]],"M")+1</f>
        <v>13</v>
      </c>
      <c r="O1040" t="s">
        <v>15</v>
      </c>
      <c r="P1040" t="str">
        <f>IF(BBDD_Usiarios_Netflix_jul[[#This Row],[País.OLD]]&lt;&gt;"",BBDD_Usiarios_Netflix_jul[[#This Row],[País.OLD]],"Desconocido")</f>
        <v>Alemania</v>
      </c>
      <c r="Q1040">
        <v>40</v>
      </c>
      <c r="R1040" t="s">
        <v>16</v>
      </c>
      <c r="S1040" t="s">
        <v>29</v>
      </c>
      <c r="T1040" t="s">
        <v>22</v>
      </c>
      <c r="U10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41" spans="1:21" x14ac:dyDescent="0.2">
      <c r="A1041">
        <v>740</v>
      </c>
      <c r="B1041" t="s">
        <v>23</v>
      </c>
      <c r="C1041">
        <v>10</v>
      </c>
      <c r="D1041" s="2">
        <f>BBDD_Usiarios_Netflix_jul[[#This Row],[Ingresos Mensuales]]*BBDD_Usiarios_Netflix_jul[[#This Row],[Meses Contratados]]</f>
        <v>130</v>
      </c>
      <c r="E1041">
        <v>16</v>
      </c>
      <c r="F1041">
        <v>6</v>
      </c>
      <c r="G1041">
        <v>23</v>
      </c>
      <c r="H1041" s="1">
        <f>DATEVALUE(_xlfn.CONCAT(BBDD_Usiarios_Netflix_jul[[#This Row],[Día Suscripción]],"/",BBDD_Usiarios_Netflix_jul[[#This Row],[Mes Suscripción]],"/",BBDD_Usiarios_Netflix_jul[[#This Row],[Año Suscripción]]))</f>
        <v>45093</v>
      </c>
      <c r="I1041">
        <v>29</v>
      </c>
      <c r="J1041">
        <v>6</v>
      </c>
      <c r="K1041">
        <v>24</v>
      </c>
      <c r="L10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41" s="1" t="str">
        <f>TEXT(BBDD_Usiarios_Netflix_jul[[#This Row],[Fh Suscripcion]],"dddd")</f>
        <v>viernes</v>
      </c>
      <c r="N1041" s="2">
        <f>DATEDIF(BBDD_Usiarios_Netflix_jul[[#This Row],[Fh Suscripcion]],BBDD_Usiarios_Netflix_jul[[#This Row],[Fh Ultimo Pago]],"M")+1</f>
        <v>13</v>
      </c>
      <c r="O1041" t="s">
        <v>24</v>
      </c>
      <c r="P1041" t="str">
        <f>IF(BBDD_Usiarios_Netflix_jul[[#This Row],[País.OLD]]&lt;&gt;"",BBDD_Usiarios_Netflix_jul[[#This Row],[País.OLD]],"Desconocido")</f>
        <v>EEUU</v>
      </c>
      <c r="Q1041">
        <v>30</v>
      </c>
      <c r="R1041" t="s">
        <v>16</v>
      </c>
      <c r="S1041" t="s">
        <v>17</v>
      </c>
      <c r="T1041" t="s">
        <v>27</v>
      </c>
      <c r="U10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2" spans="1:21" x14ac:dyDescent="0.2">
      <c r="A1042">
        <v>742</v>
      </c>
      <c r="B1042" t="s">
        <v>23</v>
      </c>
      <c r="C1042">
        <v>10</v>
      </c>
      <c r="D1042" s="2">
        <f>BBDD_Usiarios_Netflix_jul[[#This Row],[Ingresos Mensuales]]*BBDD_Usiarios_Netflix_jul[[#This Row],[Meses Contratados]]</f>
        <v>130</v>
      </c>
      <c r="E1042">
        <v>10</v>
      </c>
      <c r="F1042">
        <v>6</v>
      </c>
      <c r="G1042">
        <v>23</v>
      </c>
      <c r="H1042" s="1">
        <f>DATEVALUE(_xlfn.CONCAT(BBDD_Usiarios_Netflix_jul[[#This Row],[Día Suscripción]],"/",BBDD_Usiarios_Netflix_jul[[#This Row],[Mes Suscripción]],"/",BBDD_Usiarios_Netflix_jul[[#This Row],[Año Suscripción]]))</f>
        <v>45087</v>
      </c>
      <c r="I1042">
        <v>30</v>
      </c>
      <c r="J1042">
        <v>6</v>
      </c>
      <c r="K1042">
        <v>24</v>
      </c>
      <c r="L10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2" s="1" t="str">
        <f>TEXT(BBDD_Usiarios_Netflix_jul[[#This Row],[Fh Suscripcion]],"dddd")</f>
        <v>sábado</v>
      </c>
      <c r="N1042" s="2">
        <f>DATEDIF(BBDD_Usiarios_Netflix_jul[[#This Row],[Fh Suscripcion]],BBDD_Usiarios_Netflix_jul[[#This Row],[Fh Ultimo Pago]],"M")+1</f>
        <v>13</v>
      </c>
      <c r="O1042" t="s">
        <v>28</v>
      </c>
      <c r="P1042" t="str">
        <f>IF(BBDD_Usiarios_Netflix_jul[[#This Row],[País.OLD]]&lt;&gt;"",BBDD_Usiarios_Netflix_jul[[#This Row],[País.OLD]],"Desconocido")</f>
        <v>Australia</v>
      </c>
      <c r="Q1042">
        <v>51</v>
      </c>
      <c r="R1042" t="s">
        <v>16</v>
      </c>
      <c r="S1042" t="s">
        <v>21</v>
      </c>
      <c r="T1042" t="s">
        <v>27</v>
      </c>
      <c r="U10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3" spans="1:21" x14ac:dyDescent="0.2">
      <c r="A1043">
        <v>745</v>
      </c>
      <c r="B1043" t="s">
        <v>23</v>
      </c>
      <c r="C1043">
        <v>10</v>
      </c>
      <c r="D1043" s="2">
        <f>BBDD_Usiarios_Netflix_jul[[#This Row],[Ingresos Mensuales]]*BBDD_Usiarios_Netflix_jul[[#This Row],[Meses Contratados]]</f>
        <v>130</v>
      </c>
      <c r="E1043">
        <v>12</v>
      </c>
      <c r="F1043">
        <v>6</v>
      </c>
      <c r="G1043">
        <v>23</v>
      </c>
      <c r="H1043" s="1">
        <f>DATEVALUE(_xlfn.CONCAT(BBDD_Usiarios_Netflix_jul[[#This Row],[Día Suscripción]],"/",BBDD_Usiarios_Netflix_jul[[#This Row],[Mes Suscripción]],"/",BBDD_Usiarios_Netflix_jul[[#This Row],[Año Suscripción]]))</f>
        <v>45089</v>
      </c>
      <c r="I1043">
        <v>30</v>
      </c>
      <c r="J1043">
        <v>6</v>
      </c>
      <c r="K1043">
        <v>24</v>
      </c>
      <c r="L104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3" s="1" t="str">
        <f>TEXT(BBDD_Usiarios_Netflix_jul[[#This Row],[Fh Suscripcion]],"dddd")</f>
        <v>lunes</v>
      </c>
      <c r="N1043" s="2">
        <f>DATEDIF(BBDD_Usiarios_Netflix_jul[[#This Row],[Fh Suscripcion]],BBDD_Usiarios_Netflix_jul[[#This Row],[Fh Ultimo Pago]],"M")+1</f>
        <v>13</v>
      </c>
      <c r="O1043" t="s">
        <v>15</v>
      </c>
      <c r="P1043" t="str">
        <f>IF(BBDD_Usiarios_Netflix_jul[[#This Row],[País.OLD]]&lt;&gt;"",BBDD_Usiarios_Netflix_jul[[#This Row],[País.OLD]],"Desconocido")</f>
        <v>Alemania</v>
      </c>
      <c r="Q1043">
        <v>28</v>
      </c>
      <c r="R1043" t="s">
        <v>25</v>
      </c>
      <c r="S1043" t="s">
        <v>29</v>
      </c>
      <c r="T1043" t="s">
        <v>18</v>
      </c>
      <c r="U10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44" spans="1:21" x14ac:dyDescent="0.2">
      <c r="A1044">
        <v>746</v>
      </c>
      <c r="B1044" t="s">
        <v>23</v>
      </c>
      <c r="C1044">
        <v>10</v>
      </c>
      <c r="D1044" s="2">
        <f>BBDD_Usiarios_Netflix_jul[[#This Row],[Ingresos Mensuales]]*BBDD_Usiarios_Netflix_jul[[#This Row],[Meses Contratados]]</f>
        <v>130</v>
      </c>
      <c r="E1044">
        <v>15</v>
      </c>
      <c r="F1044">
        <v>6</v>
      </c>
      <c r="G1044">
        <v>23</v>
      </c>
      <c r="H1044" s="1">
        <f>DATEVALUE(_xlfn.CONCAT(BBDD_Usiarios_Netflix_jul[[#This Row],[Día Suscripción]],"/",BBDD_Usiarios_Netflix_jul[[#This Row],[Mes Suscripción]],"/",BBDD_Usiarios_Netflix_jul[[#This Row],[Año Suscripción]]))</f>
        <v>45092</v>
      </c>
      <c r="I1044">
        <v>30</v>
      </c>
      <c r="J1044">
        <v>6</v>
      </c>
      <c r="K1044">
        <v>24</v>
      </c>
      <c r="L104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4" s="1" t="str">
        <f>TEXT(BBDD_Usiarios_Netflix_jul[[#This Row],[Fh Suscripcion]],"dddd")</f>
        <v>jueves</v>
      </c>
      <c r="N1044" s="2">
        <f>DATEDIF(BBDD_Usiarios_Netflix_jul[[#This Row],[Fh Suscripcion]],BBDD_Usiarios_Netflix_jul[[#This Row],[Fh Ultimo Pago]],"M")+1</f>
        <v>13</v>
      </c>
      <c r="O1044" t="s">
        <v>34</v>
      </c>
      <c r="P1044" t="str">
        <f>IF(BBDD_Usiarios_Netflix_jul[[#This Row],[País.OLD]]&lt;&gt;"",BBDD_Usiarios_Netflix_jul[[#This Row],[País.OLD]],"Desconocido")</f>
        <v>Reino Unido</v>
      </c>
      <c r="Q1044">
        <v>32</v>
      </c>
      <c r="R1044" t="s">
        <v>16</v>
      </c>
      <c r="S1044" t="s">
        <v>21</v>
      </c>
      <c r="T1044" t="s">
        <v>22</v>
      </c>
      <c r="U10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45" spans="1:21" x14ac:dyDescent="0.2">
      <c r="A1045">
        <v>747</v>
      </c>
      <c r="B1045" t="s">
        <v>23</v>
      </c>
      <c r="C1045">
        <v>10</v>
      </c>
      <c r="D1045" s="2">
        <f>BBDD_Usiarios_Netflix_jul[[#This Row],[Ingresos Mensuales]]*BBDD_Usiarios_Netflix_jul[[#This Row],[Meses Contratados]]</f>
        <v>130</v>
      </c>
      <c r="E1045">
        <v>25</v>
      </c>
      <c r="F1045">
        <v>6</v>
      </c>
      <c r="G1045">
        <v>23</v>
      </c>
      <c r="H1045" s="1">
        <f>DATEVALUE(_xlfn.CONCAT(BBDD_Usiarios_Netflix_jul[[#This Row],[Día Suscripción]],"/",BBDD_Usiarios_Netflix_jul[[#This Row],[Mes Suscripción]],"/",BBDD_Usiarios_Netflix_jul[[#This Row],[Año Suscripción]]))</f>
        <v>45102</v>
      </c>
      <c r="I1045">
        <v>29</v>
      </c>
      <c r="J1045">
        <v>6</v>
      </c>
      <c r="K1045">
        <v>24</v>
      </c>
      <c r="L104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45" s="1" t="str">
        <f>TEXT(BBDD_Usiarios_Netflix_jul[[#This Row],[Fh Suscripcion]],"dddd")</f>
        <v>domingo</v>
      </c>
      <c r="N1045" s="2">
        <f>DATEDIF(BBDD_Usiarios_Netflix_jul[[#This Row],[Fh Suscripcion]],BBDD_Usiarios_Netflix_jul[[#This Row],[Fh Ultimo Pago]],"M")+1</f>
        <v>13</v>
      </c>
      <c r="O1045" t="s">
        <v>24</v>
      </c>
      <c r="P1045" t="str">
        <f>IF(BBDD_Usiarios_Netflix_jul[[#This Row],[País.OLD]]&lt;&gt;"",BBDD_Usiarios_Netflix_jul[[#This Row],[País.OLD]],"Desconocido")</f>
        <v>EEUU</v>
      </c>
      <c r="Q1045">
        <v>41</v>
      </c>
      <c r="R1045" t="s">
        <v>16</v>
      </c>
      <c r="S1045" t="s">
        <v>26</v>
      </c>
      <c r="T1045" t="s">
        <v>27</v>
      </c>
      <c r="U10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6" spans="1:21" x14ac:dyDescent="0.2">
      <c r="A1046">
        <v>800</v>
      </c>
      <c r="B1046" t="s">
        <v>23</v>
      </c>
      <c r="C1046">
        <v>10</v>
      </c>
      <c r="D1046" s="2">
        <f>BBDD_Usiarios_Netflix_jul[[#This Row],[Ingresos Mensuales]]*BBDD_Usiarios_Netflix_jul[[#This Row],[Meses Contratados]]</f>
        <v>130</v>
      </c>
      <c r="E1046">
        <v>26</v>
      </c>
      <c r="F1046">
        <v>6</v>
      </c>
      <c r="G1046">
        <v>23</v>
      </c>
      <c r="H1046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46">
        <v>30</v>
      </c>
      <c r="J1046">
        <v>6</v>
      </c>
      <c r="K1046">
        <v>24</v>
      </c>
      <c r="L10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6" s="1" t="str">
        <f>TEXT(BBDD_Usiarios_Netflix_jul[[#This Row],[Fh Suscripcion]],"dddd")</f>
        <v>lunes</v>
      </c>
      <c r="N1046" s="2">
        <f>DATEDIF(BBDD_Usiarios_Netflix_jul[[#This Row],[Fh Suscripcion]],BBDD_Usiarios_Netflix_jul[[#This Row],[Fh Ultimo Pago]],"M")+1</f>
        <v>13</v>
      </c>
      <c r="O1046" t="s">
        <v>30</v>
      </c>
      <c r="P1046" t="str">
        <f>IF(BBDD_Usiarios_Netflix_jul[[#This Row],[País.OLD]]&lt;&gt;"",BBDD_Usiarios_Netflix_jul[[#This Row],[País.OLD]],"Desconocido")</f>
        <v>Canadá</v>
      </c>
      <c r="Q1046">
        <v>36</v>
      </c>
      <c r="R1046" t="s">
        <v>16</v>
      </c>
      <c r="S1046" t="s">
        <v>21</v>
      </c>
      <c r="T1046" t="s">
        <v>22</v>
      </c>
      <c r="U10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47" spans="1:21" x14ac:dyDescent="0.2">
      <c r="A1047">
        <v>802</v>
      </c>
      <c r="B1047" t="s">
        <v>23</v>
      </c>
      <c r="C1047">
        <v>10</v>
      </c>
      <c r="D1047" s="2">
        <f>BBDD_Usiarios_Netflix_jul[[#This Row],[Ingresos Mensuales]]*BBDD_Usiarios_Netflix_jul[[#This Row],[Meses Contratados]]</f>
        <v>130</v>
      </c>
      <c r="E1047">
        <v>22</v>
      </c>
      <c r="F1047">
        <v>6</v>
      </c>
      <c r="G1047">
        <v>23</v>
      </c>
      <c r="H1047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47">
        <v>30</v>
      </c>
      <c r="J1047">
        <v>6</v>
      </c>
      <c r="K1047">
        <v>24</v>
      </c>
      <c r="L10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7" s="1" t="str">
        <f>TEXT(BBDD_Usiarios_Netflix_jul[[#This Row],[Fh Suscripcion]],"dddd")</f>
        <v>jueves</v>
      </c>
      <c r="N1047" s="2">
        <f>DATEDIF(BBDD_Usiarios_Netflix_jul[[#This Row],[Fh Suscripcion]],BBDD_Usiarios_Netflix_jul[[#This Row],[Fh Ultimo Pago]],"M")+1</f>
        <v>13</v>
      </c>
      <c r="O1047" t="s">
        <v>28</v>
      </c>
      <c r="P1047" t="str">
        <f>IF(BBDD_Usiarios_Netflix_jul[[#This Row],[País.OLD]]&lt;&gt;"",BBDD_Usiarios_Netflix_jul[[#This Row],[País.OLD]],"Desconocido")</f>
        <v>Australia</v>
      </c>
      <c r="Q1047">
        <v>33</v>
      </c>
      <c r="R1047" t="s">
        <v>25</v>
      </c>
      <c r="S1047" t="s">
        <v>21</v>
      </c>
      <c r="T1047" t="s">
        <v>18</v>
      </c>
      <c r="U10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48" spans="1:21" x14ac:dyDescent="0.2">
      <c r="A1048">
        <v>805</v>
      </c>
      <c r="B1048" t="s">
        <v>23</v>
      </c>
      <c r="C1048">
        <v>10</v>
      </c>
      <c r="D1048" s="2">
        <f>BBDD_Usiarios_Netflix_jul[[#This Row],[Ingresos Mensuales]]*BBDD_Usiarios_Netflix_jul[[#This Row],[Meses Contratados]]</f>
        <v>130</v>
      </c>
      <c r="E1048">
        <v>27</v>
      </c>
      <c r="F1048">
        <v>6</v>
      </c>
      <c r="G1048">
        <v>23</v>
      </c>
      <c r="H1048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48">
        <v>28</v>
      </c>
      <c r="J1048">
        <v>6</v>
      </c>
      <c r="K1048">
        <v>24</v>
      </c>
      <c r="L104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48" s="1" t="str">
        <f>TEXT(BBDD_Usiarios_Netflix_jul[[#This Row],[Fh Suscripcion]],"dddd")</f>
        <v>martes</v>
      </c>
      <c r="N1048" s="2">
        <f>DATEDIF(BBDD_Usiarios_Netflix_jul[[#This Row],[Fh Suscripcion]],BBDD_Usiarios_Netflix_jul[[#This Row],[Fh Ultimo Pago]],"M")+1</f>
        <v>13</v>
      </c>
      <c r="O1048" t="s">
        <v>28</v>
      </c>
      <c r="P1048" t="str">
        <f>IF(BBDD_Usiarios_Netflix_jul[[#This Row],[País.OLD]]&lt;&gt;"",BBDD_Usiarios_Netflix_jul[[#This Row],[País.OLD]],"Desconocido")</f>
        <v>Australia</v>
      </c>
      <c r="Q1048">
        <v>39</v>
      </c>
      <c r="R1048" t="s">
        <v>25</v>
      </c>
      <c r="S1048" t="s">
        <v>29</v>
      </c>
      <c r="T1048" t="s">
        <v>32</v>
      </c>
      <c r="U10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49" spans="1:21" x14ac:dyDescent="0.2">
      <c r="A1049">
        <v>807</v>
      </c>
      <c r="B1049" t="s">
        <v>23</v>
      </c>
      <c r="C1049">
        <v>10</v>
      </c>
      <c r="D1049" s="2">
        <f>BBDD_Usiarios_Netflix_jul[[#This Row],[Ingresos Mensuales]]*BBDD_Usiarios_Netflix_jul[[#This Row],[Meses Contratados]]</f>
        <v>130</v>
      </c>
      <c r="E1049">
        <v>28</v>
      </c>
      <c r="F1049">
        <v>6</v>
      </c>
      <c r="G1049">
        <v>23</v>
      </c>
      <c r="H1049" s="1">
        <f>DATEVALUE(_xlfn.CONCAT(BBDD_Usiarios_Netflix_jul[[#This Row],[Día Suscripción]],"/",BBDD_Usiarios_Netflix_jul[[#This Row],[Mes Suscripción]],"/",BBDD_Usiarios_Netflix_jul[[#This Row],[Año Suscripción]]))</f>
        <v>45105</v>
      </c>
      <c r="I1049">
        <v>30</v>
      </c>
      <c r="J1049">
        <v>6</v>
      </c>
      <c r="K1049">
        <v>24</v>
      </c>
      <c r="L10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9" s="1" t="str">
        <f>TEXT(BBDD_Usiarios_Netflix_jul[[#This Row],[Fh Suscripcion]],"dddd")</f>
        <v>miércoles</v>
      </c>
      <c r="N1049" s="2">
        <f>DATEDIF(BBDD_Usiarios_Netflix_jul[[#This Row],[Fh Suscripcion]],BBDD_Usiarios_Netflix_jul[[#This Row],[Fh Ultimo Pago]],"M")+1</f>
        <v>13</v>
      </c>
      <c r="O1049" t="s">
        <v>30</v>
      </c>
      <c r="P1049" t="str">
        <f>IF(BBDD_Usiarios_Netflix_jul[[#This Row],[País.OLD]]&lt;&gt;"",BBDD_Usiarios_Netflix_jul[[#This Row],[País.OLD]],"Desconocido")</f>
        <v>Canadá</v>
      </c>
      <c r="Q1049">
        <v>46</v>
      </c>
      <c r="R1049" t="s">
        <v>16</v>
      </c>
      <c r="S1049" t="s">
        <v>17</v>
      </c>
      <c r="T1049" t="s">
        <v>27</v>
      </c>
      <c r="U10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0" spans="1:21" x14ac:dyDescent="0.2">
      <c r="A1050">
        <v>810</v>
      </c>
      <c r="B1050" t="s">
        <v>23</v>
      </c>
      <c r="C1050">
        <v>10</v>
      </c>
      <c r="D1050" s="2">
        <f>BBDD_Usiarios_Netflix_jul[[#This Row],[Ingresos Mensuales]]*BBDD_Usiarios_Netflix_jul[[#This Row],[Meses Contratados]]</f>
        <v>130</v>
      </c>
      <c r="E1050">
        <v>9</v>
      </c>
      <c r="F1050">
        <v>6</v>
      </c>
      <c r="G1050">
        <v>23</v>
      </c>
      <c r="H1050" s="1">
        <f>DATEVALUE(_xlfn.CONCAT(BBDD_Usiarios_Netflix_jul[[#This Row],[Día Suscripción]],"/",BBDD_Usiarios_Netflix_jul[[#This Row],[Mes Suscripción]],"/",BBDD_Usiarios_Netflix_jul[[#This Row],[Año Suscripción]]))</f>
        <v>45086</v>
      </c>
      <c r="I1050">
        <v>29</v>
      </c>
      <c r="J1050">
        <v>6</v>
      </c>
      <c r="K1050">
        <v>24</v>
      </c>
      <c r="L105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50" s="1" t="str">
        <f>TEXT(BBDD_Usiarios_Netflix_jul[[#This Row],[Fh Suscripcion]],"dddd")</f>
        <v>viernes</v>
      </c>
      <c r="N1050" s="2">
        <f>DATEDIF(BBDD_Usiarios_Netflix_jul[[#This Row],[Fh Suscripcion]],BBDD_Usiarios_Netflix_jul[[#This Row],[Fh Ultimo Pago]],"M")+1</f>
        <v>13</v>
      </c>
      <c r="O1050" t="s">
        <v>37</v>
      </c>
      <c r="P1050" t="str">
        <f>IF(BBDD_Usiarios_Netflix_jul[[#This Row],[País.OLD]]&lt;&gt;"",BBDD_Usiarios_Netflix_jul[[#This Row],[País.OLD]],"Desconocido")</f>
        <v>Brasil</v>
      </c>
      <c r="Q1050">
        <v>38</v>
      </c>
      <c r="R1050" t="s">
        <v>16</v>
      </c>
      <c r="S1050" t="s">
        <v>21</v>
      </c>
      <c r="T1050" t="s">
        <v>18</v>
      </c>
      <c r="U10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51" spans="1:21" x14ac:dyDescent="0.2">
      <c r="A1051">
        <v>815</v>
      </c>
      <c r="B1051" t="s">
        <v>23</v>
      </c>
      <c r="C1051">
        <v>10</v>
      </c>
      <c r="D1051" s="2">
        <f>BBDD_Usiarios_Netflix_jul[[#This Row],[Ingresos Mensuales]]*BBDD_Usiarios_Netflix_jul[[#This Row],[Meses Contratados]]</f>
        <v>130</v>
      </c>
      <c r="E1051">
        <v>13</v>
      </c>
      <c r="F1051">
        <v>6</v>
      </c>
      <c r="G1051">
        <v>23</v>
      </c>
      <c r="H1051" s="1">
        <f>DATEVALUE(_xlfn.CONCAT(BBDD_Usiarios_Netflix_jul[[#This Row],[Día Suscripción]],"/",BBDD_Usiarios_Netflix_jul[[#This Row],[Mes Suscripción]],"/",BBDD_Usiarios_Netflix_jul[[#This Row],[Año Suscripción]]))</f>
        <v>45090</v>
      </c>
      <c r="I1051">
        <v>30</v>
      </c>
      <c r="J1051">
        <v>6</v>
      </c>
      <c r="K1051">
        <v>24</v>
      </c>
      <c r="L105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1" s="1" t="str">
        <f>TEXT(BBDD_Usiarios_Netflix_jul[[#This Row],[Fh Suscripcion]],"dddd")</f>
        <v>martes</v>
      </c>
      <c r="N1051" s="2">
        <f>DATEDIF(BBDD_Usiarios_Netflix_jul[[#This Row],[Fh Suscripcion]],BBDD_Usiarios_Netflix_jul[[#This Row],[Fh Ultimo Pago]],"M")+1</f>
        <v>13</v>
      </c>
      <c r="O1051" t="s">
        <v>37</v>
      </c>
      <c r="P1051" t="str">
        <f>IF(BBDD_Usiarios_Netflix_jul[[#This Row],[País.OLD]]&lt;&gt;"",BBDD_Usiarios_Netflix_jul[[#This Row],[País.OLD]],"Desconocido")</f>
        <v>Brasil</v>
      </c>
      <c r="Q1051">
        <v>29</v>
      </c>
      <c r="R1051" t="s">
        <v>16</v>
      </c>
      <c r="S1051" t="s">
        <v>21</v>
      </c>
      <c r="T1051" t="s">
        <v>27</v>
      </c>
      <c r="U10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2" spans="1:21" x14ac:dyDescent="0.2">
      <c r="A1052">
        <v>817</v>
      </c>
      <c r="B1052" t="s">
        <v>23</v>
      </c>
      <c r="C1052">
        <v>10</v>
      </c>
      <c r="D1052" s="2">
        <f>BBDD_Usiarios_Netflix_jul[[#This Row],[Ingresos Mensuales]]*BBDD_Usiarios_Netflix_jul[[#This Row],[Meses Contratados]]</f>
        <v>130</v>
      </c>
      <c r="E1052">
        <v>29</v>
      </c>
      <c r="F1052">
        <v>6</v>
      </c>
      <c r="G1052">
        <v>23</v>
      </c>
      <c r="H1052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52">
        <v>30</v>
      </c>
      <c r="J1052">
        <v>6</v>
      </c>
      <c r="K1052">
        <v>24</v>
      </c>
      <c r="L10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2" s="1" t="str">
        <f>TEXT(BBDD_Usiarios_Netflix_jul[[#This Row],[Fh Suscripcion]],"dddd")</f>
        <v>jueves</v>
      </c>
      <c r="N1052" s="2">
        <f>DATEDIF(BBDD_Usiarios_Netflix_jul[[#This Row],[Fh Suscripcion]],BBDD_Usiarios_Netflix_jul[[#This Row],[Fh Ultimo Pago]],"M")+1</f>
        <v>13</v>
      </c>
      <c r="O1052" t="s">
        <v>30</v>
      </c>
      <c r="P1052" t="str">
        <f>IF(BBDD_Usiarios_Netflix_jul[[#This Row],[País.OLD]]&lt;&gt;"",BBDD_Usiarios_Netflix_jul[[#This Row],[País.OLD]],"Desconocido")</f>
        <v>Canadá</v>
      </c>
      <c r="Q1052">
        <v>31</v>
      </c>
      <c r="R1052" t="s">
        <v>25</v>
      </c>
      <c r="S1052" t="s">
        <v>17</v>
      </c>
      <c r="T1052" t="s">
        <v>32</v>
      </c>
      <c r="U10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53" spans="1:21" x14ac:dyDescent="0.2">
      <c r="A1053">
        <v>875</v>
      </c>
      <c r="B1053" t="s">
        <v>23</v>
      </c>
      <c r="C1053">
        <v>10</v>
      </c>
      <c r="D1053" s="2">
        <f>BBDD_Usiarios_Netflix_jul[[#This Row],[Ingresos Mensuales]]*BBDD_Usiarios_Netflix_jul[[#This Row],[Meses Contratados]]</f>
        <v>130</v>
      </c>
      <c r="E1053">
        <v>26</v>
      </c>
      <c r="F1053">
        <v>6</v>
      </c>
      <c r="G1053">
        <v>23</v>
      </c>
      <c r="H1053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53">
        <v>29</v>
      </c>
      <c r="J1053">
        <v>6</v>
      </c>
      <c r="K1053">
        <v>24</v>
      </c>
      <c r="L105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53" s="1" t="str">
        <f>TEXT(BBDD_Usiarios_Netflix_jul[[#This Row],[Fh Suscripcion]],"dddd")</f>
        <v>lunes</v>
      </c>
      <c r="N1053" s="2">
        <f>DATEDIF(BBDD_Usiarios_Netflix_jul[[#This Row],[Fh Suscripcion]],BBDD_Usiarios_Netflix_jul[[#This Row],[Fh Ultimo Pago]],"M")+1</f>
        <v>13</v>
      </c>
      <c r="O1053" t="s">
        <v>15</v>
      </c>
      <c r="P1053" t="str">
        <f>IF(BBDD_Usiarios_Netflix_jul[[#This Row],[País.OLD]]&lt;&gt;"",BBDD_Usiarios_Netflix_jul[[#This Row],[País.OLD]],"Desconocido")</f>
        <v>Alemania</v>
      </c>
      <c r="Q1053">
        <v>28</v>
      </c>
      <c r="R1053" t="s">
        <v>16</v>
      </c>
      <c r="S1053" t="s">
        <v>26</v>
      </c>
      <c r="T1053" t="s">
        <v>22</v>
      </c>
      <c r="U10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54" spans="1:21" x14ac:dyDescent="0.2">
      <c r="A1054">
        <v>880</v>
      </c>
      <c r="B1054" t="s">
        <v>23</v>
      </c>
      <c r="C1054">
        <v>10</v>
      </c>
      <c r="D1054" s="2">
        <f>BBDD_Usiarios_Netflix_jul[[#This Row],[Ingresos Mensuales]]*BBDD_Usiarios_Netflix_jul[[#This Row],[Meses Contratados]]</f>
        <v>130</v>
      </c>
      <c r="E1054">
        <v>11</v>
      </c>
      <c r="F1054">
        <v>6</v>
      </c>
      <c r="G1054">
        <v>23</v>
      </c>
      <c r="H1054" s="1">
        <f>DATEVALUE(_xlfn.CONCAT(BBDD_Usiarios_Netflix_jul[[#This Row],[Día Suscripción]],"/",BBDD_Usiarios_Netflix_jul[[#This Row],[Mes Suscripción]],"/",BBDD_Usiarios_Netflix_jul[[#This Row],[Año Suscripción]]))</f>
        <v>45088</v>
      </c>
      <c r="I1054">
        <v>30</v>
      </c>
      <c r="J1054">
        <v>6</v>
      </c>
      <c r="K1054">
        <v>24</v>
      </c>
      <c r="L105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4" s="1" t="str">
        <f>TEXT(BBDD_Usiarios_Netflix_jul[[#This Row],[Fh Suscripcion]],"dddd")</f>
        <v>domingo</v>
      </c>
      <c r="N1054" s="2">
        <f>DATEDIF(BBDD_Usiarios_Netflix_jul[[#This Row],[Fh Suscripcion]],BBDD_Usiarios_Netflix_jul[[#This Row],[Fh Ultimo Pago]],"M")+1</f>
        <v>13</v>
      </c>
      <c r="O1054" t="s">
        <v>36</v>
      </c>
      <c r="P1054" t="str">
        <f>IF(BBDD_Usiarios_Netflix_jul[[#This Row],[País.OLD]]&lt;&gt;"",BBDD_Usiarios_Netflix_jul[[#This Row],[País.OLD]],"Desconocido")</f>
        <v>Desconocido</v>
      </c>
      <c r="Q1054">
        <v>31</v>
      </c>
      <c r="R1054" t="s">
        <v>16</v>
      </c>
      <c r="S1054" t="s">
        <v>26</v>
      </c>
      <c r="T1054" t="s">
        <v>27</v>
      </c>
      <c r="U10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5" spans="1:21" x14ac:dyDescent="0.2">
      <c r="A1055">
        <v>887</v>
      </c>
      <c r="B1055" t="s">
        <v>23</v>
      </c>
      <c r="C1055">
        <v>10</v>
      </c>
      <c r="D1055" s="2">
        <f>BBDD_Usiarios_Netflix_jul[[#This Row],[Ingresos Mensuales]]*BBDD_Usiarios_Netflix_jul[[#This Row],[Meses Contratados]]</f>
        <v>130</v>
      </c>
      <c r="E1055">
        <v>26</v>
      </c>
      <c r="F1055">
        <v>6</v>
      </c>
      <c r="G1055">
        <v>23</v>
      </c>
      <c r="H1055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55">
        <v>30</v>
      </c>
      <c r="J1055">
        <v>6</v>
      </c>
      <c r="K1055">
        <v>24</v>
      </c>
      <c r="L10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5" s="1" t="str">
        <f>TEXT(BBDD_Usiarios_Netflix_jul[[#This Row],[Fh Suscripcion]],"dddd")</f>
        <v>lunes</v>
      </c>
      <c r="N1055" s="2">
        <f>DATEDIF(BBDD_Usiarios_Netflix_jul[[#This Row],[Fh Suscripcion]],BBDD_Usiarios_Netflix_jul[[#This Row],[Fh Ultimo Pago]],"M")+1</f>
        <v>13</v>
      </c>
      <c r="O1055" t="s">
        <v>28</v>
      </c>
      <c r="P1055" t="str">
        <f>IF(BBDD_Usiarios_Netflix_jul[[#This Row],[País.OLD]]&lt;&gt;"",BBDD_Usiarios_Netflix_jul[[#This Row],[País.OLD]],"Desconocido")</f>
        <v>Australia</v>
      </c>
      <c r="Q1055">
        <v>38</v>
      </c>
      <c r="R1055" t="s">
        <v>25</v>
      </c>
      <c r="S1055" t="s">
        <v>29</v>
      </c>
      <c r="T1055" t="s">
        <v>18</v>
      </c>
      <c r="U10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56" spans="1:21" x14ac:dyDescent="0.2">
      <c r="A1056">
        <v>945</v>
      </c>
      <c r="B1056" t="s">
        <v>23</v>
      </c>
      <c r="C1056">
        <v>10</v>
      </c>
      <c r="D1056" s="2">
        <f>BBDD_Usiarios_Netflix_jul[[#This Row],[Ingresos Mensuales]]*BBDD_Usiarios_Netflix_jul[[#This Row],[Meses Contratados]]</f>
        <v>130</v>
      </c>
      <c r="E1056">
        <v>26</v>
      </c>
      <c r="F1056">
        <v>6</v>
      </c>
      <c r="G1056">
        <v>23</v>
      </c>
      <c r="H1056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56">
        <v>29</v>
      </c>
      <c r="J1056">
        <v>6</v>
      </c>
      <c r="K1056">
        <v>24</v>
      </c>
      <c r="L105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56" s="1" t="str">
        <f>TEXT(BBDD_Usiarios_Netflix_jul[[#This Row],[Fh Suscripcion]],"dddd")</f>
        <v>lunes</v>
      </c>
      <c r="N1056" s="2">
        <f>DATEDIF(BBDD_Usiarios_Netflix_jul[[#This Row],[Fh Suscripcion]],BBDD_Usiarios_Netflix_jul[[#This Row],[Fh Ultimo Pago]],"M")+1</f>
        <v>13</v>
      </c>
      <c r="O1056" t="s">
        <v>28</v>
      </c>
      <c r="P1056" t="str">
        <f>IF(BBDD_Usiarios_Netflix_jul[[#This Row],[País.OLD]]&lt;&gt;"",BBDD_Usiarios_Netflix_jul[[#This Row],[País.OLD]],"Desconocido")</f>
        <v>Australia</v>
      </c>
      <c r="Q1056">
        <v>39</v>
      </c>
      <c r="R1056" t="s">
        <v>16</v>
      </c>
      <c r="S1056" t="s">
        <v>29</v>
      </c>
      <c r="T1056" t="s">
        <v>27</v>
      </c>
      <c r="U10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7" spans="1:21" x14ac:dyDescent="0.2">
      <c r="A1057">
        <v>950</v>
      </c>
      <c r="B1057" t="s">
        <v>23</v>
      </c>
      <c r="C1057">
        <v>10</v>
      </c>
      <c r="D1057" s="2">
        <f>BBDD_Usiarios_Netflix_jul[[#This Row],[Ingresos Mensuales]]*BBDD_Usiarios_Netflix_jul[[#This Row],[Meses Contratados]]</f>
        <v>130</v>
      </c>
      <c r="E1057">
        <v>20</v>
      </c>
      <c r="F1057">
        <v>6</v>
      </c>
      <c r="G1057">
        <v>23</v>
      </c>
      <c r="H1057" s="1">
        <f>DATEVALUE(_xlfn.CONCAT(BBDD_Usiarios_Netflix_jul[[#This Row],[Día Suscripción]],"/",BBDD_Usiarios_Netflix_jul[[#This Row],[Mes Suscripción]],"/",BBDD_Usiarios_Netflix_jul[[#This Row],[Año Suscripción]]))</f>
        <v>45097</v>
      </c>
      <c r="I1057">
        <v>30</v>
      </c>
      <c r="J1057">
        <v>6</v>
      </c>
      <c r="K1057">
        <v>24</v>
      </c>
      <c r="L10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7" s="1" t="str">
        <f>TEXT(BBDD_Usiarios_Netflix_jul[[#This Row],[Fh Suscripcion]],"dddd")</f>
        <v>martes</v>
      </c>
      <c r="N1057" s="2">
        <f>DATEDIF(BBDD_Usiarios_Netflix_jul[[#This Row],[Fh Suscripcion]],BBDD_Usiarios_Netflix_jul[[#This Row],[Fh Ultimo Pago]],"M")+1</f>
        <v>13</v>
      </c>
      <c r="O1057" t="s">
        <v>34</v>
      </c>
      <c r="P1057" t="str">
        <f>IF(BBDD_Usiarios_Netflix_jul[[#This Row],[País.OLD]]&lt;&gt;"",BBDD_Usiarios_Netflix_jul[[#This Row],[País.OLD]],"Desconocido")</f>
        <v>Reino Unido</v>
      </c>
      <c r="Q1057">
        <v>31</v>
      </c>
      <c r="R1057" t="s">
        <v>16</v>
      </c>
      <c r="S1057" t="s">
        <v>17</v>
      </c>
      <c r="T1057" t="s">
        <v>27</v>
      </c>
      <c r="U10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8" spans="1:21" x14ac:dyDescent="0.2">
      <c r="A1058">
        <v>1015</v>
      </c>
      <c r="B1058" t="s">
        <v>23</v>
      </c>
      <c r="C1058">
        <v>10</v>
      </c>
      <c r="D1058" s="2">
        <f>BBDD_Usiarios_Netflix_jul[[#This Row],[Ingresos Mensuales]]*BBDD_Usiarios_Netflix_jul[[#This Row],[Meses Contratados]]</f>
        <v>130</v>
      </c>
      <c r="E1058">
        <v>28</v>
      </c>
      <c r="F1058">
        <v>6</v>
      </c>
      <c r="G1058">
        <v>23</v>
      </c>
      <c r="H1058" s="1">
        <f>DATEVALUE(_xlfn.CONCAT(BBDD_Usiarios_Netflix_jul[[#This Row],[Día Suscripción]],"/",BBDD_Usiarios_Netflix_jul[[#This Row],[Mes Suscripción]],"/",BBDD_Usiarios_Netflix_jul[[#This Row],[Año Suscripción]]))</f>
        <v>45105</v>
      </c>
      <c r="I1058">
        <v>30</v>
      </c>
      <c r="J1058">
        <v>6</v>
      </c>
      <c r="K1058">
        <v>24</v>
      </c>
      <c r="L105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8" s="1" t="str">
        <f>TEXT(BBDD_Usiarios_Netflix_jul[[#This Row],[Fh Suscripcion]],"dddd")</f>
        <v>miércoles</v>
      </c>
      <c r="N1058" s="2">
        <f>DATEDIF(BBDD_Usiarios_Netflix_jul[[#This Row],[Fh Suscripcion]],BBDD_Usiarios_Netflix_jul[[#This Row],[Fh Ultimo Pago]],"M")+1</f>
        <v>13</v>
      </c>
      <c r="O1058" t="s">
        <v>24</v>
      </c>
      <c r="P1058" t="str">
        <f>IF(BBDD_Usiarios_Netflix_jul[[#This Row],[País.OLD]]&lt;&gt;"",BBDD_Usiarios_Netflix_jul[[#This Row],[País.OLD]],"Desconocido")</f>
        <v>EEUU</v>
      </c>
      <c r="Q1058">
        <v>32</v>
      </c>
      <c r="R1058" t="s">
        <v>25</v>
      </c>
      <c r="S1058" t="s">
        <v>29</v>
      </c>
      <c r="T1058" t="s">
        <v>27</v>
      </c>
      <c r="U10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9" spans="1:21" x14ac:dyDescent="0.2">
      <c r="A1059">
        <v>1085</v>
      </c>
      <c r="B1059" t="s">
        <v>23</v>
      </c>
      <c r="C1059">
        <v>10</v>
      </c>
      <c r="D1059" s="2">
        <f>BBDD_Usiarios_Netflix_jul[[#This Row],[Ingresos Mensuales]]*BBDD_Usiarios_Netflix_jul[[#This Row],[Meses Contratados]]</f>
        <v>130</v>
      </c>
      <c r="E1059">
        <v>29</v>
      </c>
      <c r="F1059">
        <v>6</v>
      </c>
      <c r="G1059">
        <v>23</v>
      </c>
      <c r="H1059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59">
        <v>30</v>
      </c>
      <c r="J1059">
        <v>6</v>
      </c>
      <c r="K1059">
        <v>24</v>
      </c>
      <c r="L105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9" s="1" t="str">
        <f>TEXT(BBDD_Usiarios_Netflix_jul[[#This Row],[Fh Suscripcion]],"dddd")</f>
        <v>jueves</v>
      </c>
      <c r="N1059" s="2">
        <f>DATEDIF(BBDD_Usiarios_Netflix_jul[[#This Row],[Fh Suscripcion]],BBDD_Usiarios_Netflix_jul[[#This Row],[Fh Ultimo Pago]],"M")+1</f>
        <v>13</v>
      </c>
      <c r="O1059" t="s">
        <v>20</v>
      </c>
      <c r="P1059" t="str">
        <f>IF(BBDD_Usiarios_Netflix_jul[[#This Row],[País.OLD]]&lt;&gt;"",BBDD_Usiarios_Netflix_jul[[#This Row],[País.OLD]],"Desconocido")</f>
        <v>Francia</v>
      </c>
      <c r="Q1059">
        <v>33</v>
      </c>
      <c r="R1059" t="s">
        <v>25</v>
      </c>
      <c r="S1059" t="s">
        <v>21</v>
      </c>
      <c r="T1059" t="s">
        <v>27</v>
      </c>
      <c r="U10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0" spans="1:21" x14ac:dyDescent="0.2">
      <c r="A1060">
        <v>1155</v>
      </c>
      <c r="B1060" t="s">
        <v>23</v>
      </c>
      <c r="C1060">
        <v>10</v>
      </c>
      <c r="D1060" s="2">
        <f>BBDD_Usiarios_Netflix_jul[[#This Row],[Ingresos Mensuales]]*BBDD_Usiarios_Netflix_jul[[#This Row],[Meses Contratados]]</f>
        <v>130</v>
      </c>
      <c r="E1060">
        <v>30</v>
      </c>
      <c r="F1060">
        <v>6</v>
      </c>
      <c r="G1060">
        <v>23</v>
      </c>
      <c r="H1060" s="1">
        <f>DATEVALUE(_xlfn.CONCAT(BBDD_Usiarios_Netflix_jul[[#This Row],[Día Suscripción]],"/",BBDD_Usiarios_Netflix_jul[[#This Row],[Mes Suscripción]],"/",BBDD_Usiarios_Netflix_jul[[#This Row],[Año Suscripción]]))</f>
        <v>45107</v>
      </c>
      <c r="I1060">
        <v>30</v>
      </c>
      <c r="J1060">
        <v>6</v>
      </c>
      <c r="K1060">
        <v>24</v>
      </c>
      <c r="L106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60" s="1" t="str">
        <f>TEXT(BBDD_Usiarios_Netflix_jul[[#This Row],[Fh Suscripcion]],"dddd")</f>
        <v>viernes</v>
      </c>
      <c r="N1060" s="2">
        <f>DATEDIF(BBDD_Usiarios_Netflix_jul[[#This Row],[Fh Suscripcion]],BBDD_Usiarios_Netflix_jul[[#This Row],[Fh Ultimo Pago]],"M")+1</f>
        <v>13</v>
      </c>
      <c r="O1060" t="s">
        <v>31</v>
      </c>
      <c r="P1060" t="str">
        <f>IF(BBDD_Usiarios_Netflix_jul[[#This Row],[País.OLD]]&lt;&gt;"",BBDD_Usiarios_Netflix_jul[[#This Row],[País.OLD]],"Desconocido")</f>
        <v>Italia</v>
      </c>
      <c r="Q1060">
        <v>49</v>
      </c>
      <c r="R1060" t="s">
        <v>25</v>
      </c>
      <c r="S1060" t="s">
        <v>29</v>
      </c>
      <c r="T1060" t="s">
        <v>27</v>
      </c>
      <c r="U10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1" spans="1:21" x14ac:dyDescent="0.2">
      <c r="A1061">
        <v>566</v>
      </c>
      <c r="B1061" t="s">
        <v>14</v>
      </c>
      <c r="C1061">
        <v>14</v>
      </c>
      <c r="D1061" s="2">
        <f>BBDD_Usiarios_Netflix_jul[[#This Row],[Ingresos Mensuales]]*BBDD_Usiarios_Netflix_jul[[#This Row],[Meses Contratados]]</f>
        <v>126</v>
      </c>
      <c r="E1061">
        <v>11</v>
      </c>
      <c r="F1061">
        <v>10</v>
      </c>
      <c r="G1061">
        <v>23</v>
      </c>
      <c r="H1061" s="1">
        <f>DATEVALUE(_xlfn.CONCAT(BBDD_Usiarios_Netflix_jul[[#This Row],[Día Suscripción]],"/",BBDD_Usiarios_Netflix_jul[[#This Row],[Mes Suscripción]],"/",BBDD_Usiarios_Netflix_jul[[#This Row],[Año Suscripción]]))</f>
        <v>45210</v>
      </c>
      <c r="I1061">
        <v>1</v>
      </c>
      <c r="J1061">
        <v>7</v>
      </c>
      <c r="K1061">
        <v>24</v>
      </c>
      <c r="L106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1" s="1" t="str">
        <f>TEXT(BBDD_Usiarios_Netflix_jul[[#This Row],[Fh Suscripcion]],"dddd")</f>
        <v>miércoles</v>
      </c>
      <c r="N1061" s="2">
        <f>DATEDIF(BBDD_Usiarios_Netflix_jul[[#This Row],[Fh Suscripcion]],BBDD_Usiarios_Netflix_jul[[#This Row],[Fh Ultimo Pago]],"M")+1</f>
        <v>9</v>
      </c>
      <c r="O1061" t="s">
        <v>15</v>
      </c>
      <c r="P1061" t="str">
        <f>IF(BBDD_Usiarios_Netflix_jul[[#This Row],[País.OLD]]&lt;&gt;"",BBDD_Usiarios_Netflix_jul[[#This Row],[País.OLD]],"Desconocido")</f>
        <v>Alemania</v>
      </c>
      <c r="Q1061">
        <v>45</v>
      </c>
      <c r="R1061" t="s">
        <v>16</v>
      </c>
      <c r="S1061" t="s">
        <v>17</v>
      </c>
      <c r="T1061" t="s">
        <v>18</v>
      </c>
      <c r="U10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62" spans="1:21" x14ac:dyDescent="0.2">
      <c r="A1062">
        <v>636</v>
      </c>
      <c r="B1062" t="s">
        <v>14</v>
      </c>
      <c r="C1062">
        <v>14</v>
      </c>
      <c r="D1062" s="2">
        <f>BBDD_Usiarios_Netflix_jul[[#This Row],[Ingresos Mensuales]]*BBDD_Usiarios_Netflix_jul[[#This Row],[Meses Contratados]]</f>
        <v>126</v>
      </c>
      <c r="E1062">
        <v>28</v>
      </c>
      <c r="F1062">
        <v>10</v>
      </c>
      <c r="G1062">
        <v>23</v>
      </c>
      <c r="H1062" s="1">
        <f>DATEVALUE(_xlfn.CONCAT(BBDD_Usiarios_Netflix_jul[[#This Row],[Día Suscripción]],"/",BBDD_Usiarios_Netflix_jul[[#This Row],[Mes Suscripción]],"/",BBDD_Usiarios_Netflix_jul[[#This Row],[Año Suscripción]]))</f>
        <v>45227</v>
      </c>
      <c r="I1062">
        <v>1</v>
      </c>
      <c r="J1062">
        <v>7</v>
      </c>
      <c r="K1062">
        <v>24</v>
      </c>
      <c r="L106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2" s="1" t="str">
        <f>TEXT(BBDD_Usiarios_Netflix_jul[[#This Row],[Fh Suscripcion]],"dddd")</f>
        <v>sábado</v>
      </c>
      <c r="N1062" s="2">
        <f>DATEDIF(BBDD_Usiarios_Netflix_jul[[#This Row],[Fh Suscripcion]],BBDD_Usiarios_Netflix_jul[[#This Row],[Fh Ultimo Pago]],"M")+1</f>
        <v>9</v>
      </c>
      <c r="O1062" t="s">
        <v>24</v>
      </c>
      <c r="P1062" t="str">
        <f>IF(BBDD_Usiarios_Netflix_jul[[#This Row],[País.OLD]]&lt;&gt;"",BBDD_Usiarios_Netflix_jul[[#This Row],[País.OLD]],"Desconocido")</f>
        <v>EEUU</v>
      </c>
      <c r="Q1062">
        <v>33</v>
      </c>
      <c r="R1062" t="s">
        <v>25</v>
      </c>
      <c r="S1062" t="s">
        <v>26</v>
      </c>
      <c r="T1062" t="s">
        <v>27</v>
      </c>
      <c r="U10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3" spans="1:21" x14ac:dyDescent="0.2">
      <c r="A1063">
        <v>706</v>
      </c>
      <c r="B1063" t="s">
        <v>14</v>
      </c>
      <c r="C1063">
        <v>14</v>
      </c>
      <c r="D1063" s="2">
        <f>BBDD_Usiarios_Netflix_jul[[#This Row],[Ingresos Mensuales]]*BBDD_Usiarios_Netflix_jul[[#This Row],[Meses Contratados]]</f>
        <v>126</v>
      </c>
      <c r="E1063">
        <v>24</v>
      </c>
      <c r="F1063">
        <v>10</v>
      </c>
      <c r="G1063">
        <v>23</v>
      </c>
      <c r="H1063" s="1">
        <f>DATEVALUE(_xlfn.CONCAT(BBDD_Usiarios_Netflix_jul[[#This Row],[Día Suscripción]],"/",BBDD_Usiarios_Netflix_jul[[#This Row],[Mes Suscripción]],"/",BBDD_Usiarios_Netflix_jul[[#This Row],[Año Suscripción]]))</f>
        <v>45223</v>
      </c>
      <c r="I1063">
        <v>1</v>
      </c>
      <c r="J1063">
        <v>7</v>
      </c>
      <c r="K1063">
        <v>24</v>
      </c>
      <c r="L1063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3" s="1" t="str">
        <f>TEXT(BBDD_Usiarios_Netflix_jul[[#This Row],[Fh Suscripcion]],"dddd")</f>
        <v>martes</v>
      </c>
      <c r="N1063" s="2">
        <f>DATEDIF(BBDD_Usiarios_Netflix_jul[[#This Row],[Fh Suscripcion]],BBDD_Usiarios_Netflix_jul[[#This Row],[Fh Ultimo Pago]],"M")+1</f>
        <v>9</v>
      </c>
      <c r="O1063" t="s">
        <v>33</v>
      </c>
      <c r="P1063" t="str">
        <f>IF(BBDD_Usiarios_Netflix_jul[[#This Row],[País.OLD]]&lt;&gt;"",BBDD_Usiarios_Netflix_jul[[#This Row],[País.OLD]],"Desconocido")</f>
        <v>Méjico</v>
      </c>
      <c r="Q1063">
        <v>46</v>
      </c>
      <c r="R1063" t="s">
        <v>25</v>
      </c>
      <c r="S1063" t="s">
        <v>21</v>
      </c>
      <c r="T1063" t="s">
        <v>27</v>
      </c>
      <c r="U10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4" spans="1:21" x14ac:dyDescent="0.2">
      <c r="A1064">
        <v>776</v>
      </c>
      <c r="B1064" t="s">
        <v>14</v>
      </c>
      <c r="C1064">
        <v>14</v>
      </c>
      <c r="D1064" s="2">
        <f>BBDD_Usiarios_Netflix_jul[[#This Row],[Ingresos Mensuales]]*BBDD_Usiarios_Netflix_jul[[#This Row],[Meses Contratados]]</f>
        <v>126</v>
      </c>
      <c r="E1064">
        <v>21</v>
      </c>
      <c r="F1064">
        <v>10</v>
      </c>
      <c r="G1064">
        <v>23</v>
      </c>
      <c r="H106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064">
        <v>1</v>
      </c>
      <c r="J1064">
        <v>7</v>
      </c>
      <c r="K1064">
        <v>24</v>
      </c>
      <c r="L10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4" s="1" t="str">
        <f>TEXT(BBDD_Usiarios_Netflix_jul[[#This Row],[Fh Suscripcion]],"dddd")</f>
        <v>sábado</v>
      </c>
      <c r="N1064" s="2">
        <f>DATEDIF(BBDD_Usiarios_Netflix_jul[[#This Row],[Fh Suscripcion]],BBDD_Usiarios_Netflix_jul[[#This Row],[Fh Ultimo Pago]],"M")+1</f>
        <v>9</v>
      </c>
      <c r="O1064" t="s">
        <v>31</v>
      </c>
      <c r="P1064" t="str">
        <f>IF(BBDD_Usiarios_Netflix_jul[[#This Row],[País.OLD]]&lt;&gt;"",BBDD_Usiarios_Netflix_jul[[#This Row],[País.OLD]],"Desconocido")</f>
        <v>Italia</v>
      </c>
      <c r="Q1064">
        <v>44</v>
      </c>
      <c r="R1064" t="s">
        <v>16</v>
      </c>
      <c r="S1064" t="s">
        <v>29</v>
      </c>
      <c r="T1064" t="s">
        <v>27</v>
      </c>
      <c r="U10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5" spans="1:21" x14ac:dyDescent="0.2">
      <c r="A1065">
        <v>844</v>
      </c>
      <c r="B1065" t="s">
        <v>14</v>
      </c>
      <c r="C1065">
        <v>14</v>
      </c>
      <c r="D1065" s="2">
        <f>BBDD_Usiarios_Netflix_jul[[#This Row],[Ingresos Mensuales]]*BBDD_Usiarios_Netflix_jul[[#This Row],[Meses Contratados]]</f>
        <v>126</v>
      </c>
      <c r="E1065">
        <v>14</v>
      </c>
      <c r="F1065">
        <v>10</v>
      </c>
      <c r="G1065">
        <v>23</v>
      </c>
      <c r="H1065" s="1">
        <f>DATEVALUE(_xlfn.CONCAT(BBDD_Usiarios_Netflix_jul[[#This Row],[Día Suscripción]],"/",BBDD_Usiarios_Netflix_jul[[#This Row],[Mes Suscripción]],"/",BBDD_Usiarios_Netflix_jul[[#This Row],[Año Suscripción]]))</f>
        <v>45213</v>
      </c>
      <c r="I1065">
        <v>2</v>
      </c>
      <c r="J1065">
        <v>7</v>
      </c>
      <c r="K1065">
        <v>24</v>
      </c>
      <c r="L10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65" s="1" t="str">
        <f>TEXT(BBDD_Usiarios_Netflix_jul[[#This Row],[Fh Suscripcion]],"dddd")</f>
        <v>sábado</v>
      </c>
      <c r="N1065" s="2">
        <f>DATEDIF(BBDD_Usiarios_Netflix_jul[[#This Row],[Fh Suscripcion]],BBDD_Usiarios_Netflix_jul[[#This Row],[Fh Ultimo Pago]],"M")+1</f>
        <v>9</v>
      </c>
      <c r="O1065" t="s">
        <v>31</v>
      </c>
      <c r="P1065" t="str">
        <f>IF(BBDD_Usiarios_Netflix_jul[[#This Row],[País.OLD]]&lt;&gt;"",BBDD_Usiarios_Netflix_jul[[#This Row],[País.OLD]],"Desconocido")</f>
        <v>Italia</v>
      </c>
      <c r="Q1065">
        <v>47</v>
      </c>
      <c r="R1065" t="s">
        <v>25</v>
      </c>
      <c r="S1065" t="s">
        <v>26</v>
      </c>
      <c r="T1065" t="s">
        <v>27</v>
      </c>
      <c r="U10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6" spans="1:21" x14ac:dyDescent="0.2">
      <c r="A1066">
        <v>846</v>
      </c>
      <c r="B1066" t="s">
        <v>14</v>
      </c>
      <c r="C1066">
        <v>14</v>
      </c>
      <c r="D1066" s="2">
        <f>BBDD_Usiarios_Netflix_jul[[#This Row],[Ingresos Mensuales]]*BBDD_Usiarios_Netflix_jul[[#This Row],[Meses Contratados]]</f>
        <v>126</v>
      </c>
      <c r="E1066">
        <v>21</v>
      </c>
      <c r="F1066">
        <v>10</v>
      </c>
      <c r="G1066">
        <v>23</v>
      </c>
      <c r="H1066" s="1">
        <f>DATEVALUE(_xlfn.CONCAT(BBDD_Usiarios_Netflix_jul[[#This Row],[Día Suscripción]],"/",BBDD_Usiarios_Netflix_jul[[#This Row],[Mes Suscripción]],"/",BBDD_Usiarios_Netflix_jul[[#This Row],[Año Suscripción]]))</f>
        <v>45220</v>
      </c>
      <c r="I1066">
        <v>1</v>
      </c>
      <c r="J1066">
        <v>7</v>
      </c>
      <c r="K1066">
        <v>24</v>
      </c>
      <c r="L106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6" s="1" t="str">
        <f>TEXT(BBDD_Usiarios_Netflix_jul[[#This Row],[Fh Suscripcion]],"dddd")</f>
        <v>sábado</v>
      </c>
      <c r="N1066" s="2">
        <f>DATEDIF(BBDD_Usiarios_Netflix_jul[[#This Row],[Fh Suscripcion]],BBDD_Usiarios_Netflix_jul[[#This Row],[Fh Ultimo Pago]],"M")+1</f>
        <v>9</v>
      </c>
      <c r="O1066" t="s">
        <v>35</v>
      </c>
      <c r="P1066" t="str">
        <f>IF(BBDD_Usiarios_Netflix_jul[[#This Row],[País.OLD]]&lt;&gt;"",BBDD_Usiarios_Netflix_jul[[#This Row],[País.OLD]],"Desconocido")</f>
        <v>España</v>
      </c>
      <c r="Q1066">
        <v>35</v>
      </c>
      <c r="R1066" t="s">
        <v>16</v>
      </c>
      <c r="S1066" t="s">
        <v>29</v>
      </c>
      <c r="T1066" t="s">
        <v>27</v>
      </c>
      <c r="U10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7" spans="1:21" x14ac:dyDescent="0.2">
      <c r="A1067">
        <v>906</v>
      </c>
      <c r="B1067" t="s">
        <v>14</v>
      </c>
      <c r="C1067">
        <v>14</v>
      </c>
      <c r="D1067" s="2">
        <f>BBDD_Usiarios_Netflix_jul[[#This Row],[Ingresos Mensuales]]*BBDD_Usiarios_Netflix_jul[[#This Row],[Meses Contratados]]</f>
        <v>126</v>
      </c>
      <c r="E1067">
        <v>6</v>
      </c>
      <c r="F1067">
        <v>10</v>
      </c>
      <c r="G1067">
        <v>23</v>
      </c>
      <c r="H1067" s="1">
        <f>DATEVALUE(_xlfn.CONCAT(BBDD_Usiarios_Netflix_jul[[#This Row],[Día Suscripción]],"/",BBDD_Usiarios_Netflix_jul[[#This Row],[Mes Suscripción]],"/",BBDD_Usiarios_Netflix_jul[[#This Row],[Año Suscripción]]))</f>
        <v>45205</v>
      </c>
      <c r="I1067">
        <v>2</v>
      </c>
      <c r="J1067">
        <v>7</v>
      </c>
      <c r="K1067">
        <v>24</v>
      </c>
      <c r="L106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67" s="1" t="str">
        <f>TEXT(BBDD_Usiarios_Netflix_jul[[#This Row],[Fh Suscripcion]],"dddd")</f>
        <v>viernes</v>
      </c>
      <c r="N1067" s="2">
        <f>DATEDIF(BBDD_Usiarios_Netflix_jul[[#This Row],[Fh Suscripcion]],BBDD_Usiarios_Netflix_jul[[#This Row],[Fh Ultimo Pago]],"M")+1</f>
        <v>9</v>
      </c>
      <c r="O1067" t="s">
        <v>34</v>
      </c>
      <c r="P1067" t="str">
        <f>IF(BBDD_Usiarios_Netflix_jul[[#This Row],[País.OLD]]&lt;&gt;"",BBDD_Usiarios_Netflix_jul[[#This Row],[País.OLD]],"Desconocido")</f>
        <v>Reino Unido</v>
      </c>
      <c r="Q1067">
        <v>32</v>
      </c>
      <c r="R1067" t="s">
        <v>16</v>
      </c>
      <c r="S1067" t="s">
        <v>26</v>
      </c>
      <c r="T1067" t="s">
        <v>22</v>
      </c>
      <c r="U10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68" spans="1:21" x14ac:dyDescent="0.2">
      <c r="A1068">
        <v>910</v>
      </c>
      <c r="B1068" t="s">
        <v>14</v>
      </c>
      <c r="C1068">
        <v>14</v>
      </c>
      <c r="D1068" s="2">
        <f>BBDD_Usiarios_Netflix_jul[[#This Row],[Ingresos Mensuales]]*BBDD_Usiarios_Netflix_jul[[#This Row],[Meses Contratados]]</f>
        <v>126</v>
      </c>
      <c r="E1068">
        <v>8</v>
      </c>
      <c r="F1068">
        <v>10</v>
      </c>
      <c r="G1068">
        <v>23</v>
      </c>
      <c r="H1068" s="1">
        <f>DATEVALUE(_xlfn.CONCAT(BBDD_Usiarios_Netflix_jul[[#This Row],[Día Suscripción]],"/",BBDD_Usiarios_Netflix_jul[[#This Row],[Mes Suscripción]],"/",BBDD_Usiarios_Netflix_jul[[#This Row],[Año Suscripción]]))</f>
        <v>45207</v>
      </c>
      <c r="I1068">
        <v>3</v>
      </c>
      <c r="J1068">
        <v>7</v>
      </c>
      <c r="K1068">
        <v>24</v>
      </c>
      <c r="L106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68" s="1" t="str">
        <f>TEXT(BBDD_Usiarios_Netflix_jul[[#This Row],[Fh Suscripcion]],"dddd")</f>
        <v>domingo</v>
      </c>
      <c r="N1068" s="2">
        <f>DATEDIF(BBDD_Usiarios_Netflix_jul[[#This Row],[Fh Suscripcion]],BBDD_Usiarios_Netflix_jul[[#This Row],[Fh Ultimo Pago]],"M")+1</f>
        <v>9</v>
      </c>
      <c r="O1068" t="s">
        <v>34</v>
      </c>
      <c r="P1068" t="str">
        <f>IF(BBDD_Usiarios_Netflix_jul[[#This Row],[País.OLD]]&lt;&gt;"",BBDD_Usiarios_Netflix_jul[[#This Row],[País.OLD]],"Desconocido")</f>
        <v>Reino Unido</v>
      </c>
      <c r="Q1068">
        <v>40</v>
      </c>
      <c r="R1068" t="s">
        <v>25</v>
      </c>
      <c r="S1068" t="s">
        <v>26</v>
      </c>
      <c r="T1068" t="s">
        <v>18</v>
      </c>
      <c r="U10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69" spans="1:21" x14ac:dyDescent="0.2">
      <c r="A1069">
        <v>912</v>
      </c>
      <c r="B1069" t="s">
        <v>14</v>
      </c>
      <c r="C1069">
        <v>14</v>
      </c>
      <c r="D1069" s="2">
        <f>BBDD_Usiarios_Netflix_jul[[#This Row],[Ingresos Mensuales]]*BBDD_Usiarios_Netflix_jul[[#This Row],[Meses Contratados]]</f>
        <v>126</v>
      </c>
      <c r="E1069">
        <v>8</v>
      </c>
      <c r="F1069">
        <v>10</v>
      </c>
      <c r="G1069">
        <v>23</v>
      </c>
      <c r="H1069" s="1">
        <f>DATEVALUE(_xlfn.CONCAT(BBDD_Usiarios_Netflix_jul[[#This Row],[Día Suscripción]],"/",BBDD_Usiarios_Netflix_jul[[#This Row],[Mes Suscripción]],"/",BBDD_Usiarios_Netflix_jul[[#This Row],[Año Suscripción]]))</f>
        <v>45207</v>
      </c>
      <c r="I1069">
        <v>2</v>
      </c>
      <c r="J1069">
        <v>7</v>
      </c>
      <c r="K1069">
        <v>24</v>
      </c>
      <c r="L106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69" s="1" t="str">
        <f>TEXT(BBDD_Usiarios_Netflix_jul[[#This Row],[Fh Suscripcion]],"dddd")</f>
        <v>domingo</v>
      </c>
      <c r="N1069" s="2">
        <f>DATEDIF(BBDD_Usiarios_Netflix_jul[[#This Row],[Fh Suscripcion]],BBDD_Usiarios_Netflix_jul[[#This Row],[Fh Ultimo Pago]],"M")+1</f>
        <v>9</v>
      </c>
      <c r="O1069" t="s">
        <v>34</v>
      </c>
      <c r="P1069" t="str">
        <f>IF(BBDD_Usiarios_Netflix_jul[[#This Row],[País.OLD]]&lt;&gt;"",BBDD_Usiarios_Netflix_jul[[#This Row],[País.OLD]],"Desconocido")</f>
        <v>Reino Unido</v>
      </c>
      <c r="Q1069">
        <v>41</v>
      </c>
      <c r="R1069" t="s">
        <v>16</v>
      </c>
      <c r="S1069" t="s">
        <v>17</v>
      </c>
      <c r="T1069" t="s">
        <v>27</v>
      </c>
      <c r="U10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70" spans="1:21" x14ac:dyDescent="0.2">
      <c r="A1070">
        <v>916</v>
      </c>
      <c r="B1070" t="s">
        <v>14</v>
      </c>
      <c r="C1070">
        <v>14</v>
      </c>
      <c r="D1070" s="2">
        <f>BBDD_Usiarios_Netflix_jul[[#This Row],[Ingresos Mensuales]]*BBDD_Usiarios_Netflix_jul[[#This Row],[Meses Contratados]]</f>
        <v>126</v>
      </c>
      <c r="E1070">
        <v>26</v>
      </c>
      <c r="F1070">
        <v>10</v>
      </c>
      <c r="G1070">
        <v>23</v>
      </c>
      <c r="H1070" s="1">
        <f>DATEVALUE(_xlfn.CONCAT(BBDD_Usiarios_Netflix_jul[[#This Row],[Día Suscripción]],"/",BBDD_Usiarios_Netflix_jul[[#This Row],[Mes Suscripción]],"/",BBDD_Usiarios_Netflix_jul[[#This Row],[Año Suscripción]]))</f>
        <v>45225</v>
      </c>
      <c r="I1070">
        <v>1</v>
      </c>
      <c r="J1070">
        <v>7</v>
      </c>
      <c r="K1070">
        <v>24</v>
      </c>
      <c r="L1070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70" s="1" t="str">
        <f>TEXT(BBDD_Usiarios_Netflix_jul[[#This Row],[Fh Suscripcion]],"dddd")</f>
        <v>jueves</v>
      </c>
      <c r="N1070" s="2">
        <f>DATEDIF(BBDD_Usiarios_Netflix_jul[[#This Row],[Fh Suscripcion]],BBDD_Usiarios_Netflix_jul[[#This Row],[Fh Ultimo Pago]],"M")+1</f>
        <v>9</v>
      </c>
      <c r="O1070" t="s">
        <v>28</v>
      </c>
      <c r="P1070" t="str">
        <f>IF(BBDD_Usiarios_Netflix_jul[[#This Row],[País.OLD]]&lt;&gt;"",BBDD_Usiarios_Netflix_jul[[#This Row],[País.OLD]],"Desconocido")</f>
        <v>Australia</v>
      </c>
      <c r="Q1070">
        <v>50</v>
      </c>
      <c r="R1070" t="s">
        <v>25</v>
      </c>
      <c r="S1070" t="s">
        <v>21</v>
      </c>
      <c r="T1070" t="s">
        <v>32</v>
      </c>
      <c r="U10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71" spans="1:21" x14ac:dyDescent="0.2">
      <c r="A1071">
        <v>926</v>
      </c>
      <c r="B1071" t="s">
        <v>14</v>
      </c>
      <c r="C1071">
        <v>14</v>
      </c>
      <c r="D1071" s="2">
        <f>BBDD_Usiarios_Netflix_jul[[#This Row],[Ingresos Mensuales]]*BBDD_Usiarios_Netflix_jul[[#This Row],[Meses Contratados]]</f>
        <v>126</v>
      </c>
      <c r="E1071">
        <v>23</v>
      </c>
      <c r="F1071">
        <v>10</v>
      </c>
      <c r="G1071">
        <v>23</v>
      </c>
      <c r="H1071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71">
        <v>2</v>
      </c>
      <c r="J1071">
        <v>7</v>
      </c>
      <c r="K1071">
        <v>24</v>
      </c>
      <c r="L107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1" s="1" t="str">
        <f>TEXT(BBDD_Usiarios_Netflix_jul[[#This Row],[Fh Suscripcion]],"dddd")</f>
        <v>lunes</v>
      </c>
      <c r="N1071" s="2">
        <f>DATEDIF(BBDD_Usiarios_Netflix_jul[[#This Row],[Fh Suscripcion]],BBDD_Usiarios_Netflix_jul[[#This Row],[Fh Ultimo Pago]],"M")+1</f>
        <v>9</v>
      </c>
      <c r="O1071" t="s">
        <v>30</v>
      </c>
      <c r="P1071" t="str">
        <f>IF(BBDD_Usiarios_Netflix_jul[[#This Row],[País.OLD]]&lt;&gt;"",BBDD_Usiarios_Netflix_jul[[#This Row],[País.OLD]],"Desconocido")</f>
        <v>Canadá</v>
      </c>
      <c r="Q1071">
        <v>33</v>
      </c>
      <c r="R1071" t="s">
        <v>25</v>
      </c>
      <c r="S1071" t="s">
        <v>29</v>
      </c>
      <c r="T1071" t="s">
        <v>27</v>
      </c>
      <c r="U10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72" spans="1:21" x14ac:dyDescent="0.2">
      <c r="A1072">
        <v>987</v>
      </c>
      <c r="B1072" t="s">
        <v>14</v>
      </c>
      <c r="C1072">
        <v>14</v>
      </c>
      <c r="D1072" s="2">
        <f>BBDD_Usiarios_Netflix_jul[[#This Row],[Ingresos Mensuales]]*BBDD_Usiarios_Netflix_jul[[#This Row],[Meses Contratados]]</f>
        <v>126</v>
      </c>
      <c r="E1072">
        <v>30</v>
      </c>
      <c r="F1072">
        <v>10</v>
      </c>
      <c r="G1072">
        <v>23</v>
      </c>
      <c r="H1072" s="1">
        <f>DATEVALUE(_xlfn.CONCAT(BBDD_Usiarios_Netflix_jul[[#This Row],[Día Suscripción]],"/",BBDD_Usiarios_Netflix_jul[[#This Row],[Mes Suscripción]],"/",BBDD_Usiarios_Netflix_jul[[#This Row],[Año Suscripción]]))</f>
        <v>45229</v>
      </c>
      <c r="I1072">
        <v>1</v>
      </c>
      <c r="J1072">
        <v>7</v>
      </c>
      <c r="K1072">
        <v>24</v>
      </c>
      <c r="L107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72" s="1" t="str">
        <f>TEXT(BBDD_Usiarios_Netflix_jul[[#This Row],[Fh Suscripcion]],"dddd")</f>
        <v>lunes</v>
      </c>
      <c r="N1072" s="2">
        <f>DATEDIF(BBDD_Usiarios_Netflix_jul[[#This Row],[Fh Suscripcion]],BBDD_Usiarios_Netflix_jul[[#This Row],[Fh Ultimo Pago]],"M")+1</f>
        <v>9</v>
      </c>
      <c r="O1072" t="s">
        <v>36</v>
      </c>
      <c r="P1072" t="str">
        <f>IF(BBDD_Usiarios_Netflix_jul[[#This Row],[País.OLD]]&lt;&gt;"",BBDD_Usiarios_Netflix_jul[[#This Row],[País.OLD]],"Desconocido")</f>
        <v>Desconocido</v>
      </c>
      <c r="Q1072">
        <v>32</v>
      </c>
      <c r="R1072" t="s">
        <v>25</v>
      </c>
      <c r="S1072" t="s">
        <v>17</v>
      </c>
      <c r="T1072" t="s">
        <v>22</v>
      </c>
      <c r="U10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3" spans="1:21" x14ac:dyDescent="0.2">
      <c r="A1073">
        <v>994</v>
      </c>
      <c r="B1073" t="s">
        <v>14</v>
      </c>
      <c r="C1073">
        <v>14</v>
      </c>
      <c r="D1073" s="2">
        <f>BBDD_Usiarios_Netflix_jul[[#This Row],[Ingresos Mensuales]]*BBDD_Usiarios_Netflix_jul[[#This Row],[Meses Contratados]]</f>
        <v>126</v>
      </c>
      <c r="E1073">
        <v>31</v>
      </c>
      <c r="F1073">
        <v>10</v>
      </c>
      <c r="G1073">
        <v>23</v>
      </c>
      <c r="H1073" s="1">
        <f>DATEVALUE(_xlfn.CONCAT(BBDD_Usiarios_Netflix_jul[[#This Row],[Día Suscripción]],"/",BBDD_Usiarios_Netflix_jul[[#This Row],[Mes Suscripción]],"/",BBDD_Usiarios_Netflix_jul[[#This Row],[Año Suscripción]]))</f>
        <v>45230</v>
      </c>
      <c r="I1073">
        <v>2</v>
      </c>
      <c r="J1073">
        <v>7</v>
      </c>
      <c r="K1073">
        <v>24</v>
      </c>
      <c r="L107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3" s="1" t="str">
        <f>TEXT(BBDD_Usiarios_Netflix_jul[[#This Row],[Fh Suscripcion]],"dddd")</f>
        <v>martes</v>
      </c>
      <c r="N1073" s="2">
        <f>DATEDIF(BBDD_Usiarios_Netflix_jul[[#This Row],[Fh Suscripcion]],BBDD_Usiarios_Netflix_jul[[#This Row],[Fh Ultimo Pago]],"M")+1</f>
        <v>9</v>
      </c>
      <c r="O1073" t="s">
        <v>35</v>
      </c>
      <c r="P1073" t="str">
        <f>IF(BBDD_Usiarios_Netflix_jul[[#This Row],[País.OLD]]&lt;&gt;"",BBDD_Usiarios_Netflix_jul[[#This Row],[País.OLD]],"Desconocido")</f>
        <v>España</v>
      </c>
      <c r="Q1073">
        <v>45</v>
      </c>
      <c r="R1073" t="s">
        <v>16</v>
      </c>
      <c r="S1073" t="s">
        <v>17</v>
      </c>
      <c r="T1073" t="s">
        <v>27</v>
      </c>
      <c r="U10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74" spans="1:21" x14ac:dyDescent="0.2">
      <c r="A1074">
        <v>996</v>
      </c>
      <c r="B1074" t="s">
        <v>14</v>
      </c>
      <c r="C1074">
        <v>14</v>
      </c>
      <c r="D1074" s="2">
        <f>BBDD_Usiarios_Netflix_jul[[#This Row],[Ingresos Mensuales]]*BBDD_Usiarios_Netflix_jul[[#This Row],[Meses Contratados]]</f>
        <v>126</v>
      </c>
      <c r="E1074">
        <v>25</v>
      </c>
      <c r="F1074">
        <v>10</v>
      </c>
      <c r="G1074">
        <v>23</v>
      </c>
      <c r="H1074" s="1">
        <f>DATEVALUE(_xlfn.CONCAT(BBDD_Usiarios_Netflix_jul[[#This Row],[Día Suscripción]],"/",BBDD_Usiarios_Netflix_jul[[#This Row],[Mes Suscripción]],"/",BBDD_Usiarios_Netflix_jul[[#This Row],[Año Suscripción]]))</f>
        <v>45224</v>
      </c>
      <c r="I1074">
        <v>2</v>
      </c>
      <c r="J1074">
        <v>7</v>
      </c>
      <c r="K1074">
        <v>24</v>
      </c>
      <c r="L107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4" s="1" t="str">
        <f>TEXT(BBDD_Usiarios_Netflix_jul[[#This Row],[Fh Suscripcion]],"dddd")</f>
        <v>miércoles</v>
      </c>
      <c r="N1074" s="2">
        <f>DATEDIF(BBDD_Usiarios_Netflix_jul[[#This Row],[Fh Suscripcion]],BBDD_Usiarios_Netflix_jul[[#This Row],[Fh Ultimo Pago]],"M")+1</f>
        <v>9</v>
      </c>
      <c r="O1074" t="s">
        <v>28</v>
      </c>
      <c r="P1074" t="str">
        <f>IF(BBDD_Usiarios_Netflix_jul[[#This Row],[País.OLD]]&lt;&gt;"",BBDD_Usiarios_Netflix_jul[[#This Row],[País.OLD]],"Desconocido")</f>
        <v>Australia</v>
      </c>
      <c r="Q1074">
        <v>46</v>
      </c>
      <c r="R1074" t="s">
        <v>16</v>
      </c>
      <c r="S1074" t="s">
        <v>17</v>
      </c>
      <c r="T1074" t="s">
        <v>22</v>
      </c>
      <c r="U10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5" spans="1:21" x14ac:dyDescent="0.2">
      <c r="A1075">
        <v>1049</v>
      </c>
      <c r="B1075" t="s">
        <v>14</v>
      </c>
      <c r="C1075">
        <v>14</v>
      </c>
      <c r="D1075" s="2">
        <f>BBDD_Usiarios_Netflix_jul[[#This Row],[Ingresos Mensuales]]*BBDD_Usiarios_Netflix_jul[[#This Row],[Meses Contratados]]</f>
        <v>126</v>
      </c>
      <c r="E1075">
        <v>9</v>
      </c>
      <c r="F1075">
        <v>10</v>
      </c>
      <c r="G1075">
        <v>23</v>
      </c>
      <c r="H1075" s="1">
        <f>DATEVALUE(_xlfn.CONCAT(BBDD_Usiarios_Netflix_jul[[#This Row],[Día Suscripción]],"/",BBDD_Usiarios_Netflix_jul[[#This Row],[Mes Suscripción]],"/",BBDD_Usiarios_Netflix_jul[[#This Row],[Año Suscripción]]))</f>
        <v>45208</v>
      </c>
      <c r="I1075">
        <v>1</v>
      </c>
      <c r="J1075">
        <v>7</v>
      </c>
      <c r="K1075">
        <v>24</v>
      </c>
      <c r="L107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75" s="1" t="str">
        <f>TEXT(BBDD_Usiarios_Netflix_jul[[#This Row],[Fh Suscripcion]],"dddd")</f>
        <v>lunes</v>
      </c>
      <c r="N1075" s="2">
        <f>DATEDIF(BBDD_Usiarios_Netflix_jul[[#This Row],[Fh Suscripcion]],BBDD_Usiarios_Netflix_jul[[#This Row],[Fh Ultimo Pago]],"M")+1</f>
        <v>9</v>
      </c>
      <c r="O1075" t="s">
        <v>36</v>
      </c>
      <c r="P1075" t="str">
        <f>IF(BBDD_Usiarios_Netflix_jul[[#This Row],[País.OLD]]&lt;&gt;"",BBDD_Usiarios_Netflix_jul[[#This Row],[País.OLD]],"Desconocido")</f>
        <v>Desconocido</v>
      </c>
      <c r="Q1075">
        <v>41</v>
      </c>
      <c r="R1075" t="s">
        <v>16</v>
      </c>
      <c r="S1075" t="s">
        <v>21</v>
      </c>
      <c r="T1075" t="s">
        <v>32</v>
      </c>
      <c r="U10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76" spans="1:21" x14ac:dyDescent="0.2">
      <c r="A1076">
        <v>1052</v>
      </c>
      <c r="B1076" t="s">
        <v>14</v>
      </c>
      <c r="C1076">
        <v>14</v>
      </c>
      <c r="D1076" s="2">
        <f>BBDD_Usiarios_Netflix_jul[[#This Row],[Ingresos Mensuales]]*BBDD_Usiarios_Netflix_jul[[#This Row],[Meses Contratados]]</f>
        <v>126</v>
      </c>
      <c r="E1076">
        <v>14</v>
      </c>
      <c r="F1076">
        <v>10</v>
      </c>
      <c r="G1076">
        <v>23</v>
      </c>
      <c r="H1076" s="1">
        <f>DATEVALUE(_xlfn.CONCAT(BBDD_Usiarios_Netflix_jul[[#This Row],[Día Suscripción]],"/",BBDD_Usiarios_Netflix_jul[[#This Row],[Mes Suscripción]],"/",BBDD_Usiarios_Netflix_jul[[#This Row],[Año Suscripción]]))</f>
        <v>45213</v>
      </c>
      <c r="I1076">
        <v>2</v>
      </c>
      <c r="J1076">
        <v>7</v>
      </c>
      <c r="K1076">
        <v>24</v>
      </c>
      <c r="L107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6" s="1" t="str">
        <f>TEXT(BBDD_Usiarios_Netflix_jul[[#This Row],[Fh Suscripcion]],"dddd")</f>
        <v>sábado</v>
      </c>
      <c r="N1076" s="2">
        <f>DATEDIF(BBDD_Usiarios_Netflix_jul[[#This Row],[Fh Suscripcion]],BBDD_Usiarios_Netflix_jul[[#This Row],[Fh Ultimo Pago]],"M")+1</f>
        <v>9</v>
      </c>
      <c r="O1076" t="s">
        <v>36</v>
      </c>
      <c r="P1076" t="str">
        <f>IF(BBDD_Usiarios_Netflix_jul[[#This Row],[País.OLD]]&lt;&gt;"",BBDD_Usiarios_Netflix_jul[[#This Row],[País.OLD]],"Desconocido")</f>
        <v>Desconocido</v>
      </c>
      <c r="Q1076">
        <v>31</v>
      </c>
      <c r="R1076" t="s">
        <v>16</v>
      </c>
      <c r="S1076" t="s">
        <v>17</v>
      </c>
      <c r="T1076" t="s">
        <v>22</v>
      </c>
      <c r="U10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7" spans="1:21" x14ac:dyDescent="0.2">
      <c r="A1077">
        <v>1056</v>
      </c>
      <c r="B1077" t="s">
        <v>14</v>
      </c>
      <c r="C1077">
        <v>14</v>
      </c>
      <c r="D1077" s="2">
        <f>BBDD_Usiarios_Netflix_jul[[#This Row],[Ingresos Mensuales]]*BBDD_Usiarios_Netflix_jul[[#This Row],[Meses Contratados]]</f>
        <v>126</v>
      </c>
      <c r="E1077">
        <v>27</v>
      </c>
      <c r="F1077">
        <v>10</v>
      </c>
      <c r="G1077">
        <v>23</v>
      </c>
      <c r="H1077" s="1">
        <f>DATEVALUE(_xlfn.CONCAT(BBDD_Usiarios_Netflix_jul[[#This Row],[Día Suscripción]],"/",BBDD_Usiarios_Netflix_jul[[#This Row],[Mes Suscripción]],"/",BBDD_Usiarios_Netflix_jul[[#This Row],[Año Suscripción]]))</f>
        <v>45226</v>
      </c>
      <c r="I1077">
        <v>2</v>
      </c>
      <c r="J1077">
        <v>7</v>
      </c>
      <c r="K1077">
        <v>24</v>
      </c>
      <c r="L107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7" s="1" t="str">
        <f>TEXT(BBDD_Usiarios_Netflix_jul[[#This Row],[Fh Suscripcion]],"dddd")</f>
        <v>viernes</v>
      </c>
      <c r="N1077" s="2">
        <f>DATEDIF(BBDD_Usiarios_Netflix_jul[[#This Row],[Fh Suscripcion]],BBDD_Usiarios_Netflix_jul[[#This Row],[Fh Ultimo Pago]],"M")+1</f>
        <v>9</v>
      </c>
      <c r="O1077" t="s">
        <v>35</v>
      </c>
      <c r="P1077" t="str">
        <f>IF(BBDD_Usiarios_Netflix_jul[[#This Row],[País.OLD]]&lt;&gt;"",BBDD_Usiarios_Netflix_jul[[#This Row],[País.OLD]],"Desconocido")</f>
        <v>España</v>
      </c>
      <c r="Q1077">
        <v>36</v>
      </c>
      <c r="R1077" t="s">
        <v>25</v>
      </c>
      <c r="S1077" t="s">
        <v>17</v>
      </c>
      <c r="T1077" t="s">
        <v>18</v>
      </c>
      <c r="U10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78" spans="1:21" x14ac:dyDescent="0.2">
      <c r="A1078">
        <v>1066</v>
      </c>
      <c r="B1078" t="s">
        <v>14</v>
      </c>
      <c r="C1078">
        <v>14</v>
      </c>
      <c r="D1078" s="2">
        <f>BBDD_Usiarios_Netflix_jul[[#This Row],[Ingresos Mensuales]]*BBDD_Usiarios_Netflix_jul[[#This Row],[Meses Contratados]]</f>
        <v>126</v>
      </c>
      <c r="E1078">
        <v>22</v>
      </c>
      <c r="F1078">
        <v>10</v>
      </c>
      <c r="G1078">
        <v>23</v>
      </c>
      <c r="H1078" s="1">
        <f>DATEVALUE(_xlfn.CONCAT(BBDD_Usiarios_Netflix_jul[[#This Row],[Día Suscripción]],"/",BBDD_Usiarios_Netflix_jul[[#This Row],[Mes Suscripción]],"/",BBDD_Usiarios_Netflix_jul[[#This Row],[Año Suscripción]]))</f>
        <v>45221</v>
      </c>
      <c r="I1078">
        <v>3</v>
      </c>
      <c r="J1078">
        <v>7</v>
      </c>
      <c r="K1078">
        <v>24</v>
      </c>
      <c r="L107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78" s="1" t="str">
        <f>TEXT(BBDD_Usiarios_Netflix_jul[[#This Row],[Fh Suscripcion]],"dddd")</f>
        <v>domingo</v>
      </c>
      <c r="N1078" s="2">
        <f>DATEDIF(BBDD_Usiarios_Netflix_jul[[#This Row],[Fh Suscripcion]],BBDD_Usiarios_Netflix_jul[[#This Row],[Fh Ultimo Pago]],"M")+1</f>
        <v>9</v>
      </c>
      <c r="O1078" t="s">
        <v>20</v>
      </c>
      <c r="P1078" t="str">
        <f>IF(BBDD_Usiarios_Netflix_jul[[#This Row],[País.OLD]]&lt;&gt;"",BBDD_Usiarios_Netflix_jul[[#This Row],[País.OLD]],"Desconocido")</f>
        <v>Francia</v>
      </c>
      <c r="Q1078">
        <v>47</v>
      </c>
      <c r="R1078" t="s">
        <v>16</v>
      </c>
      <c r="S1078" t="s">
        <v>29</v>
      </c>
      <c r="T1078" t="s">
        <v>22</v>
      </c>
      <c r="U10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9" spans="1:21" x14ac:dyDescent="0.2">
      <c r="A1079">
        <v>1069</v>
      </c>
      <c r="B1079" t="s">
        <v>14</v>
      </c>
      <c r="C1079">
        <v>14</v>
      </c>
      <c r="D1079" s="2">
        <f>BBDD_Usiarios_Netflix_jul[[#This Row],[Ingresos Mensuales]]*BBDD_Usiarios_Netflix_jul[[#This Row],[Meses Contratados]]</f>
        <v>126</v>
      </c>
      <c r="E1079">
        <v>10</v>
      </c>
      <c r="F1079">
        <v>10</v>
      </c>
      <c r="G1079">
        <v>23</v>
      </c>
      <c r="H1079" s="1">
        <f>DATEVALUE(_xlfn.CONCAT(BBDD_Usiarios_Netflix_jul[[#This Row],[Día Suscripción]],"/",BBDD_Usiarios_Netflix_jul[[#This Row],[Mes Suscripción]],"/",BBDD_Usiarios_Netflix_jul[[#This Row],[Año Suscripción]]))</f>
        <v>45209</v>
      </c>
      <c r="I1079">
        <v>2</v>
      </c>
      <c r="J1079">
        <v>7</v>
      </c>
      <c r="K1079">
        <v>24</v>
      </c>
      <c r="L107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9" s="1" t="str">
        <f>TEXT(BBDD_Usiarios_Netflix_jul[[#This Row],[Fh Suscripcion]],"dddd")</f>
        <v>martes</v>
      </c>
      <c r="N1079" s="2">
        <f>DATEDIF(BBDD_Usiarios_Netflix_jul[[#This Row],[Fh Suscripcion]],BBDD_Usiarios_Netflix_jul[[#This Row],[Fh Ultimo Pago]],"M")+1</f>
        <v>9</v>
      </c>
      <c r="O1079" t="s">
        <v>24</v>
      </c>
      <c r="P1079" t="str">
        <f>IF(BBDD_Usiarios_Netflix_jul[[#This Row],[País.OLD]]&lt;&gt;"",BBDD_Usiarios_Netflix_jul[[#This Row],[País.OLD]],"Desconocido")</f>
        <v>EEUU</v>
      </c>
      <c r="Q1079">
        <v>46</v>
      </c>
      <c r="R1079" t="s">
        <v>16</v>
      </c>
      <c r="S1079" t="s">
        <v>26</v>
      </c>
      <c r="T1079" t="s">
        <v>22</v>
      </c>
      <c r="U10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80" spans="1:21" x14ac:dyDescent="0.2">
      <c r="A1080">
        <v>1116</v>
      </c>
      <c r="B1080" t="s">
        <v>14</v>
      </c>
      <c r="C1080">
        <v>14</v>
      </c>
      <c r="D1080" s="2">
        <f>BBDD_Usiarios_Netflix_jul[[#This Row],[Ingresos Mensuales]]*BBDD_Usiarios_Netflix_jul[[#This Row],[Meses Contratados]]</f>
        <v>126</v>
      </c>
      <c r="E1080">
        <v>6</v>
      </c>
      <c r="F1080">
        <v>10</v>
      </c>
      <c r="G1080">
        <v>23</v>
      </c>
      <c r="H1080" s="1">
        <f>DATEVALUE(_xlfn.CONCAT(BBDD_Usiarios_Netflix_jul[[#This Row],[Día Suscripción]],"/",BBDD_Usiarios_Netflix_jul[[#This Row],[Mes Suscripción]],"/",BBDD_Usiarios_Netflix_jul[[#This Row],[Año Suscripción]]))</f>
        <v>45205</v>
      </c>
      <c r="I1080">
        <v>4</v>
      </c>
      <c r="J1080">
        <v>7</v>
      </c>
      <c r="K1080">
        <v>24</v>
      </c>
      <c r="L108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0" s="1" t="str">
        <f>TEXT(BBDD_Usiarios_Netflix_jul[[#This Row],[Fh Suscripcion]],"dddd")</f>
        <v>viernes</v>
      </c>
      <c r="N1080" s="2">
        <f>DATEDIF(BBDD_Usiarios_Netflix_jul[[#This Row],[Fh Suscripcion]],BBDD_Usiarios_Netflix_jul[[#This Row],[Fh Ultimo Pago]],"M")+1</f>
        <v>9</v>
      </c>
      <c r="O1080" t="s">
        <v>24</v>
      </c>
      <c r="P1080" t="str">
        <f>IF(BBDD_Usiarios_Netflix_jul[[#This Row],[País.OLD]]&lt;&gt;"",BBDD_Usiarios_Netflix_jul[[#This Row],[País.OLD]],"Desconocido")</f>
        <v>EEUU</v>
      </c>
      <c r="Q1080">
        <v>44</v>
      </c>
      <c r="R1080" t="s">
        <v>25</v>
      </c>
      <c r="S1080" t="s">
        <v>29</v>
      </c>
      <c r="T1080" t="s">
        <v>32</v>
      </c>
      <c r="U10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81" spans="1:21" x14ac:dyDescent="0.2">
      <c r="A1081">
        <v>1119</v>
      </c>
      <c r="B1081" t="s">
        <v>14</v>
      </c>
      <c r="C1081">
        <v>14</v>
      </c>
      <c r="D1081" s="2">
        <f>BBDD_Usiarios_Netflix_jul[[#This Row],[Ingresos Mensuales]]*BBDD_Usiarios_Netflix_jul[[#This Row],[Meses Contratados]]</f>
        <v>126</v>
      </c>
      <c r="E1081">
        <v>10</v>
      </c>
      <c r="F1081">
        <v>10</v>
      </c>
      <c r="G1081">
        <v>23</v>
      </c>
      <c r="H1081" s="1">
        <f>DATEVALUE(_xlfn.CONCAT(BBDD_Usiarios_Netflix_jul[[#This Row],[Día Suscripción]],"/",BBDD_Usiarios_Netflix_jul[[#This Row],[Mes Suscripción]],"/",BBDD_Usiarios_Netflix_jul[[#This Row],[Año Suscripción]]))</f>
        <v>45209</v>
      </c>
      <c r="I1081">
        <v>2</v>
      </c>
      <c r="J1081">
        <v>7</v>
      </c>
      <c r="K1081">
        <v>24</v>
      </c>
      <c r="L108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81" s="1" t="str">
        <f>TEXT(BBDD_Usiarios_Netflix_jul[[#This Row],[Fh Suscripcion]],"dddd")</f>
        <v>martes</v>
      </c>
      <c r="N1081" s="2">
        <f>DATEDIF(BBDD_Usiarios_Netflix_jul[[#This Row],[Fh Suscripcion]],BBDD_Usiarios_Netflix_jul[[#This Row],[Fh Ultimo Pago]],"M")+1</f>
        <v>9</v>
      </c>
      <c r="O1081" t="s">
        <v>30</v>
      </c>
      <c r="P1081" t="str">
        <f>IF(BBDD_Usiarios_Netflix_jul[[#This Row],[País.OLD]]&lt;&gt;"",BBDD_Usiarios_Netflix_jul[[#This Row],[País.OLD]],"Desconocido")</f>
        <v>Canadá</v>
      </c>
      <c r="Q1081">
        <v>48</v>
      </c>
      <c r="R1081" t="s">
        <v>16</v>
      </c>
      <c r="S1081" t="s">
        <v>21</v>
      </c>
      <c r="T1081" t="s">
        <v>18</v>
      </c>
      <c r="U10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2" spans="1:21" x14ac:dyDescent="0.2">
      <c r="A1082">
        <v>1124</v>
      </c>
      <c r="B1082" t="s">
        <v>14</v>
      </c>
      <c r="C1082">
        <v>14</v>
      </c>
      <c r="D1082" s="2">
        <f>BBDD_Usiarios_Netflix_jul[[#This Row],[Ingresos Mensuales]]*BBDD_Usiarios_Netflix_jul[[#This Row],[Meses Contratados]]</f>
        <v>126</v>
      </c>
      <c r="E1082">
        <v>17</v>
      </c>
      <c r="F1082">
        <v>10</v>
      </c>
      <c r="G1082">
        <v>23</v>
      </c>
      <c r="H1082" s="1">
        <f>DATEVALUE(_xlfn.CONCAT(BBDD_Usiarios_Netflix_jul[[#This Row],[Día Suscripción]],"/",BBDD_Usiarios_Netflix_jul[[#This Row],[Mes Suscripción]],"/",BBDD_Usiarios_Netflix_jul[[#This Row],[Año Suscripción]]))</f>
        <v>45216</v>
      </c>
      <c r="I1082">
        <v>3</v>
      </c>
      <c r="J1082">
        <v>7</v>
      </c>
      <c r="K1082">
        <v>24</v>
      </c>
      <c r="L108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82" s="1" t="str">
        <f>TEXT(BBDD_Usiarios_Netflix_jul[[#This Row],[Fh Suscripcion]],"dddd")</f>
        <v>martes</v>
      </c>
      <c r="N1082" s="2">
        <f>DATEDIF(BBDD_Usiarios_Netflix_jul[[#This Row],[Fh Suscripcion]],BBDD_Usiarios_Netflix_jul[[#This Row],[Fh Ultimo Pago]],"M")+1</f>
        <v>9</v>
      </c>
      <c r="O1082" t="s">
        <v>28</v>
      </c>
      <c r="P1082" t="str">
        <f>IF(BBDD_Usiarios_Netflix_jul[[#This Row],[País.OLD]]&lt;&gt;"",BBDD_Usiarios_Netflix_jul[[#This Row],[País.OLD]],"Desconocido")</f>
        <v>Australia</v>
      </c>
      <c r="Q1082">
        <v>32</v>
      </c>
      <c r="R1082" t="s">
        <v>16</v>
      </c>
      <c r="S1082" t="s">
        <v>29</v>
      </c>
      <c r="T1082" t="s">
        <v>27</v>
      </c>
      <c r="U10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83" spans="1:21" x14ac:dyDescent="0.2">
      <c r="A1083">
        <v>1127</v>
      </c>
      <c r="B1083" t="s">
        <v>14</v>
      </c>
      <c r="C1083">
        <v>14</v>
      </c>
      <c r="D1083" s="2">
        <f>BBDD_Usiarios_Netflix_jul[[#This Row],[Ingresos Mensuales]]*BBDD_Usiarios_Netflix_jul[[#This Row],[Meses Contratados]]</f>
        <v>126</v>
      </c>
      <c r="E1083">
        <v>26</v>
      </c>
      <c r="F1083">
        <v>10</v>
      </c>
      <c r="G1083">
        <v>23</v>
      </c>
      <c r="H1083" s="1">
        <f>DATEVALUE(_xlfn.CONCAT(BBDD_Usiarios_Netflix_jul[[#This Row],[Día Suscripción]],"/",BBDD_Usiarios_Netflix_jul[[#This Row],[Mes Suscripción]],"/",BBDD_Usiarios_Netflix_jul[[#This Row],[Año Suscripción]]))</f>
        <v>45225</v>
      </c>
      <c r="I1083">
        <v>2</v>
      </c>
      <c r="J1083">
        <v>7</v>
      </c>
      <c r="K1083">
        <v>24</v>
      </c>
      <c r="L108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83" s="1" t="str">
        <f>TEXT(BBDD_Usiarios_Netflix_jul[[#This Row],[Fh Suscripcion]],"dddd")</f>
        <v>jueves</v>
      </c>
      <c r="N1083" s="2">
        <f>DATEDIF(BBDD_Usiarios_Netflix_jul[[#This Row],[Fh Suscripcion]],BBDD_Usiarios_Netflix_jul[[#This Row],[Fh Ultimo Pago]],"M")+1</f>
        <v>9</v>
      </c>
      <c r="O1083" t="s">
        <v>30</v>
      </c>
      <c r="P1083" t="str">
        <f>IF(BBDD_Usiarios_Netflix_jul[[#This Row],[País.OLD]]&lt;&gt;"",BBDD_Usiarios_Netflix_jul[[#This Row],[País.OLD]],"Desconocido")</f>
        <v>Canadá</v>
      </c>
      <c r="Q1083">
        <v>33</v>
      </c>
      <c r="R1083" t="s">
        <v>25</v>
      </c>
      <c r="S1083" t="s">
        <v>17</v>
      </c>
      <c r="T1083" t="s">
        <v>18</v>
      </c>
      <c r="U10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4" spans="1:21" x14ac:dyDescent="0.2">
      <c r="A1084">
        <v>1135</v>
      </c>
      <c r="B1084" t="s">
        <v>14</v>
      </c>
      <c r="C1084">
        <v>14</v>
      </c>
      <c r="D1084" s="2">
        <f>BBDD_Usiarios_Netflix_jul[[#This Row],[Ingresos Mensuales]]*BBDD_Usiarios_Netflix_jul[[#This Row],[Meses Contratados]]</f>
        <v>126</v>
      </c>
      <c r="E1084">
        <v>23</v>
      </c>
      <c r="F1084">
        <v>10</v>
      </c>
      <c r="G1084">
        <v>23</v>
      </c>
      <c r="H1084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84">
        <v>2</v>
      </c>
      <c r="J1084">
        <v>7</v>
      </c>
      <c r="K1084">
        <v>24</v>
      </c>
      <c r="L108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84" s="1" t="str">
        <f>TEXT(BBDD_Usiarios_Netflix_jul[[#This Row],[Fh Suscripcion]],"dddd")</f>
        <v>lunes</v>
      </c>
      <c r="N1084" s="2">
        <f>DATEDIF(BBDD_Usiarios_Netflix_jul[[#This Row],[Fh Suscripcion]],BBDD_Usiarios_Netflix_jul[[#This Row],[Fh Ultimo Pago]],"M")+1</f>
        <v>9</v>
      </c>
      <c r="O1084" t="s">
        <v>24</v>
      </c>
      <c r="P1084" t="str">
        <f>IF(BBDD_Usiarios_Netflix_jul[[#This Row],[País.OLD]]&lt;&gt;"",BBDD_Usiarios_Netflix_jul[[#This Row],[País.OLD]],"Desconocido")</f>
        <v>EEUU</v>
      </c>
      <c r="Q1084">
        <v>36</v>
      </c>
      <c r="R1084" t="s">
        <v>16</v>
      </c>
      <c r="S1084" t="s">
        <v>29</v>
      </c>
      <c r="T1084" t="s">
        <v>27</v>
      </c>
      <c r="U10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85" spans="1:21" x14ac:dyDescent="0.2">
      <c r="A1085">
        <v>1137</v>
      </c>
      <c r="B1085" t="s">
        <v>14</v>
      </c>
      <c r="C1085">
        <v>14</v>
      </c>
      <c r="D1085" s="2">
        <f>BBDD_Usiarios_Netflix_jul[[#This Row],[Ingresos Mensuales]]*BBDD_Usiarios_Netflix_jul[[#This Row],[Meses Contratados]]</f>
        <v>126</v>
      </c>
      <c r="E1085">
        <v>23</v>
      </c>
      <c r="F1085">
        <v>10</v>
      </c>
      <c r="G1085">
        <v>23</v>
      </c>
      <c r="H108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85">
        <v>4</v>
      </c>
      <c r="J1085">
        <v>7</v>
      </c>
      <c r="K1085">
        <v>24</v>
      </c>
      <c r="L108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5" s="1" t="str">
        <f>TEXT(BBDD_Usiarios_Netflix_jul[[#This Row],[Fh Suscripcion]],"dddd")</f>
        <v>lunes</v>
      </c>
      <c r="N1085" s="2">
        <f>DATEDIF(BBDD_Usiarios_Netflix_jul[[#This Row],[Fh Suscripcion]],BBDD_Usiarios_Netflix_jul[[#This Row],[Fh Ultimo Pago]],"M")+1</f>
        <v>9</v>
      </c>
      <c r="O1085" t="s">
        <v>33</v>
      </c>
      <c r="P1085" t="str">
        <f>IF(BBDD_Usiarios_Netflix_jul[[#This Row],[País.OLD]]&lt;&gt;"",BBDD_Usiarios_Netflix_jul[[#This Row],[País.OLD]],"Desconocido")</f>
        <v>Méjico</v>
      </c>
      <c r="Q1085">
        <v>51</v>
      </c>
      <c r="R1085" t="s">
        <v>16</v>
      </c>
      <c r="S1085" t="s">
        <v>26</v>
      </c>
      <c r="T1085" t="s">
        <v>18</v>
      </c>
      <c r="U10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6" spans="1:21" x14ac:dyDescent="0.2">
      <c r="A1086">
        <v>1186</v>
      </c>
      <c r="B1086" t="s">
        <v>14</v>
      </c>
      <c r="C1086">
        <v>14</v>
      </c>
      <c r="D1086" s="2">
        <f>BBDD_Usiarios_Netflix_jul[[#This Row],[Ingresos Mensuales]]*BBDD_Usiarios_Netflix_jul[[#This Row],[Meses Contratados]]</f>
        <v>126</v>
      </c>
      <c r="E1086">
        <v>7</v>
      </c>
      <c r="F1086">
        <v>10</v>
      </c>
      <c r="G1086">
        <v>23</v>
      </c>
      <c r="H1086" s="1">
        <f>DATEVALUE(_xlfn.CONCAT(BBDD_Usiarios_Netflix_jul[[#This Row],[Día Suscripción]],"/",BBDD_Usiarios_Netflix_jul[[#This Row],[Mes Suscripción]],"/",BBDD_Usiarios_Netflix_jul[[#This Row],[Año Suscripción]]))</f>
        <v>45206</v>
      </c>
      <c r="I1086">
        <v>5</v>
      </c>
      <c r="J1086">
        <v>7</v>
      </c>
      <c r="K1086">
        <v>24</v>
      </c>
      <c r="L108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86" s="1" t="str">
        <f>TEXT(BBDD_Usiarios_Netflix_jul[[#This Row],[Fh Suscripcion]],"dddd")</f>
        <v>sábado</v>
      </c>
      <c r="N1086" s="2">
        <f>DATEDIF(BBDD_Usiarios_Netflix_jul[[#This Row],[Fh Suscripcion]],BBDD_Usiarios_Netflix_jul[[#This Row],[Fh Ultimo Pago]],"M")+1</f>
        <v>9</v>
      </c>
      <c r="O1086" t="s">
        <v>28</v>
      </c>
      <c r="P1086" t="str">
        <f>IF(BBDD_Usiarios_Netflix_jul[[#This Row],[País.OLD]]&lt;&gt;"",BBDD_Usiarios_Netflix_jul[[#This Row],[País.OLD]],"Desconocido")</f>
        <v>Australia</v>
      </c>
      <c r="Q1086">
        <v>32</v>
      </c>
      <c r="R1086" t="s">
        <v>25</v>
      </c>
      <c r="S1086" t="s">
        <v>26</v>
      </c>
      <c r="T1086" t="s">
        <v>22</v>
      </c>
      <c r="U10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87" spans="1:21" x14ac:dyDescent="0.2">
      <c r="A1087">
        <v>1191</v>
      </c>
      <c r="B1087" t="s">
        <v>14</v>
      </c>
      <c r="C1087">
        <v>14</v>
      </c>
      <c r="D1087" s="2">
        <f>BBDD_Usiarios_Netflix_jul[[#This Row],[Ingresos Mensuales]]*BBDD_Usiarios_Netflix_jul[[#This Row],[Meses Contratados]]</f>
        <v>126</v>
      </c>
      <c r="E1087">
        <v>13</v>
      </c>
      <c r="F1087">
        <v>10</v>
      </c>
      <c r="G1087">
        <v>23</v>
      </c>
      <c r="H1087" s="1">
        <f>DATEVALUE(_xlfn.CONCAT(BBDD_Usiarios_Netflix_jul[[#This Row],[Día Suscripción]],"/",BBDD_Usiarios_Netflix_jul[[#This Row],[Mes Suscripción]],"/",BBDD_Usiarios_Netflix_jul[[#This Row],[Año Suscripción]]))</f>
        <v>45212</v>
      </c>
      <c r="I1087">
        <v>1</v>
      </c>
      <c r="J1087">
        <v>7</v>
      </c>
      <c r="K1087">
        <v>24</v>
      </c>
      <c r="L108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87" s="1" t="str">
        <f>TEXT(BBDD_Usiarios_Netflix_jul[[#This Row],[Fh Suscripcion]],"dddd")</f>
        <v>viernes</v>
      </c>
      <c r="N1087" s="2">
        <f>DATEDIF(BBDD_Usiarios_Netflix_jul[[#This Row],[Fh Suscripcion]],BBDD_Usiarios_Netflix_jul[[#This Row],[Fh Ultimo Pago]],"M")+1</f>
        <v>9</v>
      </c>
      <c r="O1087" t="s">
        <v>15</v>
      </c>
      <c r="P1087" t="str">
        <f>IF(BBDD_Usiarios_Netflix_jul[[#This Row],[País.OLD]]&lt;&gt;"",BBDD_Usiarios_Netflix_jul[[#This Row],[País.OLD]],"Desconocido")</f>
        <v>Alemania</v>
      </c>
      <c r="Q1087">
        <v>27</v>
      </c>
      <c r="R1087" t="s">
        <v>25</v>
      </c>
      <c r="S1087" t="s">
        <v>21</v>
      </c>
      <c r="T1087" t="s">
        <v>32</v>
      </c>
      <c r="U10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88" spans="1:21" x14ac:dyDescent="0.2">
      <c r="A1088">
        <v>1194</v>
      </c>
      <c r="B1088" t="s">
        <v>14</v>
      </c>
      <c r="C1088">
        <v>14</v>
      </c>
      <c r="D1088" s="2">
        <f>BBDD_Usiarios_Netflix_jul[[#This Row],[Ingresos Mensuales]]*BBDD_Usiarios_Netflix_jul[[#This Row],[Meses Contratados]]</f>
        <v>126</v>
      </c>
      <c r="E1088">
        <v>19</v>
      </c>
      <c r="F1088">
        <v>10</v>
      </c>
      <c r="G1088">
        <v>23</v>
      </c>
      <c r="H1088" s="1">
        <f>DATEVALUE(_xlfn.CONCAT(BBDD_Usiarios_Netflix_jul[[#This Row],[Día Suscripción]],"/",BBDD_Usiarios_Netflix_jul[[#This Row],[Mes Suscripción]],"/",BBDD_Usiarios_Netflix_jul[[#This Row],[Año Suscripción]]))</f>
        <v>45218</v>
      </c>
      <c r="I1088">
        <v>4</v>
      </c>
      <c r="J1088">
        <v>7</v>
      </c>
      <c r="K1088">
        <v>24</v>
      </c>
      <c r="L108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8" s="1" t="str">
        <f>TEXT(BBDD_Usiarios_Netflix_jul[[#This Row],[Fh Suscripcion]],"dddd")</f>
        <v>jueves</v>
      </c>
      <c r="N1088" s="2">
        <f>DATEDIF(BBDD_Usiarios_Netflix_jul[[#This Row],[Fh Suscripcion]],BBDD_Usiarios_Netflix_jul[[#This Row],[Fh Ultimo Pago]],"M")+1</f>
        <v>9</v>
      </c>
      <c r="O1088" t="s">
        <v>34</v>
      </c>
      <c r="P1088" t="str">
        <f>IF(BBDD_Usiarios_Netflix_jul[[#This Row],[País.OLD]]&lt;&gt;"",BBDD_Usiarios_Netflix_jul[[#This Row],[País.OLD]],"Desconocido")</f>
        <v>Reino Unido</v>
      </c>
      <c r="Q1088">
        <v>40</v>
      </c>
      <c r="R1088" t="s">
        <v>16</v>
      </c>
      <c r="S1088" t="s">
        <v>26</v>
      </c>
      <c r="T1088" t="s">
        <v>27</v>
      </c>
      <c r="U10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89" spans="1:21" x14ac:dyDescent="0.2">
      <c r="A1089">
        <v>1199</v>
      </c>
      <c r="B1089" t="s">
        <v>14</v>
      </c>
      <c r="C1089">
        <v>14</v>
      </c>
      <c r="D1089" s="2">
        <f>BBDD_Usiarios_Netflix_jul[[#This Row],[Ingresos Mensuales]]*BBDD_Usiarios_Netflix_jul[[#This Row],[Meses Contratados]]</f>
        <v>126</v>
      </c>
      <c r="E1089">
        <v>2</v>
      </c>
      <c r="F1089">
        <v>11</v>
      </c>
      <c r="G1089">
        <v>23</v>
      </c>
      <c r="H1089" s="1">
        <f>DATEVALUE(_xlfn.CONCAT(BBDD_Usiarios_Netflix_jul[[#This Row],[Día Suscripción]],"/",BBDD_Usiarios_Netflix_jul[[#This Row],[Mes Suscripción]],"/",BBDD_Usiarios_Netflix_jul[[#This Row],[Año Suscripción]]))</f>
        <v>45232</v>
      </c>
      <c r="I1089">
        <v>4</v>
      </c>
      <c r="J1089">
        <v>7</v>
      </c>
      <c r="K1089">
        <v>24</v>
      </c>
      <c r="L10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9" s="1" t="str">
        <f>TEXT(BBDD_Usiarios_Netflix_jul[[#This Row],[Fh Suscripcion]],"dddd")</f>
        <v>jueves</v>
      </c>
      <c r="N1089" s="2">
        <f>DATEDIF(BBDD_Usiarios_Netflix_jul[[#This Row],[Fh Suscripcion]],BBDD_Usiarios_Netflix_jul[[#This Row],[Fh Ultimo Pago]],"M")+1</f>
        <v>9</v>
      </c>
      <c r="O1089" t="s">
        <v>24</v>
      </c>
      <c r="P1089" t="str">
        <f>IF(BBDD_Usiarios_Netflix_jul[[#This Row],[País.OLD]]&lt;&gt;"",BBDD_Usiarios_Netflix_jul[[#This Row],[País.OLD]],"Desconocido")</f>
        <v>EEUU</v>
      </c>
      <c r="Q1089">
        <v>48</v>
      </c>
      <c r="R1089" t="s">
        <v>25</v>
      </c>
      <c r="S1089" t="s">
        <v>26</v>
      </c>
      <c r="T1089" t="s">
        <v>32</v>
      </c>
      <c r="U10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90" spans="1:21" x14ac:dyDescent="0.2">
      <c r="A1090">
        <v>1206</v>
      </c>
      <c r="B1090" t="s">
        <v>14</v>
      </c>
      <c r="C1090">
        <v>14</v>
      </c>
      <c r="D1090" s="2">
        <f>BBDD_Usiarios_Netflix_jul[[#This Row],[Ingresos Mensuales]]*BBDD_Usiarios_Netflix_jul[[#This Row],[Meses Contratados]]</f>
        <v>126</v>
      </c>
      <c r="E1090">
        <v>23</v>
      </c>
      <c r="F1090">
        <v>10</v>
      </c>
      <c r="G1090">
        <v>23</v>
      </c>
      <c r="H1090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90">
        <v>4</v>
      </c>
      <c r="J1090">
        <v>7</v>
      </c>
      <c r="K1090">
        <v>24</v>
      </c>
      <c r="L109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90" s="1" t="str">
        <f>TEXT(BBDD_Usiarios_Netflix_jul[[#This Row],[Fh Suscripcion]],"dddd")</f>
        <v>lunes</v>
      </c>
      <c r="N1090" s="2">
        <f>DATEDIF(BBDD_Usiarios_Netflix_jul[[#This Row],[Fh Suscripcion]],BBDD_Usiarios_Netflix_jul[[#This Row],[Fh Ultimo Pago]],"M")+1</f>
        <v>9</v>
      </c>
      <c r="O1090" t="s">
        <v>35</v>
      </c>
      <c r="P1090" t="str">
        <f>IF(BBDD_Usiarios_Netflix_jul[[#This Row],[País.OLD]]&lt;&gt;"",BBDD_Usiarios_Netflix_jul[[#This Row],[País.OLD]],"Desconocido")</f>
        <v>España</v>
      </c>
      <c r="Q1090">
        <v>32</v>
      </c>
      <c r="R1090" t="s">
        <v>16</v>
      </c>
      <c r="S1090" t="s">
        <v>26</v>
      </c>
      <c r="T1090" t="s">
        <v>22</v>
      </c>
      <c r="U10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91" spans="1:21" x14ac:dyDescent="0.2">
      <c r="A1091">
        <v>1259</v>
      </c>
      <c r="B1091" t="s">
        <v>14</v>
      </c>
      <c r="C1091">
        <v>14</v>
      </c>
      <c r="D1091" s="2">
        <f>BBDD_Usiarios_Netflix_jul[[#This Row],[Ingresos Mensuales]]*BBDD_Usiarios_Netflix_jul[[#This Row],[Meses Contratados]]</f>
        <v>126</v>
      </c>
      <c r="E1091">
        <v>11</v>
      </c>
      <c r="F1091">
        <v>10</v>
      </c>
      <c r="G1091">
        <v>23</v>
      </c>
      <c r="H1091" s="1">
        <f>DATEVALUE(_xlfn.CONCAT(BBDD_Usiarios_Netflix_jul[[#This Row],[Día Suscripción]],"/",BBDD_Usiarios_Netflix_jul[[#This Row],[Mes Suscripción]],"/",BBDD_Usiarios_Netflix_jul[[#This Row],[Año Suscripción]]))</f>
        <v>45210</v>
      </c>
      <c r="I1091">
        <v>3</v>
      </c>
      <c r="J1091">
        <v>7</v>
      </c>
      <c r="K1091">
        <v>24</v>
      </c>
      <c r="L1091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91" s="1" t="str">
        <f>TEXT(BBDD_Usiarios_Netflix_jul[[#This Row],[Fh Suscripcion]],"dddd")</f>
        <v>miércoles</v>
      </c>
      <c r="N1091" s="2">
        <f>DATEDIF(BBDD_Usiarios_Netflix_jul[[#This Row],[Fh Suscripcion]],BBDD_Usiarios_Netflix_jul[[#This Row],[Fh Ultimo Pago]],"M")+1</f>
        <v>9</v>
      </c>
      <c r="O1091" t="s">
        <v>31</v>
      </c>
      <c r="P1091" t="str">
        <f>IF(BBDD_Usiarios_Netflix_jul[[#This Row],[País.OLD]]&lt;&gt;"",BBDD_Usiarios_Netflix_jul[[#This Row],[País.OLD]],"Desconocido")</f>
        <v>Italia</v>
      </c>
      <c r="Q1091">
        <v>41</v>
      </c>
      <c r="R1091" t="s">
        <v>25</v>
      </c>
      <c r="S1091" t="s">
        <v>29</v>
      </c>
      <c r="T1091" t="s">
        <v>18</v>
      </c>
      <c r="U10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2" spans="1:21" x14ac:dyDescent="0.2">
      <c r="A1092">
        <v>1261</v>
      </c>
      <c r="B1092" t="s">
        <v>14</v>
      </c>
      <c r="C1092">
        <v>14</v>
      </c>
      <c r="D1092" s="2">
        <f>BBDD_Usiarios_Netflix_jul[[#This Row],[Ingresos Mensuales]]*BBDD_Usiarios_Netflix_jul[[#This Row],[Meses Contratados]]</f>
        <v>126</v>
      </c>
      <c r="E1092">
        <v>14</v>
      </c>
      <c r="F1092">
        <v>10</v>
      </c>
      <c r="G1092">
        <v>23</v>
      </c>
      <c r="H1092" s="1">
        <f>DATEVALUE(_xlfn.CONCAT(BBDD_Usiarios_Netflix_jul[[#This Row],[Día Suscripción]],"/",BBDD_Usiarios_Netflix_jul[[#This Row],[Mes Suscripción]],"/",BBDD_Usiarios_Netflix_jul[[#This Row],[Año Suscripción]]))</f>
        <v>45213</v>
      </c>
      <c r="I1092">
        <v>2</v>
      </c>
      <c r="J1092">
        <v>7</v>
      </c>
      <c r="K1092">
        <v>24</v>
      </c>
      <c r="L109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92" s="1" t="str">
        <f>TEXT(BBDD_Usiarios_Netflix_jul[[#This Row],[Fh Suscripcion]],"dddd")</f>
        <v>sábado</v>
      </c>
      <c r="N1092" s="2">
        <f>DATEDIF(BBDD_Usiarios_Netflix_jul[[#This Row],[Fh Suscripcion]],BBDD_Usiarios_Netflix_jul[[#This Row],[Fh Ultimo Pago]],"M")+1</f>
        <v>9</v>
      </c>
      <c r="O1092" t="s">
        <v>24</v>
      </c>
      <c r="P1092" t="str">
        <f>IF(BBDD_Usiarios_Netflix_jul[[#This Row],[País.OLD]]&lt;&gt;"",BBDD_Usiarios_Netflix_jul[[#This Row],[País.OLD]],"Desconocido")</f>
        <v>EEUU</v>
      </c>
      <c r="Q1092">
        <v>37</v>
      </c>
      <c r="R1092" t="s">
        <v>25</v>
      </c>
      <c r="S1092" t="s">
        <v>26</v>
      </c>
      <c r="T1092" t="s">
        <v>32</v>
      </c>
      <c r="U10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93" spans="1:21" x14ac:dyDescent="0.2">
      <c r="A1093">
        <v>1266</v>
      </c>
      <c r="B1093" t="s">
        <v>14</v>
      </c>
      <c r="C1093">
        <v>14</v>
      </c>
      <c r="D1093" s="2">
        <f>BBDD_Usiarios_Netflix_jul[[#This Row],[Ingresos Mensuales]]*BBDD_Usiarios_Netflix_jul[[#This Row],[Meses Contratados]]</f>
        <v>126</v>
      </c>
      <c r="E1093">
        <v>25</v>
      </c>
      <c r="F1093">
        <v>10</v>
      </c>
      <c r="G1093">
        <v>23</v>
      </c>
      <c r="H1093" s="1">
        <f>DATEVALUE(_xlfn.CONCAT(BBDD_Usiarios_Netflix_jul[[#This Row],[Día Suscripción]],"/",BBDD_Usiarios_Netflix_jul[[#This Row],[Mes Suscripción]],"/",BBDD_Usiarios_Netflix_jul[[#This Row],[Año Suscripción]]))</f>
        <v>45224</v>
      </c>
      <c r="I1093">
        <v>4</v>
      </c>
      <c r="J1093">
        <v>7</v>
      </c>
      <c r="K1093">
        <v>24</v>
      </c>
      <c r="L109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93" s="1" t="str">
        <f>TEXT(BBDD_Usiarios_Netflix_jul[[#This Row],[Fh Suscripcion]],"dddd")</f>
        <v>miércoles</v>
      </c>
      <c r="N1093" s="2">
        <f>DATEDIF(BBDD_Usiarios_Netflix_jul[[#This Row],[Fh Suscripcion]],BBDD_Usiarios_Netflix_jul[[#This Row],[Fh Ultimo Pago]],"M")+1</f>
        <v>9</v>
      </c>
      <c r="O1093" t="s">
        <v>36</v>
      </c>
      <c r="P1093" t="str">
        <f>IF(BBDD_Usiarios_Netflix_jul[[#This Row],[País.OLD]]&lt;&gt;"",BBDD_Usiarios_Netflix_jul[[#This Row],[País.OLD]],"Desconocido")</f>
        <v>Desconocido</v>
      </c>
      <c r="Q1093">
        <v>47</v>
      </c>
      <c r="R1093" t="s">
        <v>25</v>
      </c>
      <c r="S1093" t="s">
        <v>29</v>
      </c>
      <c r="T1093" t="s">
        <v>27</v>
      </c>
      <c r="U10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94" spans="1:21" x14ac:dyDescent="0.2">
      <c r="A1094">
        <v>1269</v>
      </c>
      <c r="B1094" t="s">
        <v>14</v>
      </c>
      <c r="C1094">
        <v>14</v>
      </c>
      <c r="D1094" s="2">
        <f>BBDD_Usiarios_Netflix_jul[[#This Row],[Ingresos Mensuales]]*BBDD_Usiarios_Netflix_jul[[#This Row],[Meses Contratados]]</f>
        <v>126</v>
      </c>
      <c r="E1094">
        <v>3</v>
      </c>
      <c r="F1094">
        <v>11</v>
      </c>
      <c r="G1094">
        <v>23</v>
      </c>
      <c r="H1094" s="1">
        <f>DATEVALUE(_xlfn.CONCAT(BBDD_Usiarios_Netflix_jul[[#This Row],[Día Suscripción]],"/",BBDD_Usiarios_Netflix_jul[[#This Row],[Mes Suscripción]],"/",BBDD_Usiarios_Netflix_jul[[#This Row],[Año Suscripción]]))</f>
        <v>45233</v>
      </c>
      <c r="I1094">
        <v>5</v>
      </c>
      <c r="J1094">
        <v>7</v>
      </c>
      <c r="K1094">
        <v>24</v>
      </c>
      <c r="L109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4" s="1" t="str">
        <f>TEXT(BBDD_Usiarios_Netflix_jul[[#This Row],[Fh Suscripcion]],"dddd")</f>
        <v>viernes</v>
      </c>
      <c r="N1094" s="2">
        <f>DATEDIF(BBDD_Usiarios_Netflix_jul[[#This Row],[Fh Suscripcion]],BBDD_Usiarios_Netflix_jul[[#This Row],[Fh Ultimo Pago]],"M")+1</f>
        <v>9</v>
      </c>
      <c r="O1094" t="s">
        <v>34</v>
      </c>
      <c r="P1094" t="str">
        <f>IF(BBDD_Usiarios_Netflix_jul[[#This Row],[País.OLD]]&lt;&gt;"",BBDD_Usiarios_Netflix_jul[[#This Row],[País.OLD]],"Desconocido")</f>
        <v>Reino Unido</v>
      </c>
      <c r="Q1094">
        <v>48</v>
      </c>
      <c r="R1094" t="s">
        <v>25</v>
      </c>
      <c r="S1094" t="s">
        <v>21</v>
      </c>
      <c r="T1094" t="s">
        <v>22</v>
      </c>
      <c r="U10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95" spans="1:21" x14ac:dyDescent="0.2">
      <c r="A1095">
        <v>1274</v>
      </c>
      <c r="B1095" t="s">
        <v>14</v>
      </c>
      <c r="C1095">
        <v>14</v>
      </c>
      <c r="D1095" s="2">
        <f>BBDD_Usiarios_Netflix_jul[[#This Row],[Ingresos Mensuales]]*BBDD_Usiarios_Netflix_jul[[#This Row],[Meses Contratados]]</f>
        <v>126</v>
      </c>
      <c r="E1095">
        <v>27</v>
      </c>
      <c r="F1095">
        <v>10</v>
      </c>
      <c r="G1095">
        <v>23</v>
      </c>
      <c r="H1095" s="1">
        <f>DATEVALUE(_xlfn.CONCAT(BBDD_Usiarios_Netflix_jul[[#This Row],[Día Suscripción]],"/",BBDD_Usiarios_Netflix_jul[[#This Row],[Mes Suscripción]],"/",BBDD_Usiarios_Netflix_jul[[#This Row],[Año Suscripción]]))</f>
        <v>45226</v>
      </c>
      <c r="I1095">
        <v>5</v>
      </c>
      <c r="J1095">
        <v>7</v>
      </c>
      <c r="K1095">
        <v>24</v>
      </c>
      <c r="L10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5" s="1" t="str">
        <f>TEXT(BBDD_Usiarios_Netflix_jul[[#This Row],[Fh Suscripcion]],"dddd")</f>
        <v>viernes</v>
      </c>
      <c r="N1095" s="2">
        <f>DATEDIF(BBDD_Usiarios_Netflix_jul[[#This Row],[Fh Suscripcion]],BBDD_Usiarios_Netflix_jul[[#This Row],[Fh Ultimo Pago]],"M")+1</f>
        <v>9</v>
      </c>
      <c r="O1095" t="s">
        <v>30</v>
      </c>
      <c r="P1095" t="str">
        <f>IF(BBDD_Usiarios_Netflix_jul[[#This Row],[País.OLD]]&lt;&gt;"",BBDD_Usiarios_Netflix_jul[[#This Row],[País.OLD]],"Desconocido")</f>
        <v>Canadá</v>
      </c>
      <c r="Q1095">
        <v>29</v>
      </c>
      <c r="R1095" t="s">
        <v>25</v>
      </c>
      <c r="S1095" t="s">
        <v>26</v>
      </c>
      <c r="T1095" t="s">
        <v>18</v>
      </c>
      <c r="U10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6" spans="1:21" x14ac:dyDescent="0.2">
      <c r="A1096">
        <v>1331</v>
      </c>
      <c r="B1096" t="s">
        <v>14</v>
      </c>
      <c r="C1096">
        <v>14</v>
      </c>
      <c r="D1096" s="2">
        <f>BBDD_Usiarios_Netflix_jul[[#This Row],[Ingresos Mensuales]]*BBDD_Usiarios_Netflix_jul[[#This Row],[Meses Contratados]]</f>
        <v>126</v>
      </c>
      <c r="E1096">
        <v>15</v>
      </c>
      <c r="F1096">
        <v>10</v>
      </c>
      <c r="G1096">
        <v>23</v>
      </c>
      <c r="H1096" s="1">
        <f>DATEVALUE(_xlfn.CONCAT(BBDD_Usiarios_Netflix_jul[[#This Row],[Día Suscripción]],"/",BBDD_Usiarios_Netflix_jul[[#This Row],[Mes Suscripción]],"/",BBDD_Usiarios_Netflix_jul[[#This Row],[Año Suscripción]]))</f>
        <v>45214</v>
      </c>
      <c r="I1096">
        <v>2</v>
      </c>
      <c r="J1096">
        <v>7</v>
      </c>
      <c r="K1096">
        <v>24</v>
      </c>
      <c r="L109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96" s="1" t="str">
        <f>TEXT(BBDD_Usiarios_Netflix_jul[[#This Row],[Fh Suscripcion]],"dddd")</f>
        <v>domingo</v>
      </c>
      <c r="N1096" s="2">
        <f>DATEDIF(BBDD_Usiarios_Netflix_jul[[#This Row],[Fh Suscripcion]],BBDD_Usiarios_Netflix_jul[[#This Row],[Fh Ultimo Pago]],"M")+1</f>
        <v>9</v>
      </c>
      <c r="O1096" t="s">
        <v>30</v>
      </c>
      <c r="P1096" t="str">
        <f>IF(BBDD_Usiarios_Netflix_jul[[#This Row],[País.OLD]]&lt;&gt;"",BBDD_Usiarios_Netflix_jul[[#This Row],[País.OLD]],"Desconocido")</f>
        <v>Canadá</v>
      </c>
      <c r="Q1096">
        <v>36</v>
      </c>
      <c r="R1096" t="s">
        <v>16</v>
      </c>
      <c r="S1096" t="s">
        <v>21</v>
      </c>
      <c r="T1096" t="s">
        <v>27</v>
      </c>
      <c r="U10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97" spans="1:21" x14ac:dyDescent="0.2">
      <c r="A1097">
        <v>1334</v>
      </c>
      <c r="B1097" t="s">
        <v>14</v>
      </c>
      <c r="C1097">
        <v>14</v>
      </c>
      <c r="D1097" s="2">
        <f>BBDD_Usiarios_Netflix_jul[[#This Row],[Ingresos Mensuales]]*BBDD_Usiarios_Netflix_jul[[#This Row],[Meses Contratados]]</f>
        <v>126</v>
      </c>
      <c r="E1097">
        <v>23</v>
      </c>
      <c r="F1097">
        <v>10</v>
      </c>
      <c r="G1097">
        <v>23</v>
      </c>
      <c r="H1097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97">
        <v>5</v>
      </c>
      <c r="J1097">
        <v>7</v>
      </c>
      <c r="K1097">
        <v>24</v>
      </c>
      <c r="L1097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7" s="1" t="str">
        <f>TEXT(BBDD_Usiarios_Netflix_jul[[#This Row],[Fh Suscripcion]],"dddd")</f>
        <v>lunes</v>
      </c>
      <c r="N1097" s="2">
        <f>DATEDIF(BBDD_Usiarios_Netflix_jul[[#This Row],[Fh Suscripcion]],BBDD_Usiarios_Netflix_jul[[#This Row],[Fh Ultimo Pago]],"M")+1</f>
        <v>9</v>
      </c>
      <c r="O1097" t="s">
        <v>30</v>
      </c>
      <c r="P1097" t="str">
        <f>IF(BBDD_Usiarios_Netflix_jul[[#This Row],[País.OLD]]&lt;&gt;"",BBDD_Usiarios_Netflix_jul[[#This Row],[País.OLD]],"Desconocido")</f>
        <v>Canadá</v>
      </c>
      <c r="Q1097">
        <v>37</v>
      </c>
      <c r="R1097" t="s">
        <v>16</v>
      </c>
      <c r="S1097" t="s">
        <v>26</v>
      </c>
      <c r="T1097" t="s">
        <v>18</v>
      </c>
      <c r="U10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8" spans="1:21" x14ac:dyDescent="0.2">
      <c r="A1098">
        <v>1336</v>
      </c>
      <c r="B1098" t="s">
        <v>14</v>
      </c>
      <c r="C1098">
        <v>14</v>
      </c>
      <c r="D1098" s="2">
        <f>BBDD_Usiarios_Netflix_jul[[#This Row],[Ingresos Mensuales]]*BBDD_Usiarios_Netflix_jul[[#This Row],[Meses Contratados]]</f>
        <v>126</v>
      </c>
      <c r="E1098">
        <v>28</v>
      </c>
      <c r="F1098">
        <v>10</v>
      </c>
      <c r="G1098">
        <v>23</v>
      </c>
      <c r="H1098" s="1">
        <f>DATEVALUE(_xlfn.CONCAT(BBDD_Usiarios_Netflix_jul[[#This Row],[Día Suscripción]],"/",BBDD_Usiarios_Netflix_jul[[#This Row],[Mes Suscripción]],"/",BBDD_Usiarios_Netflix_jul[[#This Row],[Año Suscripción]]))</f>
        <v>45227</v>
      </c>
      <c r="I1098">
        <v>4</v>
      </c>
      <c r="J1098">
        <v>7</v>
      </c>
      <c r="K1098">
        <v>24</v>
      </c>
      <c r="L109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98" s="1" t="str">
        <f>TEXT(BBDD_Usiarios_Netflix_jul[[#This Row],[Fh Suscripcion]],"dddd")</f>
        <v>sábado</v>
      </c>
      <c r="N1098" s="2">
        <f>DATEDIF(BBDD_Usiarios_Netflix_jul[[#This Row],[Fh Suscripcion]],BBDD_Usiarios_Netflix_jul[[#This Row],[Fh Ultimo Pago]],"M")+1</f>
        <v>9</v>
      </c>
      <c r="O1098" t="s">
        <v>28</v>
      </c>
      <c r="P1098" t="str">
        <f>IF(BBDD_Usiarios_Netflix_jul[[#This Row],[País.OLD]]&lt;&gt;"",BBDD_Usiarios_Netflix_jul[[#This Row],[País.OLD]],"Desconocido")</f>
        <v>Australia</v>
      </c>
      <c r="Q1098">
        <v>45</v>
      </c>
      <c r="R1098" t="s">
        <v>16</v>
      </c>
      <c r="S1098" t="s">
        <v>17</v>
      </c>
      <c r="T1098" t="s">
        <v>22</v>
      </c>
      <c r="U10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99" spans="1:21" x14ac:dyDescent="0.2">
      <c r="A1099">
        <v>1344</v>
      </c>
      <c r="B1099" t="s">
        <v>14</v>
      </c>
      <c r="C1099">
        <v>14</v>
      </c>
      <c r="D1099" s="2">
        <f>BBDD_Usiarios_Netflix_jul[[#This Row],[Ingresos Mensuales]]*BBDD_Usiarios_Netflix_jul[[#This Row],[Meses Contratados]]</f>
        <v>126</v>
      </c>
      <c r="E1099">
        <v>29</v>
      </c>
      <c r="F1099">
        <v>10</v>
      </c>
      <c r="G1099">
        <v>23</v>
      </c>
      <c r="H1099" s="1">
        <f>DATEVALUE(_xlfn.CONCAT(BBDD_Usiarios_Netflix_jul[[#This Row],[Día Suscripción]],"/",BBDD_Usiarios_Netflix_jul[[#This Row],[Mes Suscripción]],"/",BBDD_Usiarios_Netflix_jul[[#This Row],[Año Suscripción]]))</f>
        <v>45228</v>
      </c>
      <c r="I1099">
        <v>5</v>
      </c>
      <c r="J1099">
        <v>7</v>
      </c>
      <c r="K1099">
        <v>24</v>
      </c>
      <c r="L109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9" s="1" t="str">
        <f>TEXT(BBDD_Usiarios_Netflix_jul[[#This Row],[Fh Suscripcion]],"dddd")</f>
        <v>domingo</v>
      </c>
      <c r="N1099" s="2">
        <f>DATEDIF(BBDD_Usiarios_Netflix_jul[[#This Row],[Fh Suscripcion]],BBDD_Usiarios_Netflix_jul[[#This Row],[Fh Ultimo Pago]],"M")+1</f>
        <v>9</v>
      </c>
      <c r="O1099" t="s">
        <v>20</v>
      </c>
      <c r="P1099" t="str">
        <f>IF(BBDD_Usiarios_Netflix_jul[[#This Row],[País.OLD]]&lt;&gt;"",BBDD_Usiarios_Netflix_jul[[#This Row],[País.OLD]],"Desconocido")</f>
        <v>Francia</v>
      </c>
      <c r="Q1099">
        <v>32</v>
      </c>
      <c r="R1099" t="s">
        <v>25</v>
      </c>
      <c r="S1099" t="s">
        <v>21</v>
      </c>
      <c r="T1099" t="s">
        <v>18</v>
      </c>
      <c r="U10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00" spans="1:21" x14ac:dyDescent="0.2">
      <c r="A1100">
        <v>1396</v>
      </c>
      <c r="B1100" t="s">
        <v>14</v>
      </c>
      <c r="C1100">
        <v>14</v>
      </c>
      <c r="D1100" s="2">
        <f>BBDD_Usiarios_Netflix_jul[[#This Row],[Ingresos Mensuales]]*BBDD_Usiarios_Netflix_jul[[#This Row],[Meses Contratados]]</f>
        <v>126</v>
      </c>
      <c r="E1100">
        <v>6</v>
      </c>
      <c r="F1100">
        <v>10</v>
      </c>
      <c r="G1100">
        <v>23</v>
      </c>
      <c r="H1100" s="1">
        <f>DATEVALUE(_xlfn.CONCAT(BBDD_Usiarios_Netflix_jul[[#This Row],[Día Suscripción]],"/",BBDD_Usiarios_Netflix_jul[[#This Row],[Mes Suscripción]],"/",BBDD_Usiarios_Netflix_jul[[#This Row],[Año Suscripción]]))</f>
        <v>45205</v>
      </c>
      <c r="I1100">
        <v>5</v>
      </c>
      <c r="J1100">
        <v>7</v>
      </c>
      <c r="K1100">
        <v>24</v>
      </c>
      <c r="L110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0" s="1" t="str">
        <f>TEXT(BBDD_Usiarios_Netflix_jul[[#This Row],[Fh Suscripcion]],"dddd")</f>
        <v>viernes</v>
      </c>
      <c r="N1100" s="2">
        <f>DATEDIF(BBDD_Usiarios_Netflix_jul[[#This Row],[Fh Suscripcion]],BBDD_Usiarios_Netflix_jul[[#This Row],[Fh Ultimo Pago]],"M")+1</f>
        <v>9</v>
      </c>
      <c r="O1100" t="s">
        <v>15</v>
      </c>
      <c r="P1100" t="str">
        <f>IF(BBDD_Usiarios_Netflix_jul[[#This Row],[País.OLD]]&lt;&gt;"",BBDD_Usiarios_Netflix_jul[[#This Row],[País.OLD]],"Desconocido")</f>
        <v>Alemania</v>
      </c>
      <c r="Q1100">
        <v>41</v>
      </c>
      <c r="R1100" t="s">
        <v>25</v>
      </c>
      <c r="S1100" t="s">
        <v>26</v>
      </c>
      <c r="T1100" t="s">
        <v>32</v>
      </c>
      <c r="U11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1" spans="1:21" x14ac:dyDescent="0.2">
      <c r="A1101">
        <v>1399</v>
      </c>
      <c r="B1101" t="s">
        <v>14</v>
      </c>
      <c r="C1101">
        <v>14</v>
      </c>
      <c r="D1101" s="2">
        <f>BBDD_Usiarios_Netflix_jul[[#This Row],[Ingresos Mensuales]]*BBDD_Usiarios_Netflix_jul[[#This Row],[Meses Contratados]]</f>
        <v>126</v>
      </c>
      <c r="E1101">
        <v>12</v>
      </c>
      <c r="F1101">
        <v>10</v>
      </c>
      <c r="G1101">
        <v>23</v>
      </c>
      <c r="H1101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01">
        <v>4</v>
      </c>
      <c r="J1101">
        <v>7</v>
      </c>
      <c r="K1101">
        <v>24</v>
      </c>
      <c r="L110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101" s="1" t="str">
        <f>TEXT(BBDD_Usiarios_Netflix_jul[[#This Row],[Fh Suscripcion]],"dddd")</f>
        <v>jueves</v>
      </c>
      <c r="N1101" s="2">
        <f>DATEDIF(BBDD_Usiarios_Netflix_jul[[#This Row],[Fh Suscripcion]],BBDD_Usiarios_Netflix_jul[[#This Row],[Fh Ultimo Pago]],"M")+1</f>
        <v>9</v>
      </c>
      <c r="O1101" t="s">
        <v>24</v>
      </c>
      <c r="P1101" t="str">
        <f>IF(BBDD_Usiarios_Netflix_jul[[#This Row],[País.OLD]]&lt;&gt;"",BBDD_Usiarios_Netflix_jul[[#This Row],[País.OLD]],"Desconocido")</f>
        <v>EEUU</v>
      </c>
      <c r="Q1101">
        <v>31</v>
      </c>
      <c r="R1101" t="s">
        <v>25</v>
      </c>
      <c r="S1101" t="s">
        <v>26</v>
      </c>
      <c r="T1101" t="s">
        <v>18</v>
      </c>
      <c r="U11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02" spans="1:21" x14ac:dyDescent="0.2">
      <c r="A1102">
        <v>1401</v>
      </c>
      <c r="B1102" t="s">
        <v>14</v>
      </c>
      <c r="C1102">
        <v>14</v>
      </c>
      <c r="D1102" s="2">
        <f>BBDD_Usiarios_Netflix_jul[[#This Row],[Ingresos Mensuales]]*BBDD_Usiarios_Netflix_jul[[#This Row],[Meses Contratados]]</f>
        <v>126</v>
      </c>
      <c r="E1102">
        <v>17</v>
      </c>
      <c r="F1102">
        <v>10</v>
      </c>
      <c r="G1102">
        <v>23</v>
      </c>
      <c r="H1102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02">
        <v>5</v>
      </c>
      <c r="J1102">
        <v>7</v>
      </c>
      <c r="K1102">
        <v>24</v>
      </c>
      <c r="L110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2" s="1" t="str">
        <f>TEXT(BBDD_Usiarios_Netflix_jul[[#This Row],[Fh Suscripcion]],"dddd")</f>
        <v>martes</v>
      </c>
      <c r="N1102" s="2">
        <f>DATEDIF(BBDD_Usiarios_Netflix_jul[[#This Row],[Fh Suscripcion]],BBDD_Usiarios_Netflix_jul[[#This Row],[Fh Ultimo Pago]],"M")+1</f>
        <v>9</v>
      </c>
      <c r="O1102" t="s">
        <v>30</v>
      </c>
      <c r="P1102" t="str">
        <f>IF(BBDD_Usiarios_Netflix_jul[[#This Row],[País.OLD]]&lt;&gt;"",BBDD_Usiarios_Netflix_jul[[#This Row],[País.OLD]],"Desconocido")</f>
        <v>Canadá</v>
      </c>
      <c r="Q1102">
        <v>35</v>
      </c>
      <c r="R1102" t="s">
        <v>25</v>
      </c>
      <c r="S1102" t="s">
        <v>26</v>
      </c>
      <c r="T1102" t="s">
        <v>27</v>
      </c>
      <c r="U11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03" spans="1:21" x14ac:dyDescent="0.2">
      <c r="A1103">
        <v>1406</v>
      </c>
      <c r="B1103" t="s">
        <v>14</v>
      </c>
      <c r="C1103">
        <v>14</v>
      </c>
      <c r="D1103" s="2">
        <f>BBDD_Usiarios_Netflix_jul[[#This Row],[Ingresos Mensuales]]*BBDD_Usiarios_Netflix_jul[[#This Row],[Meses Contratados]]</f>
        <v>126</v>
      </c>
      <c r="E1103">
        <v>30</v>
      </c>
      <c r="F1103">
        <v>10</v>
      </c>
      <c r="G1103">
        <v>23</v>
      </c>
      <c r="H1103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03">
        <v>7</v>
      </c>
      <c r="J1103">
        <v>7</v>
      </c>
      <c r="K1103">
        <v>24</v>
      </c>
      <c r="L110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03" s="1" t="str">
        <f>TEXT(BBDD_Usiarios_Netflix_jul[[#This Row],[Fh Suscripcion]],"dddd")</f>
        <v>lunes</v>
      </c>
      <c r="N1103" s="2">
        <f>DATEDIF(BBDD_Usiarios_Netflix_jul[[#This Row],[Fh Suscripcion]],BBDD_Usiarios_Netflix_jul[[#This Row],[Fh Ultimo Pago]],"M")+1</f>
        <v>9</v>
      </c>
      <c r="O1103" t="s">
        <v>34</v>
      </c>
      <c r="P1103" t="str">
        <f>IF(BBDD_Usiarios_Netflix_jul[[#This Row],[País.OLD]]&lt;&gt;"",BBDD_Usiarios_Netflix_jul[[#This Row],[País.OLD]],"Desconocido")</f>
        <v>Reino Unido</v>
      </c>
      <c r="Q1103">
        <v>33</v>
      </c>
      <c r="R1103" t="s">
        <v>25</v>
      </c>
      <c r="S1103" t="s">
        <v>26</v>
      </c>
      <c r="T1103" t="s">
        <v>32</v>
      </c>
      <c r="U11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4" spans="1:21" x14ac:dyDescent="0.2">
      <c r="A1104">
        <v>1409</v>
      </c>
      <c r="B1104" t="s">
        <v>14</v>
      </c>
      <c r="C1104">
        <v>14</v>
      </c>
      <c r="D1104" s="2">
        <f>BBDD_Usiarios_Netflix_jul[[#This Row],[Ingresos Mensuales]]*BBDD_Usiarios_Netflix_jul[[#This Row],[Meses Contratados]]</f>
        <v>126</v>
      </c>
      <c r="E1104">
        <v>5</v>
      </c>
      <c r="F1104">
        <v>11</v>
      </c>
      <c r="G1104">
        <v>23</v>
      </c>
      <c r="H110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04">
        <v>6</v>
      </c>
      <c r="J1104">
        <v>7</v>
      </c>
      <c r="K1104">
        <v>24</v>
      </c>
      <c r="L110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04" s="1" t="str">
        <f>TEXT(BBDD_Usiarios_Netflix_jul[[#This Row],[Fh Suscripcion]],"dddd")</f>
        <v>domingo</v>
      </c>
      <c r="N1104" s="2">
        <f>DATEDIF(BBDD_Usiarios_Netflix_jul[[#This Row],[Fh Suscripcion]],BBDD_Usiarios_Netflix_jul[[#This Row],[Fh Ultimo Pago]],"M")+1</f>
        <v>9</v>
      </c>
      <c r="O1104" t="s">
        <v>35</v>
      </c>
      <c r="P1104" t="str">
        <f>IF(BBDD_Usiarios_Netflix_jul[[#This Row],[País.OLD]]&lt;&gt;"",BBDD_Usiarios_Netflix_jul[[#This Row],[País.OLD]],"Desconocido")</f>
        <v>España</v>
      </c>
      <c r="Q1104">
        <v>38</v>
      </c>
      <c r="R1104" t="s">
        <v>16</v>
      </c>
      <c r="S1104" t="s">
        <v>17</v>
      </c>
      <c r="T1104" t="s">
        <v>32</v>
      </c>
      <c r="U11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5" spans="1:21" x14ac:dyDescent="0.2">
      <c r="A1105">
        <v>1411</v>
      </c>
      <c r="B1105" t="s">
        <v>14</v>
      </c>
      <c r="C1105">
        <v>14</v>
      </c>
      <c r="D1105" s="2">
        <f>BBDD_Usiarios_Netflix_jul[[#This Row],[Ingresos Mensuales]]*BBDD_Usiarios_Netflix_jul[[#This Row],[Meses Contratados]]</f>
        <v>126</v>
      </c>
      <c r="E1105">
        <v>1</v>
      </c>
      <c r="F1105">
        <v>11</v>
      </c>
      <c r="G1105">
        <v>23</v>
      </c>
      <c r="H1105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05">
        <v>4</v>
      </c>
      <c r="J1105">
        <v>7</v>
      </c>
      <c r="K1105">
        <v>24</v>
      </c>
      <c r="L110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105" s="1" t="str">
        <f>TEXT(BBDD_Usiarios_Netflix_jul[[#This Row],[Fh Suscripcion]],"dddd")</f>
        <v>miércoles</v>
      </c>
      <c r="N1105" s="2">
        <f>DATEDIF(BBDD_Usiarios_Netflix_jul[[#This Row],[Fh Suscripcion]],BBDD_Usiarios_Netflix_jul[[#This Row],[Fh Ultimo Pago]],"M")+1</f>
        <v>9</v>
      </c>
      <c r="O1105" t="s">
        <v>24</v>
      </c>
      <c r="P1105" t="str">
        <f>IF(BBDD_Usiarios_Netflix_jul[[#This Row],[País.OLD]]&lt;&gt;"",BBDD_Usiarios_Netflix_jul[[#This Row],[País.OLD]],"Desconocido")</f>
        <v>EEUU</v>
      </c>
      <c r="Q1105">
        <v>33</v>
      </c>
      <c r="R1105" t="s">
        <v>25</v>
      </c>
      <c r="S1105" t="s">
        <v>26</v>
      </c>
      <c r="T1105" t="s">
        <v>32</v>
      </c>
      <c r="U11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6" spans="1:21" x14ac:dyDescent="0.2">
      <c r="A1106">
        <v>1416</v>
      </c>
      <c r="B1106" t="s">
        <v>14</v>
      </c>
      <c r="C1106">
        <v>14</v>
      </c>
      <c r="D1106" s="2">
        <f>BBDD_Usiarios_Netflix_jul[[#This Row],[Ingresos Mensuales]]*BBDD_Usiarios_Netflix_jul[[#This Row],[Meses Contratados]]</f>
        <v>126</v>
      </c>
      <c r="E1106">
        <v>18</v>
      </c>
      <c r="F1106">
        <v>10</v>
      </c>
      <c r="G1106">
        <v>23</v>
      </c>
      <c r="H1106" s="1">
        <f>DATEVALUE(_xlfn.CONCAT(BBDD_Usiarios_Netflix_jul[[#This Row],[Día Suscripción]],"/",BBDD_Usiarios_Netflix_jul[[#This Row],[Mes Suscripción]],"/",BBDD_Usiarios_Netflix_jul[[#This Row],[Año Suscripción]]))</f>
        <v>45217</v>
      </c>
      <c r="I1106">
        <v>5</v>
      </c>
      <c r="J1106">
        <v>7</v>
      </c>
      <c r="K1106">
        <v>24</v>
      </c>
      <c r="L110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6" s="1" t="str">
        <f>TEXT(BBDD_Usiarios_Netflix_jul[[#This Row],[Fh Suscripcion]],"dddd")</f>
        <v>miércoles</v>
      </c>
      <c r="N1106" s="2">
        <f>DATEDIF(BBDD_Usiarios_Netflix_jul[[#This Row],[Fh Suscripcion]],BBDD_Usiarios_Netflix_jul[[#This Row],[Fh Ultimo Pago]],"M")+1</f>
        <v>9</v>
      </c>
      <c r="O1106" t="s">
        <v>28</v>
      </c>
      <c r="P1106" t="str">
        <f>IF(BBDD_Usiarios_Netflix_jul[[#This Row],[País.OLD]]&lt;&gt;"",BBDD_Usiarios_Netflix_jul[[#This Row],[País.OLD]],"Desconocido")</f>
        <v>Australia</v>
      </c>
      <c r="Q1106">
        <v>31</v>
      </c>
      <c r="R1106" t="s">
        <v>16</v>
      </c>
      <c r="S1106" t="s">
        <v>26</v>
      </c>
      <c r="T1106" t="s">
        <v>22</v>
      </c>
      <c r="U11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07" spans="1:21" x14ac:dyDescent="0.2">
      <c r="A1107">
        <v>1466</v>
      </c>
      <c r="B1107" t="s">
        <v>14</v>
      </c>
      <c r="C1107">
        <v>14</v>
      </c>
      <c r="D1107" s="2">
        <f>BBDD_Usiarios_Netflix_jul[[#This Row],[Ingresos Mensuales]]*BBDD_Usiarios_Netflix_jul[[#This Row],[Meses Contratados]]</f>
        <v>126</v>
      </c>
      <c r="E1107">
        <v>7</v>
      </c>
      <c r="F1107">
        <v>10</v>
      </c>
      <c r="G1107">
        <v>23</v>
      </c>
      <c r="H1107" s="1">
        <f>DATEVALUE(_xlfn.CONCAT(BBDD_Usiarios_Netflix_jul[[#This Row],[Día Suscripción]],"/",BBDD_Usiarios_Netflix_jul[[#This Row],[Mes Suscripción]],"/",BBDD_Usiarios_Netflix_jul[[#This Row],[Año Suscripción]]))</f>
        <v>45206</v>
      </c>
      <c r="I1107">
        <v>6</v>
      </c>
      <c r="J1107">
        <v>7</v>
      </c>
      <c r="K1107">
        <v>24</v>
      </c>
      <c r="L110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07" s="1" t="str">
        <f>TEXT(BBDD_Usiarios_Netflix_jul[[#This Row],[Fh Suscripcion]],"dddd")</f>
        <v>sábado</v>
      </c>
      <c r="N1107" s="2">
        <f>DATEDIF(BBDD_Usiarios_Netflix_jul[[#This Row],[Fh Suscripcion]],BBDD_Usiarios_Netflix_jul[[#This Row],[Fh Ultimo Pago]],"M")+1</f>
        <v>9</v>
      </c>
      <c r="O1107" t="s">
        <v>34</v>
      </c>
      <c r="P1107" t="str">
        <f>IF(BBDD_Usiarios_Netflix_jul[[#This Row],[País.OLD]]&lt;&gt;"",BBDD_Usiarios_Netflix_jul[[#This Row],[País.OLD]],"Desconocido")</f>
        <v>Reino Unido</v>
      </c>
      <c r="Q1107">
        <v>30</v>
      </c>
      <c r="R1107" t="s">
        <v>25</v>
      </c>
      <c r="S1107" t="s">
        <v>26</v>
      </c>
      <c r="T1107" t="s">
        <v>18</v>
      </c>
      <c r="U11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08" spans="1:21" x14ac:dyDescent="0.2">
      <c r="A1108">
        <v>1471</v>
      </c>
      <c r="B1108" t="s">
        <v>14</v>
      </c>
      <c r="C1108">
        <v>14</v>
      </c>
      <c r="D1108" s="2">
        <f>BBDD_Usiarios_Netflix_jul[[#This Row],[Ingresos Mensuales]]*BBDD_Usiarios_Netflix_jul[[#This Row],[Meses Contratados]]</f>
        <v>126</v>
      </c>
      <c r="E1108">
        <v>19</v>
      </c>
      <c r="F1108">
        <v>10</v>
      </c>
      <c r="G1108">
        <v>23</v>
      </c>
      <c r="H1108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08">
        <v>6</v>
      </c>
      <c r="J1108">
        <v>7</v>
      </c>
      <c r="K1108">
        <v>24</v>
      </c>
      <c r="L110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08" s="1" t="str">
        <f>TEXT(BBDD_Usiarios_Netflix_jul[[#This Row],[Fh Suscripcion]],"dddd")</f>
        <v>jueves</v>
      </c>
      <c r="N1108" s="2">
        <f>DATEDIF(BBDD_Usiarios_Netflix_jul[[#This Row],[Fh Suscripcion]],BBDD_Usiarios_Netflix_jul[[#This Row],[Fh Ultimo Pago]],"M")+1</f>
        <v>9</v>
      </c>
      <c r="O1108" t="s">
        <v>24</v>
      </c>
      <c r="P1108" t="str">
        <f>IF(BBDD_Usiarios_Netflix_jul[[#This Row],[País.OLD]]&lt;&gt;"",BBDD_Usiarios_Netflix_jul[[#This Row],[País.OLD]],"Desconocido")</f>
        <v>EEUU</v>
      </c>
      <c r="Q1108">
        <v>51</v>
      </c>
      <c r="R1108" t="s">
        <v>25</v>
      </c>
      <c r="S1108" t="s">
        <v>21</v>
      </c>
      <c r="T1108" t="s">
        <v>22</v>
      </c>
      <c r="U11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09" spans="1:21" x14ac:dyDescent="0.2">
      <c r="A1109">
        <v>1474</v>
      </c>
      <c r="B1109" t="s">
        <v>14</v>
      </c>
      <c r="C1109">
        <v>14</v>
      </c>
      <c r="D1109" s="2">
        <f>BBDD_Usiarios_Netflix_jul[[#This Row],[Ingresos Mensuales]]*BBDD_Usiarios_Netflix_jul[[#This Row],[Meses Contratados]]</f>
        <v>126</v>
      </c>
      <c r="E1109">
        <v>26</v>
      </c>
      <c r="F1109">
        <v>10</v>
      </c>
      <c r="G1109">
        <v>23</v>
      </c>
      <c r="H1109" s="1">
        <f>DATEVALUE(_xlfn.CONCAT(BBDD_Usiarios_Netflix_jul[[#This Row],[Día Suscripción]],"/",BBDD_Usiarios_Netflix_jul[[#This Row],[Mes Suscripción]],"/",BBDD_Usiarios_Netflix_jul[[#This Row],[Año Suscripción]]))</f>
        <v>45225</v>
      </c>
      <c r="I1109">
        <v>5</v>
      </c>
      <c r="J1109">
        <v>7</v>
      </c>
      <c r="K1109">
        <v>24</v>
      </c>
      <c r="L110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9" s="1" t="str">
        <f>TEXT(BBDD_Usiarios_Netflix_jul[[#This Row],[Fh Suscripcion]],"dddd")</f>
        <v>jueves</v>
      </c>
      <c r="N1109" s="2">
        <f>DATEDIF(BBDD_Usiarios_Netflix_jul[[#This Row],[Fh Suscripcion]],BBDD_Usiarios_Netflix_jul[[#This Row],[Fh Ultimo Pago]],"M")+1</f>
        <v>9</v>
      </c>
      <c r="O1109" t="s">
        <v>28</v>
      </c>
      <c r="P1109" t="str">
        <f>IF(BBDD_Usiarios_Netflix_jul[[#This Row],[País.OLD]]&lt;&gt;"",BBDD_Usiarios_Netflix_jul[[#This Row],[País.OLD]],"Desconocido")</f>
        <v>Australia</v>
      </c>
      <c r="Q1109">
        <v>31</v>
      </c>
      <c r="R1109" t="s">
        <v>25</v>
      </c>
      <c r="S1109" t="s">
        <v>29</v>
      </c>
      <c r="T1109" t="s">
        <v>32</v>
      </c>
      <c r="U11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10" spans="1:21" x14ac:dyDescent="0.2">
      <c r="A1110">
        <v>1476</v>
      </c>
      <c r="B1110" t="s">
        <v>14</v>
      </c>
      <c r="C1110">
        <v>14</v>
      </c>
      <c r="D1110" s="2">
        <f>BBDD_Usiarios_Netflix_jul[[#This Row],[Ingresos Mensuales]]*BBDD_Usiarios_Netflix_jul[[#This Row],[Meses Contratados]]</f>
        <v>126</v>
      </c>
      <c r="E1110">
        <v>31</v>
      </c>
      <c r="F1110">
        <v>10</v>
      </c>
      <c r="G1110">
        <v>23</v>
      </c>
      <c r="H1110" s="1">
        <f>DATEVALUE(_xlfn.CONCAT(BBDD_Usiarios_Netflix_jul[[#This Row],[Día Suscripción]],"/",BBDD_Usiarios_Netflix_jul[[#This Row],[Mes Suscripción]],"/",BBDD_Usiarios_Netflix_jul[[#This Row],[Año Suscripción]]))</f>
        <v>45230</v>
      </c>
      <c r="I1110">
        <v>7</v>
      </c>
      <c r="J1110">
        <v>7</v>
      </c>
      <c r="K1110">
        <v>24</v>
      </c>
      <c r="L111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10" s="1" t="str">
        <f>TEXT(BBDD_Usiarios_Netflix_jul[[#This Row],[Fh Suscripcion]],"dddd")</f>
        <v>martes</v>
      </c>
      <c r="N1110" s="2">
        <f>DATEDIF(BBDD_Usiarios_Netflix_jul[[#This Row],[Fh Suscripcion]],BBDD_Usiarios_Netflix_jul[[#This Row],[Fh Ultimo Pago]],"M")+1</f>
        <v>9</v>
      </c>
      <c r="O1110" t="s">
        <v>31</v>
      </c>
      <c r="P1110" t="str">
        <f>IF(BBDD_Usiarios_Netflix_jul[[#This Row],[País.OLD]]&lt;&gt;"",BBDD_Usiarios_Netflix_jul[[#This Row],[País.OLD]],"Desconocido")</f>
        <v>Italia</v>
      </c>
      <c r="Q1110">
        <v>45</v>
      </c>
      <c r="R1110" t="s">
        <v>25</v>
      </c>
      <c r="S1110" t="s">
        <v>17</v>
      </c>
      <c r="T1110" t="s">
        <v>18</v>
      </c>
      <c r="U11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11" spans="1:21" x14ac:dyDescent="0.2">
      <c r="A1111">
        <v>1481</v>
      </c>
      <c r="B1111" t="s">
        <v>14</v>
      </c>
      <c r="C1111">
        <v>14</v>
      </c>
      <c r="D1111" s="2">
        <f>BBDD_Usiarios_Netflix_jul[[#This Row],[Ingresos Mensuales]]*BBDD_Usiarios_Netflix_jul[[#This Row],[Meses Contratados]]</f>
        <v>126</v>
      </c>
      <c r="E1111">
        <v>3</v>
      </c>
      <c r="F1111">
        <v>11</v>
      </c>
      <c r="G1111">
        <v>23</v>
      </c>
      <c r="H1111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11">
        <v>4</v>
      </c>
      <c r="J1111">
        <v>7</v>
      </c>
      <c r="K1111">
        <v>24</v>
      </c>
      <c r="L111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111" s="1" t="str">
        <f>TEXT(BBDD_Usiarios_Netflix_jul[[#This Row],[Fh Suscripcion]],"dddd")</f>
        <v>viernes</v>
      </c>
      <c r="N1111" s="2">
        <f>DATEDIF(BBDD_Usiarios_Netflix_jul[[#This Row],[Fh Suscripcion]],BBDD_Usiarios_Netflix_jul[[#This Row],[Fh Ultimo Pago]],"M")+1</f>
        <v>9</v>
      </c>
      <c r="O1111" t="s">
        <v>30</v>
      </c>
      <c r="P1111" t="str">
        <f>IF(BBDD_Usiarios_Netflix_jul[[#This Row],[País.OLD]]&lt;&gt;"",BBDD_Usiarios_Netflix_jul[[#This Row],[País.OLD]],"Desconocido")</f>
        <v>Canadá</v>
      </c>
      <c r="Q1111">
        <v>41</v>
      </c>
      <c r="R1111" t="s">
        <v>25</v>
      </c>
      <c r="S1111" t="s">
        <v>29</v>
      </c>
      <c r="T1111" t="s">
        <v>18</v>
      </c>
      <c r="U11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12" spans="1:21" x14ac:dyDescent="0.2">
      <c r="A1112">
        <v>1484</v>
      </c>
      <c r="B1112" t="s">
        <v>14</v>
      </c>
      <c r="C1112">
        <v>14</v>
      </c>
      <c r="D1112" s="2">
        <f>BBDD_Usiarios_Netflix_jul[[#This Row],[Ingresos Mensuales]]*BBDD_Usiarios_Netflix_jul[[#This Row],[Meses Contratados]]</f>
        <v>126</v>
      </c>
      <c r="E1112">
        <v>27</v>
      </c>
      <c r="F1112">
        <v>10</v>
      </c>
      <c r="G1112">
        <v>23</v>
      </c>
      <c r="H111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12">
        <v>6</v>
      </c>
      <c r="J1112">
        <v>7</v>
      </c>
      <c r="K1112">
        <v>24</v>
      </c>
      <c r="L111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12" s="1" t="str">
        <f>TEXT(BBDD_Usiarios_Netflix_jul[[#This Row],[Fh Suscripcion]],"dddd")</f>
        <v>viernes</v>
      </c>
      <c r="N1112" s="2">
        <f>DATEDIF(BBDD_Usiarios_Netflix_jul[[#This Row],[Fh Suscripcion]],BBDD_Usiarios_Netflix_jul[[#This Row],[Fh Ultimo Pago]],"M")+1</f>
        <v>9</v>
      </c>
      <c r="O1112" t="s">
        <v>30</v>
      </c>
      <c r="P1112" t="str">
        <f>IF(BBDD_Usiarios_Netflix_jul[[#This Row],[País.OLD]]&lt;&gt;"",BBDD_Usiarios_Netflix_jul[[#This Row],[País.OLD]],"Desconocido")</f>
        <v>Canadá</v>
      </c>
      <c r="Q1112">
        <v>41</v>
      </c>
      <c r="R1112" t="s">
        <v>16</v>
      </c>
      <c r="S1112" t="s">
        <v>26</v>
      </c>
      <c r="T1112" t="s">
        <v>18</v>
      </c>
      <c r="U11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13" spans="1:21" x14ac:dyDescent="0.2">
      <c r="A1113">
        <v>1486</v>
      </c>
      <c r="B1113" t="s">
        <v>14</v>
      </c>
      <c r="C1113">
        <v>14</v>
      </c>
      <c r="D1113" s="2">
        <f>BBDD_Usiarios_Netflix_jul[[#This Row],[Ingresos Mensuales]]*BBDD_Usiarios_Netflix_jul[[#This Row],[Meses Contratados]]</f>
        <v>126</v>
      </c>
      <c r="E1113">
        <v>15</v>
      </c>
      <c r="F1113">
        <v>10</v>
      </c>
      <c r="G1113">
        <v>23</v>
      </c>
      <c r="H111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113">
        <v>5</v>
      </c>
      <c r="J1113">
        <v>7</v>
      </c>
      <c r="K1113">
        <v>24</v>
      </c>
      <c r="L111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13" s="1" t="str">
        <f>TEXT(BBDD_Usiarios_Netflix_jul[[#This Row],[Fh Suscripcion]],"dddd")</f>
        <v>domingo</v>
      </c>
      <c r="N1113" s="2">
        <f>DATEDIF(BBDD_Usiarios_Netflix_jul[[#This Row],[Fh Suscripcion]],BBDD_Usiarios_Netflix_jul[[#This Row],[Fh Ultimo Pago]],"M")+1</f>
        <v>9</v>
      </c>
      <c r="O1113" t="s">
        <v>31</v>
      </c>
      <c r="P1113" t="str">
        <f>IF(BBDD_Usiarios_Netflix_jul[[#This Row],[País.OLD]]&lt;&gt;"",BBDD_Usiarios_Netflix_jul[[#This Row],[País.OLD]],"Desconocido")</f>
        <v>Italia</v>
      </c>
      <c r="Q1113">
        <v>31</v>
      </c>
      <c r="R1113" t="s">
        <v>16</v>
      </c>
      <c r="S1113" t="s">
        <v>21</v>
      </c>
      <c r="T1113" t="s">
        <v>22</v>
      </c>
      <c r="U11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4" spans="1:21" x14ac:dyDescent="0.2">
      <c r="A1114">
        <v>1536</v>
      </c>
      <c r="B1114" t="s">
        <v>14</v>
      </c>
      <c r="C1114">
        <v>14</v>
      </c>
      <c r="D1114" s="2">
        <f>BBDD_Usiarios_Netflix_jul[[#This Row],[Ingresos Mensuales]]*BBDD_Usiarios_Netflix_jul[[#This Row],[Meses Contratados]]</f>
        <v>126</v>
      </c>
      <c r="E1114">
        <v>7</v>
      </c>
      <c r="F1114">
        <v>10</v>
      </c>
      <c r="G1114">
        <v>23</v>
      </c>
      <c r="H1114" s="1">
        <f>DATEVALUE(_xlfn.CONCAT(BBDD_Usiarios_Netflix_jul[[#This Row],[Día Suscripción]],"/",BBDD_Usiarios_Netflix_jul[[#This Row],[Mes Suscripción]],"/",BBDD_Usiarios_Netflix_jul[[#This Row],[Año Suscripción]]))</f>
        <v>45206</v>
      </c>
      <c r="I1114">
        <v>6</v>
      </c>
      <c r="J1114">
        <v>7</v>
      </c>
      <c r="K1114">
        <v>24</v>
      </c>
      <c r="L11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14" s="1" t="str">
        <f>TEXT(BBDD_Usiarios_Netflix_jul[[#This Row],[Fh Suscripcion]],"dddd")</f>
        <v>sábado</v>
      </c>
      <c r="N1114" s="2">
        <f>DATEDIF(BBDD_Usiarios_Netflix_jul[[#This Row],[Fh Suscripcion]],BBDD_Usiarios_Netflix_jul[[#This Row],[Fh Ultimo Pago]],"M")+1</f>
        <v>9</v>
      </c>
      <c r="O1114" t="s">
        <v>36</v>
      </c>
      <c r="P1114" t="str">
        <f>IF(BBDD_Usiarios_Netflix_jul[[#This Row],[País.OLD]]&lt;&gt;"",BBDD_Usiarios_Netflix_jul[[#This Row],[País.OLD]],"Desconocido")</f>
        <v>Desconocido</v>
      </c>
      <c r="Q1114">
        <v>31</v>
      </c>
      <c r="R1114" t="s">
        <v>25</v>
      </c>
      <c r="S1114" t="s">
        <v>29</v>
      </c>
      <c r="T1114" t="s">
        <v>22</v>
      </c>
      <c r="U11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5" spans="1:21" x14ac:dyDescent="0.2">
      <c r="A1115">
        <v>1539</v>
      </c>
      <c r="B1115" t="s">
        <v>14</v>
      </c>
      <c r="C1115">
        <v>14</v>
      </c>
      <c r="D1115" s="2">
        <f>BBDD_Usiarios_Netflix_jul[[#This Row],[Ingresos Mensuales]]*BBDD_Usiarios_Netflix_jul[[#This Row],[Meses Contratados]]</f>
        <v>126</v>
      </c>
      <c r="E1115">
        <v>12</v>
      </c>
      <c r="F1115">
        <v>10</v>
      </c>
      <c r="G1115">
        <v>23</v>
      </c>
      <c r="H1115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15">
        <v>5</v>
      </c>
      <c r="J1115">
        <v>7</v>
      </c>
      <c r="K1115">
        <v>24</v>
      </c>
      <c r="L111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15" s="1" t="str">
        <f>TEXT(BBDD_Usiarios_Netflix_jul[[#This Row],[Fh Suscripcion]],"dddd")</f>
        <v>jueves</v>
      </c>
      <c r="N1115" s="2">
        <f>DATEDIF(BBDD_Usiarios_Netflix_jul[[#This Row],[Fh Suscripcion]],BBDD_Usiarios_Netflix_jul[[#This Row],[Fh Ultimo Pago]],"M")+1</f>
        <v>9</v>
      </c>
      <c r="O1115" t="s">
        <v>28</v>
      </c>
      <c r="P1115" t="str">
        <f>IF(BBDD_Usiarios_Netflix_jul[[#This Row],[País.OLD]]&lt;&gt;"",BBDD_Usiarios_Netflix_jul[[#This Row],[País.OLD]],"Desconocido")</f>
        <v>Australia</v>
      </c>
      <c r="Q1115">
        <v>34</v>
      </c>
      <c r="R1115" t="s">
        <v>16</v>
      </c>
      <c r="S1115" t="s">
        <v>29</v>
      </c>
      <c r="T1115" t="s">
        <v>32</v>
      </c>
      <c r="U11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16" spans="1:21" x14ac:dyDescent="0.2">
      <c r="A1116">
        <v>1541</v>
      </c>
      <c r="B1116" t="s">
        <v>14</v>
      </c>
      <c r="C1116">
        <v>14</v>
      </c>
      <c r="D1116" s="2">
        <f>BBDD_Usiarios_Netflix_jul[[#This Row],[Ingresos Mensuales]]*BBDD_Usiarios_Netflix_jul[[#This Row],[Meses Contratados]]</f>
        <v>126</v>
      </c>
      <c r="E1116">
        <v>17</v>
      </c>
      <c r="F1116">
        <v>10</v>
      </c>
      <c r="G1116">
        <v>23</v>
      </c>
      <c r="H1116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16">
        <v>7</v>
      </c>
      <c r="J1116">
        <v>7</v>
      </c>
      <c r="K1116">
        <v>24</v>
      </c>
      <c r="L111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16" s="1" t="str">
        <f>TEXT(BBDD_Usiarios_Netflix_jul[[#This Row],[Fh Suscripcion]],"dddd")</f>
        <v>martes</v>
      </c>
      <c r="N1116" s="2">
        <f>DATEDIF(BBDD_Usiarios_Netflix_jul[[#This Row],[Fh Suscripcion]],BBDD_Usiarios_Netflix_jul[[#This Row],[Fh Ultimo Pago]],"M")+1</f>
        <v>9</v>
      </c>
      <c r="O1116" t="s">
        <v>34</v>
      </c>
      <c r="P1116" t="str">
        <f>IF(BBDD_Usiarios_Netflix_jul[[#This Row],[País.OLD]]&lt;&gt;"",BBDD_Usiarios_Netflix_jul[[#This Row],[País.OLD]],"Desconocido")</f>
        <v>Reino Unido</v>
      </c>
      <c r="Q1116">
        <v>33</v>
      </c>
      <c r="R1116" t="s">
        <v>16</v>
      </c>
      <c r="S1116" t="s">
        <v>21</v>
      </c>
      <c r="T1116" t="s">
        <v>22</v>
      </c>
      <c r="U11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7" spans="1:21" x14ac:dyDescent="0.2">
      <c r="A1117">
        <v>1546</v>
      </c>
      <c r="B1117" t="s">
        <v>14</v>
      </c>
      <c r="C1117">
        <v>14</v>
      </c>
      <c r="D1117" s="2">
        <f>BBDD_Usiarios_Netflix_jul[[#This Row],[Ingresos Mensuales]]*BBDD_Usiarios_Netflix_jul[[#This Row],[Meses Contratados]]</f>
        <v>126</v>
      </c>
      <c r="E1117">
        <v>29</v>
      </c>
      <c r="F1117">
        <v>10</v>
      </c>
      <c r="G1117">
        <v>23</v>
      </c>
      <c r="H1117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17">
        <v>8</v>
      </c>
      <c r="J1117">
        <v>7</v>
      </c>
      <c r="K1117">
        <v>24</v>
      </c>
      <c r="L111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17" s="1" t="str">
        <f>TEXT(BBDD_Usiarios_Netflix_jul[[#This Row],[Fh Suscripcion]],"dddd")</f>
        <v>domingo</v>
      </c>
      <c r="N1117" s="2">
        <f>DATEDIF(BBDD_Usiarios_Netflix_jul[[#This Row],[Fh Suscripcion]],BBDD_Usiarios_Netflix_jul[[#This Row],[Fh Ultimo Pago]],"M")+1</f>
        <v>9</v>
      </c>
      <c r="O1117" t="s">
        <v>34</v>
      </c>
      <c r="P1117" t="str">
        <f>IF(BBDD_Usiarios_Netflix_jul[[#This Row],[País.OLD]]&lt;&gt;"",BBDD_Usiarios_Netflix_jul[[#This Row],[País.OLD]],"Desconocido")</f>
        <v>Reino Unido</v>
      </c>
      <c r="Q1117">
        <v>43</v>
      </c>
      <c r="R1117" t="s">
        <v>16</v>
      </c>
      <c r="S1117" t="s">
        <v>26</v>
      </c>
      <c r="T1117" t="s">
        <v>22</v>
      </c>
      <c r="U11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8" spans="1:21" x14ac:dyDescent="0.2">
      <c r="A1118">
        <v>1549</v>
      </c>
      <c r="B1118" t="s">
        <v>14</v>
      </c>
      <c r="C1118">
        <v>14</v>
      </c>
      <c r="D1118" s="2">
        <f>BBDD_Usiarios_Netflix_jul[[#This Row],[Ingresos Mensuales]]*BBDD_Usiarios_Netflix_jul[[#This Row],[Meses Contratados]]</f>
        <v>126</v>
      </c>
      <c r="E1118">
        <v>4</v>
      </c>
      <c r="F1118">
        <v>11</v>
      </c>
      <c r="G1118">
        <v>23</v>
      </c>
      <c r="H1118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18">
        <v>6</v>
      </c>
      <c r="J1118">
        <v>7</v>
      </c>
      <c r="K1118">
        <v>24</v>
      </c>
      <c r="L111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18" s="1" t="str">
        <f>TEXT(BBDD_Usiarios_Netflix_jul[[#This Row],[Fh Suscripcion]],"dddd")</f>
        <v>sábado</v>
      </c>
      <c r="N1118" s="2">
        <f>DATEDIF(BBDD_Usiarios_Netflix_jul[[#This Row],[Fh Suscripcion]],BBDD_Usiarios_Netflix_jul[[#This Row],[Fh Ultimo Pago]],"M")+1</f>
        <v>9</v>
      </c>
      <c r="O1118" t="s">
        <v>31</v>
      </c>
      <c r="P1118" t="str">
        <f>IF(BBDD_Usiarios_Netflix_jul[[#This Row],[País.OLD]]&lt;&gt;"",BBDD_Usiarios_Netflix_jul[[#This Row],[País.OLD]],"Desconocido")</f>
        <v>Italia</v>
      </c>
      <c r="Q1118">
        <v>39</v>
      </c>
      <c r="R1118" t="s">
        <v>16</v>
      </c>
      <c r="S1118" t="s">
        <v>17</v>
      </c>
      <c r="T1118" t="s">
        <v>27</v>
      </c>
      <c r="U11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19" spans="1:21" x14ac:dyDescent="0.2">
      <c r="A1119">
        <v>1556</v>
      </c>
      <c r="B1119" t="s">
        <v>14</v>
      </c>
      <c r="C1119">
        <v>14</v>
      </c>
      <c r="D1119" s="2">
        <f>BBDD_Usiarios_Netflix_jul[[#This Row],[Ingresos Mensuales]]*BBDD_Usiarios_Netflix_jul[[#This Row],[Meses Contratados]]</f>
        <v>126</v>
      </c>
      <c r="E1119">
        <v>14</v>
      </c>
      <c r="F1119">
        <v>10</v>
      </c>
      <c r="G1119">
        <v>23</v>
      </c>
      <c r="H1119" s="1">
        <f>DATEVALUE(_xlfn.CONCAT(BBDD_Usiarios_Netflix_jul[[#This Row],[Día Suscripción]],"/",BBDD_Usiarios_Netflix_jul[[#This Row],[Mes Suscripción]],"/",BBDD_Usiarios_Netflix_jul[[#This Row],[Año Suscripción]]))</f>
        <v>45213</v>
      </c>
      <c r="I1119">
        <v>5</v>
      </c>
      <c r="J1119">
        <v>7</v>
      </c>
      <c r="K1119">
        <v>24</v>
      </c>
      <c r="L111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19" s="1" t="str">
        <f>TEXT(BBDD_Usiarios_Netflix_jul[[#This Row],[Fh Suscripcion]],"dddd")</f>
        <v>sábado</v>
      </c>
      <c r="N1119" s="2">
        <f>DATEDIF(BBDD_Usiarios_Netflix_jul[[#This Row],[Fh Suscripcion]],BBDD_Usiarios_Netflix_jul[[#This Row],[Fh Ultimo Pago]],"M")+1</f>
        <v>9</v>
      </c>
      <c r="O1119" t="s">
        <v>24</v>
      </c>
      <c r="P1119" t="str">
        <f>IF(BBDD_Usiarios_Netflix_jul[[#This Row],[País.OLD]]&lt;&gt;"",BBDD_Usiarios_Netflix_jul[[#This Row],[País.OLD]],"Desconocido")</f>
        <v>EEUU</v>
      </c>
      <c r="Q1119">
        <v>29</v>
      </c>
      <c r="R1119" t="s">
        <v>25</v>
      </c>
      <c r="S1119" t="s">
        <v>21</v>
      </c>
      <c r="T1119" t="s">
        <v>27</v>
      </c>
      <c r="U11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0" spans="1:21" x14ac:dyDescent="0.2">
      <c r="A1120">
        <v>1606</v>
      </c>
      <c r="B1120" t="s">
        <v>14</v>
      </c>
      <c r="C1120">
        <v>14</v>
      </c>
      <c r="D1120" s="2">
        <f>BBDD_Usiarios_Netflix_jul[[#This Row],[Ingresos Mensuales]]*BBDD_Usiarios_Netflix_jul[[#This Row],[Meses Contratados]]</f>
        <v>126</v>
      </c>
      <c r="E1120">
        <v>8</v>
      </c>
      <c r="F1120">
        <v>10</v>
      </c>
      <c r="G1120">
        <v>23</v>
      </c>
      <c r="H112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120">
        <v>7</v>
      </c>
      <c r="J1120">
        <v>7</v>
      </c>
      <c r="K1120">
        <v>24</v>
      </c>
      <c r="L112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0" s="1" t="str">
        <f>TEXT(BBDD_Usiarios_Netflix_jul[[#This Row],[Fh Suscripcion]],"dddd")</f>
        <v>domingo</v>
      </c>
      <c r="N1120" s="2">
        <f>DATEDIF(BBDD_Usiarios_Netflix_jul[[#This Row],[Fh Suscripcion]],BBDD_Usiarios_Netflix_jul[[#This Row],[Fh Ultimo Pago]],"M")+1</f>
        <v>9</v>
      </c>
      <c r="O1120" t="s">
        <v>30</v>
      </c>
      <c r="P1120" t="str">
        <f>IF(BBDD_Usiarios_Netflix_jul[[#This Row],[País.OLD]]&lt;&gt;"",BBDD_Usiarios_Netflix_jul[[#This Row],[País.OLD]],"Desconocido")</f>
        <v>Canadá</v>
      </c>
      <c r="Q1120">
        <v>35</v>
      </c>
      <c r="R1120" t="s">
        <v>25</v>
      </c>
      <c r="S1120" t="s">
        <v>21</v>
      </c>
      <c r="T1120" t="s">
        <v>27</v>
      </c>
      <c r="U11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1" spans="1:21" x14ac:dyDescent="0.2">
      <c r="A1121">
        <v>1611</v>
      </c>
      <c r="B1121" t="s">
        <v>14</v>
      </c>
      <c r="C1121">
        <v>14</v>
      </c>
      <c r="D1121" s="2">
        <f>BBDD_Usiarios_Netflix_jul[[#This Row],[Ingresos Mensuales]]*BBDD_Usiarios_Netflix_jul[[#This Row],[Meses Contratados]]</f>
        <v>126</v>
      </c>
      <c r="E1121">
        <v>19</v>
      </c>
      <c r="F1121">
        <v>10</v>
      </c>
      <c r="G1121">
        <v>23</v>
      </c>
      <c r="H1121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21">
        <v>7</v>
      </c>
      <c r="J1121">
        <v>7</v>
      </c>
      <c r="K1121">
        <v>24</v>
      </c>
      <c r="L11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1" s="1" t="str">
        <f>TEXT(BBDD_Usiarios_Netflix_jul[[#This Row],[Fh Suscripcion]],"dddd")</f>
        <v>jueves</v>
      </c>
      <c r="N1121" s="2">
        <f>DATEDIF(BBDD_Usiarios_Netflix_jul[[#This Row],[Fh Suscripcion]],BBDD_Usiarios_Netflix_jul[[#This Row],[Fh Ultimo Pago]],"M")+1</f>
        <v>9</v>
      </c>
      <c r="O1121" t="s">
        <v>35</v>
      </c>
      <c r="P1121" t="str">
        <f>IF(BBDD_Usiarios_Netflix_jul[[#This Row],[País.OLD]]&lt;&gt;"",BBDD_Usiarios_Netflix_jul[[#This Row],[País.OLD]],"Desconocido")</f>
        <v>España</v>
      </c>
      <c r="Q1121">
        <v>49</v>
      </c>
      <c r="R1121" t="s">
        <v>16</v>
      </c>
      <c r="S1121" t="s">
        <v>29</v>
      </c>
      <c r="T1121" t="s">
        <v>27</v>
      </c>
      <c r="U11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2" spans="1:21" x14ac:dyDescent="0.2">
      <c r="A1122">
        <v>1614</v>
      </c>
      <c r="B1122" t="s">
        <v>14</v>
      </c>
      <c r="C1122">
        <v>14</v>
      </c>
      <c r="D1122" s="2">
        <f>BBDD_Usiarios_Netflix_jul[[#This Row],[Ingresos Mensuales]]*BBDD_Usiarios_Netflix_jul[[#This Row],[Meses Contratados]]</f>
        <v>126</v>
      </c>
      <c r="E1122">
        <v>27</v>
      </c>
      <c r="F1122">
        <v>10</v>
      </c>
      <c r="G1122">
        <v>23</v>
      </c>
      <c r="H112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22">
        <v>7</v>
      </c>
      <c r="J1122">
        <v>7</v>
      </c>
      <c r="K1122">
        <v>24</v>
      </c>
      <c r="L112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2" s="1" t="str">
        <f>TEXT(BBDD_Usiarios_Netflix_jul[[#This Row],[Fh Suscripcion]],"dddd")</f>
        <v>viernes</v>
      </c>
      <c r="N1122" s="2">
        <f>DATEDIF(BBDD_Usiarios_Netflix_jul[[#This Row],[Fh Suscripcion]],BBDD_Usiarios_Netflix_jul[[#This Row],[Fh Ultimo Pago]],"M")+1</f>
        <v>9</v>
      </c>
      <c r="O1122" t="s">
        <v>31</v>
      </c>
      <c r="P1122" t="str">
        <f>IF(BBDD_Usiarios_Netflix_jul[[#This Row],[País.OLD]]&lt;&gt;"",BBDD_Usiarios_Netflix_jul[[#This Row],[País.OLD]],"Desconocido")</f>
        <v>Italia</v>
      </c>
      <c r="Q1122">
        <v>46</v>
      </c>
      <c r="R1122" t="s">
        <v>25</v>
      </c>
      <c r="S1122" t="s">
        <v>17</v>
      </c>
      <c r="T1122" t="s">
        <v>18</v>
      </c>
      <c r="U11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23" spans="1:21" x14ac:dyDescent="0.2">
      <c r="A1123">
        <v>1616</v>
      </c>
      <c r="B1123" t="s">
        <v>14</v>
      </c>
      <c r="C1123">
        <v>14</v>
      </c>
      <c r="D1123" s="2">
        <f>BBDD_Usiarios_Netflix_jul[[#This Row],[Ingresos Mensuales]]*BBDD_Usiarios_Netflix_jul[[#This Row],[Meses Contratados]]</f>
        <v>126</v>
      </c>
      <c r="E1123">
        <v>1</v>
      </c>
      <c r="F1123">
        <v>11</v>
      </c>
      <c r="G1123">
        <v>23</v>
      </c>
      <c r="H1123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23">
        <v>8</v>
      </c>
      <c r="J1123">
        <v>7</v>
      </c>
      <c r="K1123">
        <v>24</v>
      </c>
      <c r="L112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23" s="1" t="str">
        <f>TEXT(BBDD_Usiarios_Netflix_jul[[#This Row],[Fh Suscripcion]],"dddd")</f>
        <v>miércoles</v>
      </c>
      <c r="N1123" s="2">
        <f>DATEDIF(BBDD_Usiarios_Netflix_jul[[#This Row],[Fh Suscripcion]],BBDD_Usiarios_Netflix_jul[[#This Row],[Fh Ultimo Pago]],"M")+1</f>
        <v>9</v>
      </c>
      <c r="O1123" t="s">
        <v>31</v>
      </c>
      <c r="P1123" t="str">
        <f>IF(BBDD_Usiarios_Netflix_jul[[#This Row],[País.OLD]]&lt;&gt;"",BBDD_Usiarios_Netflix_jul[[#This Row],[País.OLD]],"Desconocido")</f>
        <v>Italia</v>
      </c>
      <c r="Q1123">
        <v>48</v>
      </c>
      <c r="R1123" t="s">
        <v>16</v>
      </c>
      <c r="S1123" t="s">
        <v>29</v>
      </c>
      <c r="T1123" t="s">
        <v>27</v>
      </c>
      <c r="U11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4" spans="1:21" x14ac:dyDescent="0.2">
      <c r="A1124">
        <v>1621</v>
      </c>
      <c r="B1124" t="s">
        <v>14</v>
      </c>
      <c r="C1124">
        <v>14</v>
      </c>
      <c r="D1124" s="2">
        <f>BBDD_Usiarios_Netflix_jul[[#This Row],[Ingresos Mensuales]]*BBDD_Usiarios_Netflix_jul[[#This Row],[Meses Contratados]]</f>
        <v>126</v>
      </c>
      <c r="E1124">
        <v>4</v>
      </c>
      <c r="F1124">
        <v>11</v>
      </c>
      <c r="G1124">
        <v>23</v>
      </c>
      <c r="H1124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24">
        <v>5</v>
      </c>
      <c r="J1124">
        <v>7</v>
      </c>
      <c r="K1124">
        <v>24</v>
      </c>
      <c r="L112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24" s="1" t="str">
        <f>TEXT(BBDD_Usiarios_Netflix_jul[[#This Row],[Fh Suscripcion]],"dddd")</f>
        <v>sábado</v>
      </c>
      <c r="N1124" s="2">
        <f>DATEDIF(BBDD_Usiarios_Netflix_jul[[#This Row],[Fh Suscripcion]],BBDD_Usiarios_Netflix_jul[[#This Row],[Fh Ultimo Pago]],"M")+1</f>
        <v>9</v>
      </c>
      <c r="O1124" t="s">
        <v>28</v>
      </c>
      <c r="P1124" t="str">
        <f>IF(BBDD_Usiarios_Netflix_jul[[#This Row],[País.OLD]]&lt;&gt;"",BBDD_Usiarios_Netflix_jul[[#This Row],[País.OLD]],"Desconocido")</f>
        <v>Australia</v>
      </c>
      <c r="Q1124">
        <v>39</v>
      </c>
      <c r="R1124" t="s">
        <v>16</v>
      </c>
      <c r="S1124" t="s">
        <v>29</v>
      </c>
      <c r="T1124" t="s">
        <v>32</v>
      </c>
      <c r="U11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25" spans="1:21" x14ac:dyDescent="0.2">
      <c r="A1125">
        <v>1624</v>
      </c>
      <c r="B1125" t="s">
        <v>14</v>
      </c>
      <c r="C1125">
        <v>14</v>
      </c>
      <c r="D1125" s="2">
        <f>BBDD_Usiarios_Netflix_jul[[#This Row],[Ingresos Mensuales]]*BBDD_Usiarios_Netflix_jul[[#This Row],[Meses Contratados]]</f>
        <v>126</v>
      </c>
      <c r="E1125">
        <v>31</v>
      </c>
      <c r="F1125">
        <v>10</v>
      </c>
      <c r="G1125">
        <v>23</v>
      </c>
      <c r="H1125" s="1">
        <f>DATEVALUE(_xlfn.CONCAT(BBDD_Usiarios_Netflix_jul[[#This Row],[Día Suscripción]],"/",BBDD_Usiarios_Netflix_jul[[#This Row],[Mes Suscripción]],"/",BBDD_Usiarios_Netflix_jul[[#This Row],[Año Suscripción]]))</f>
        <v>45230</v>
      </c>
      <c r="I1125">
        <v>7</v>
      </c>
      <c r="J1125">
        <v>7</v>
      </c>
      <c r="K1125">
        <v>24</v>
      </c>
      <c r="L112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5" s="1" t="str">
        <f>TEXT(BBDD_Usiarios_Netflix_jul[[#This Row],[Fh Suscripcion]],"dddd")</f>
        <v>martes</v>
      </c>
      <c r="N1125" s="2">
        <f>DATEDIF(BBDD_Usiarios_Netflix_jul[[#This Row],[Fh Suscripcion]],BBDD_Usiarios_Netflix_jul[[#This Row],[Fh Ultimo Pago]],"M")+1</f>
        <v>9</v>
      </c>
      <c r="O1125" t="s">
        <v>24</v>
      </c>
      <c r="P1125" t="str">
        <f>IF(BBDD_Usiarios_Netflix_jul[[#This Row],[País.OLD]]&lt;&gt;"",BBDD_Usiarios_Netflix_jul[[#This Row],[País.OLD]],"Desconocido")</f>
        <v>EEUU</v>
      </c>
      <c r="Q1125">
        <v>35</v>
      </c>
      <c r="R1125" t="s">
        <v>16</v>
      </c>
      <c r="S1125" t="s">
        <v>21</v>
      </c>
      <c r="T1125" t="s">
        <v>27</v>
      </c>
      <c r="U11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6" spans="1:21" x14ac:dyDescent="0.2">
      <c r="A1126">
        <v>1626</v>
      </c>
      <c r="B1126" t="s">
        <v>14</v>
      </c>
      <c r="C1126">
        <v>14</v>
      </c>
      <c r="D1126" s="2">
        <f>BBDD_Usiarios_Netflix_jul[[#This Row],[Ingresos Mensuales]]*BBDD_Usiarios_Netflix_jul[[#This Row],[Meses Contratados]]</f>
        <v>126</v>
      </c>
      <c r="E1126">
        <v>16</v>
      </c>
      <c r="F1126">
        <v>10</v>
      </c>
      <c r="G1126">
        <v>23</v>
      </c>
      <c r="H1126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26">
        <v>6</v>
      </c>
      <c r="J1126">
        <v>7</v>
      </c>
      <c r="K1126">
        <v>24</v>
      </c>
      <c r="L112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26" s="1" t="str">
        <f>TEXT(BBDD_Usiarios_Netflix_jul[[#This Row],[Fh Suscripcion]],"dddd")</f>
        <v>lunes</v>
      </c>
      <c r="N1126" s="2">
        <f>DATEDIF(BBDD_Usiarios_Netflix_jul[[#This Row],[Fh Suscripcion]],BBDD_Usiarios_Netflix_jul[[#This Row],[Fh Ultimo Pago]],"M")+1</f>
        <v>9</v>
      </c>
      <c r="O1126" t="s">
        <v>20</v>
      </c>
      <c r="P1126" t="str">
        <f>IF(BBDD_Usiarios_Netflix_jul[[#This Row],[País.OLD]]&lt;&gt;"",BBDD_Usiarios_Netflix_jul[[#This Row],[País.OLD]],"Desconocido")</f>
        <v>Francia</v>
      </c>
      <c r="Q1126">
        <v>51</v>
      </c>
      <c r="R1126" t="s">
        <v>16</v>
      </c>
      <c r="S1126" t="s">
        <v>26</v>
      </c>
      <c r="T1126" t="s">
        <v>32</v>
      </c>
      <c r="U11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27" spans="1:21" x14ac:dyDescent="0.2">
      <c r="A1127">
        <v>1676</v>
      </c>
      <c r="B1127" t="s">
        <v>14</v>
      </c>
      <c r="C1127">
        <v>14</v>
      </c>
      <c r="D1127" s="2">
        <f>BBDD_Usiarios_Netflix_jul[[#This Row],[Ingresos Mensuales]]*BBDD_Usiarios_Netflix_jul[[#This Row],[Meses Contratados]]</f>
        <v>126</v>
      </c>
      <c r="E1127">
        <v>9</v>
      </c>
      <c r="F1127">
        <v>10</v>
      </c>
      <c r="G1127">
        <v>23</v>
      </c>
      <c r="H1127" s="1">
        <f>DATEVALUE(_xlfn.CONCAT(BBDD_Usiarios_Netflix_jul[[#This Row],[Día Suscripción]],"/",BBDD_Usiarios_Netflix_jul[[#This Row],[Mes Suscripción]],"/",BBDD_Usiarios_Netflix_jul[[#This Row],[Año Suscripción]]))</f>
        <v>45208</v>
      </c>
      <c r="I1127">
        <v>7</v>
      </c>
      <c r="J1127">
        <v>7</v>
      </c>
      <c r="K1127">
        <v>24</v>
      </c>
      <c r="L112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7" s="1" t="str">
        <f>TEXT(BBDD_Usiarios_Netflix_jul[[#This Row],[Fh Suscripcion]],"dddd")</f>
        <v>lunes</v>
      </c>
      <c r="N1127" s="2">
        <f>DATEDIF(BBDD_Usiarios_Netflix_jul[[#This Row],[Fh Suscripcion]],BBDD_Usiarios_Netflix_jul[[#This Row],[Fh Ultimo Pago]],"M")+1</f>
        <v>9</v>
      </c>
      <c r="O1127" t="s">
        <v>31</v>
      </c>
      <c r="P1127" t="str">
        <f>IF(BBDD_Usiarios_Netflix_jul[[#This Row],[País.OLD]]&lt;&gt;"",BBDD_Usiarios_Netflix_jul[[#This Row],[País.OLD]],"Desconocido")</f>
        <v>Italia</v>
      </c>
      <c r="Q1127">
        <v>35</v>
      </c>
      <c r="R1127" t="s">
        <v>25</v>
      </c>
      <c r="S1127" t="s">
        <v>29</v>
      </c>
      <c r="T1127" t="s">
        <v>18</v>
      </c>
      <c r="U11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28" spans="1:21" x14ac:dyDescent="0.2">
      <c r="A1128">
        <v>1679</v>
      </c>
      <c r="B1128" t="s">
        <v>14</v>
      </c>
      <c r="C1128">
        <v>14</v>
      </c>
      <c r="D1128" s="2">
        <f>BBDD_Usiarios_Netflix_jul[[#This Row],[Ingresos Mensuales]]*BBDD_Usiarios_Netflix_jul[[#This Row],[Meses Contratados]]</f>
        <v>126</v>
      </c>
      <c r="E1128">
        <v>16</v>
      </c>
      <c r="F1128">
        <v>10</v>
      </c>
      <c r="G1128">
        <v>23</v>
      </c>
      <c r="H1128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28">
        <v>6</v>
      </c>
      <c r="J1128">
        <v>7</v>
      </c>
      <c r="K1128">
        <v>24</v>
      </c>
      <c r="L112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28" s="1" t="str">
        <f>TEXT(BBDD_Usiarios_Netflix_jul[[#This Row],[Fh Suscripcion]],"dddd")</f>
        <v>lunes</v>
      </c>
      <c r="N1128" s="2">
        <f>DATEDIF(BBDD_Usiarios_Netflix_jul[[#This Row],[Fh Suscripcion]],BBDD_Usiarios_Netflix_jul[[#This Row],[Fh Ultimo Pago]],"M")+1</f>
        <v>9</v>
      </c>
      <c r="O1128" t="s">
        <v>15</v>
      </c>
      <c r="P1128" t="str">
        <f>IF(BBDD_Usiarios_Netflix_jul[[#This Row],[País.OLD]]&lt;&gt;"",BBDD_Usiarios_Netflix_jul[[#This Row],[País.OLD]],"Desconocido")</f>
        <v>Alemania</v>
      </c>
      <c r="Q1128">
        <v>48</v>
      </c>
      <c r="R1128" t="s">
        <v>16</v>
      </c>
      <c r="S1128" t="s">
        <v>17</v>
      </c>
      <c r="T1128" t="s">
        <v>27</v>
      </c>
      <c r="U11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9" spans="1:21" x14ac:dyDescent="0.2">
      <c r="A1129">
        <v>1681</v>
      </c>
      <c r="B1129" t="s">
        <v>14</v>
      </c>
      <c r="C1129">
        <v>14</v>
      </c>
      <c r="D1129" s="2">
        <f>BBDD_Usiarios_Netflix_jul[[#This Row],[Ingresos Mensuales]]*BBDD_Usiarios_Netflix_jul[[#This Row],[Meses Contratados]]</f>
        <v>126</v>
      </c>
      <c r="E1129">
        <v>22</v>
      </c>
      <c r="F1129">
        <v>10</v>
      </c>
      <c r="G1129">
        <v>23</v>
      </c>
      <c r="H1129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29">
        <v>7</v>
      </c>
      <c r="J1129">
        <v>7</v>
      </c>
      <c r="K1129">
        <v>24</v>
      </c>
      <c r="L112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9" s="1" t="str">
        <f>TEXT(BBDD_Usiarios_Netflix_jul[[#This Row],[Fh Suscripcion]],"dddd")</f>
        <v>domingo</v>
      </c>
      <c r="N1129" s="2">
        <f>DATEDIF(BBDD_Usiarios_Netflix_jul[[#This Row],[Fh Suscripcion]],BBDD_Usiarios_Netflix_jul[[#This Row],[Fh Ultimo Pago]],"M")+1</f>
        <v>9</v>
      </c>
      <c r="O1129" t="s">
        <v>30</v>
      </c>
      <c r="P1129" t="str">
        <f>IF(BBDD_Usiarios_Netflix_jul[[#This Row],[País.OLD]]&lt;&gt;"",BBDD_Usiarios_Netflix_jul[[#This Row],[País.OLD]],"Desconocido")</f>
        <v>Canadá</v>
      </c>
      <c r="Q1129">
        <v>27</v>
      </c>
      <c r="R1129" t="s">
        <v>16</v>
      </c>
      <c r="S1129" t="s">
        <v>26</v>
      </c>
      <c r="T1129" t="s">
        <v>27</v>
      </c>
      <c r="U11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30" spans="1:21" x14ac:dyDescent="0.2">
      <c r="A1130">
        <v>1686</v>
      </c>
      <c r="B1130" t="s">
        <v>14</v>
      </c>
      <c r="C1130">
        <v>14</v>
      </c>
      <c r="D1130" s="2">
        <f>BBDD_Usiarios_Netflix_jul[[#This Row],[Ingresos Mensuales]]*BBDD_Usiarios_Netflix_jul[[#This Row],[Meses Contratados]]</f>
        <v>126</v>
      </c>
      <c r="E1130">
        <v>1</v>
      </c>
      <c r="F1130">
        <v>11</v>
      </c>
      <c r="G1130">
        <v>23</v>
      </c>
      <c r="H1130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30">
        <v>8</v>
      </c>
      <c r="J1130">
        <v>7</v>
      </c>
      <c r="K1130">
        <v>24</v>
      </c>
      <c r="L113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30" s="1" t="str">
        <f>TEXT(BBDD_Usiarios_Netflix_jul[[#This Row],[Fh Suscripcion]],"dddd")</f>
        <v>miércoles</v>
      </c>
      <c r="N1130" s="2">
        <f>DATEDIF(BBDD_Usiarios_Netflix_jul[[#This Row],[Fh Suscripcion]],BBDD_Usiarios_Netflix_jul[[#This Row],[Fh Ultimo Pago]],"M")+1</f>
        <v>9</v>
      </c>
      <c r="O1130" t="s">
        <v>15</v>
      </c>
      <c r="P1130" t="str">
        <f>IF(BBDD_Usiarios_Netflix_jul[[#This Row],[País.OLD]]&lt;&gt;"",BBDD_Usiarios_Netflix_jul[[#This Row],[País.OLD]],"Desconocido")</f>
        <v>Alemania</v>
      </c>
      <c r="Q1130">
        <v>40</v>
      </c>
      <c r="R1130" t="s">
        <v>16</v>
      </c>
      <c r="S1130" t="s">
        <v>29</v>
      </c>
      <c r="T1130" t="s">
        <v>32</v>
      </c>
      <c r="U11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1" spans="1:21" x14ac:dyDescent="0.2">
      <c r="A1131">
        <v>1689</v>
      </c>
      <c r="B1131" t="s">
        <v>14</v>
      </c>
      <c r="C1131">
        <v>14</v>
      </c>
      <c r="D1131" s="2">
        <f>BBDD_Usiarios_Netflix_jul[[#This Row],[Ingresos Mensuales]]*BBDD_Usiarios_Netflix_jul[[#This Row],[Meses Contratados]]</f>
        <v>126</v>
      </c>
      <c r="E1131">
        <v>5</v>
      </c>
      <c r="F1131">
        <v>11</v>
      </c>
      <c r="G1131">
        <v>23</v>
      </c>
      <c r="H1131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31">
        <v>7</v>
      </c>
      <c r="J1131">
        <v>7</v>
      </c>
      <c r="K1131">
        <v>24</v>
      </c>
      <c r="L11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1" s="1" t="str">
        <f>TEXT(BBDD_Usiarios_Netflix_jul[[#This Row],[Fh Suscripcion]],"dddd")</f>
        <v>domingo</v>
      </c>
      <c r="N1131" s="2">
        <f>DATEDIF(BBDD_Usiarios_Netflix_jul[[#This Row],[Fh Suscripcion]],BBDD_Usiarios_Netflix_jul[[#This Row],[Fh Ultimo Pago]],"M")+1</f>
        <v>9</v>
      </c>
      <c r="O1131" t="s">
        <v>35</v>
      </c>
      <c r="P1131" t="str">
        <f>IF(BBDD_Usiarios_Netflix_jul[[#This Row],[País.OLD]]&lt;&gt;"",BBDD_Usiarios_Netflix_jul[[#This Row],[País.OLD]],"Desconocido")</f>
        <v>España</v>
      </c>
      <c r="Q1131">
        <v>38</v>
      </c>
      <c r="R1131" t="s">
        <v>16</v>
      </c>
      <c r="S1131" t="s">
        <v>17</v>
      </c>
      <c r="T1131" t="s">
        <v>27</v>
      </c>
      <c r="U11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32" spans="1:21" x14ac:dyDescent="0.2">
      <c r="A1132">
        <v>1691</v>
      </c>
      <c r="B1132" t="s">
        <v>14</v>
      </c>
      <c r="C1132">
        <v>14</v>
      </c>
      <c r="D1132" s="2">
        <f>BBDD_Usiarios_Netflix_jul[[#This Row],[Ingresos Mensuales]]*BBDD_Usiarios_Netflix_jul[[#This Row],[Meses Contratados]]</f>
        <v>126</v>
      </c>
      <c r="E1132">
        <v>5</v>
      </c>
      <c r="F1132">
        <v>11</v>
      </c>
      <c r="G1132">
        <v>23</v>
      </c>
      <c r="H1132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32">
        <v>5</v>
      </c>
      <c r="J1132">
        <v>7</v>
      </c>
      <c r="K1132">
        <v>24</v>
      </c>
      <c r="L113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32" s="1" t="str">
        <f>TEXT(BBDD_Usiarios_Netflix_jul[[#This Row],[Fh Suscripcion]],"dddd")</f>
        <v>domingo</v>
      </c>
      <c r="N1132" s="2">
        <f>DATEDIF(BBDD_Usiarios_Netflix_jul[[#This Row],[Fh Suscripcion]],BBDD_Usiarios_Netflix_jul[[#This Row],[Fh Ultimo Pago]],"M")+1</f>
        <v>9</v>
      </c>
      <c r="O1132" t="s">
        <v>35</v>
      </c>
      <c r="P1132" t="str">
        <f>IF(BBDD_Usiarios_Netflix_jul[[#This Row],[País.OLD]]&lt;&gt;"",BBDD_Usiarios_Netflix_jul[[#This Row],[País.OLD]],"Desconocido")</f>
        <v>España</v>
      </c>
      <c r="Q1132">
        <v>27</v>
      </c>
      <c r="R1132" t="s">
        <v>25</v>
      </c>
      <c r="S1132" t="s">
        <v>26</v>
      </c>
      <c r="T1132" t="s">
        <v>18</v>
      </c>
      <c r="U11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33" spans="1:21" x14ac:dyDescent="0.2">
      <c r="A1133">
        <v>1696</v>
      </c>
      <c r="B1133" t="s">
        <v>14</v>
      </c>
      <c r="C1133">
        <v>14</v>
      </c>
      <c r="D1133" s="2">
        <f>BBDD_Usiarios_Netflix_jul[[#This Row],[Ingresos Mensuales]]*BBDD_Usiarios_Netflix_jul[[#This Row],[Meses Contratados]]</f>
        <v>126</v>
      </c>
      <c r="E1133">
        <v>17</v>
      </c>
      <c r="F1133">
        <v>10</v>
      </c>
      <c r="G1133">
        <v>23</v>
      </c>
      <c r="H1133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33">
        <v>7</v>
      </c>
      <c r="J1133">
        <v>7</v>
      </c>
      <c r="K1133">
        <v>24</v>
      </c>
      <c r="L113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3" s="1" t="str">
        <f>TEXT(BBDD_Usiarios_Netflix_jul[[#This Row],[Fh Suscripcion]],"dddd")</f>
        <v>martes</v>
      </c>
      <c r="N1133" s="2">
        <f>DATEDIF(BBDD_Usiarios_Netflix_jul[[#This Row],[Fh Suscripcion]],BBDD_Usiarios_Netflix_jul[[#This Row],[Fh Ultimo Pago]],"M")+1</f>
        <v>9</v>
      </c>
      <c r="O1133" t="s">
        <v>24</v>
      </c>
      <c r="P1133" t="str">
        <f>IF(BBDD_Usiarios_Netflix_jul[[#This Row],[País.OLD]]&lt;&gt;"",BBDD_Usiarios_Netflix_jul[[#This Row],[País.OLD]],"Desconocido")</f>
        <v>EEUU</v>
      </c>
      <c r="Q1133">
        <v>44</v>
      </c>
      <c r="R1133" t="s">
        <v>16</v>
      </c>
      <c r="S1133" t="s">
        <v>29</v>
      </c>
      <c r="T1133" t="s">
        <v>18</v>
      </c>
      <c r="U11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34" spans="1:21" x14ac:dyDescent="0.2">
      <c r="A1134">
        <v>1746</v>
      </c>
      <c r="B1134" t="s">
        <v>14</v>
      </c>
      <c r="C1134">
        <v>14</v>
      </c>
      <c r="D1134" s="2">
        <f>BBDD_Usiarios_Netflix_jul[[#This Row],[Ingresos Mensuales]]*BBDD_Usiarios_Netflix_jul[[#This Row],[Meses Contratados]]</f>
        <v>126</v>
      </c>
      <c r="E1134">
        <v>10</v>
      </c>
      <c r="F1134">
        <v>10</v>
      </c>
      <c r="G1134">
        <v>23</v>
      </c>
      <c r="H1134" s="1">
        <f>DATEVALUE(_xlfn.CONCAT(BBDD_Usiarios_Netflix_jul[[#This Row],[Día Suscripción]],"/",BBDD_Usiarios_Netflix_jul[[#This Row],[Mes Suscripción]],"/",BBDD_Usiarios_Netflix_jul[[#This Row],[Año Suscripción]]))</f>
        <v>45209</v>
      </c>
      <c r="I1134">
        <v>7</v>
      </c>
      <c r="J1134">
        <v>7</v>
      </c>
      <c r="K1134">
        <v>24</v>
      </c>
      <c r="L113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4" s="1" t="str">
        <f>TEXT(BBDD_Usiarios_Netflix_jul[[#This Row],[Fh Suscripcion]],"dddd")</f>
        <v>martes</v>
      </c>
      <c r="N1134" s="2">
        <f>DATEDIF(BBDD_Usiarios_Netflix_jul[[#This Row],[Fh Suscripcion]],BBDD_Usiarios_Netflix_jul[[#This Row],[Fh Ultimo Pago]],"M")+1</f>
        <v>9</v>
      </c>
      <c r="O1134" t="s">
        <v>24</v>
      </c>
      <c r="P1134" t="str">
        <f>IF(BBDD_Usiarios_Netflix_jul[[#This Row],[País.OLD]]&lt;&gt;"",BBDD_Usiarios_Netflix_jul[[#This Row],[País.OLD]],"Desconocido")</f>
        <v>EEUU</v>
      </c>
      <c r="Q1134">
        <v>28</v>
      </c>
      <c r="R1134" t="s">
        <v>16</v>
      </c>
      <c r="S1134" t="s">
        <v>26</v>
      </c>
      <c r="T1134" t="s">
        <v>32</v>
      </c>
      <c r="U11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5" spans="1:21" x14ac:dyDescent="0.2">
      <c r="A1135">
        <v>1751</v>
      </c>
      <c r="B1135" t="s">
        <v>14</v>
      </c>
      <c r="C1135">
        <v>14</v>
      </c>
      <c r="D1135" s="2">
        <f>BBDD_Usiarios_Netflix_jul[[#This Row],[Ingresos Mensuales]]*BBDD_Usiarios_Netflix_jul[[#This Row],[Meses Contratados]]</f>
        <v>126</v>
      </c>
      <c r="E1135">
        <v>23</v>
      </c>
      <c r="F1135">
        <v>10</v>
      </c>
      <c r="G1135">
        <v>23</v>
      </c>
      <c r="H113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35">
        <v>7</v>
      </c>
      <c r="J1135">
        <v>7</v>
      </c>
      <c r="K1135">
        <v>24</v>
      </c>
      <c r="L113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5" s="1" t="str">
        <f>TEXT(BBDD_Usiarios_Netflix_jul[[#This Row],[Fh Suscripcion]],"dddd")</f>
        <v>lunes</v>
      </c>
      <c r="N1135" s="2">
        <f>DATEDIF(BBDD_Usiarios_Netflix_jul[[#This Row],[Fh Suscripcion]],BBDD_Usiarios_Netflix_jul[[#This Row],[Fh Ultimo Pago]],"M")+1</f>
        <v>9</v>
      </c>
      <c r="O1135" t="s">
        <v>31</v>
      </c>
      <c r="P1135" t="str">
        <f>IF(BBDD_Usiarios_Netflix_jul[[#This Row],[País.OLD]]&lt;&gt;"",BBDD_Usiarios_Netflix_jul[[#This Row],[País.OLD]],"Desconocido")</f>
        <v>Italia</v>
      </c>
      <c r="Q1135">
        <v>43</v>
      </c>
      <c r="R1135" t="s">
        <v>25</v>
      </c>
      <c r="S1135" t="s">
        <v>17</v>
      </c>
      <c r="T1135" t="s">
        <v>32</v>
      </c>
      <c r="U11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6" spans="1:21" x14ac:dyDescent="0.2">
      <c r="A1136">
        <v>1754</v>
      </c>
      <c r="B1136" t="s">
        <v>14</v>
      </c>
      <c r="C1136">
        <v>14</v>
      </c>
      <c r="D1136" s="2">
        <f>BBDD_Usiarios_Netflix_jul[[#This Row],[Ingresos Mensuales]]*BBDD_Usiarios_Netflix_jul[[#This Row],[Meses Contratados]]</f>
        <v>126</v>
      </c>
      <c r="E1136">
        <v>29</v>
      </c>
      <c r="F1136">
        <v>10</v>
      </c>
      <c r="G1136">
        <v>23</v>
      </c>
      <c r="H1136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36">
        <v>7</v>
      </c>
      <c r="J1136">
        <v>7</v>
      </c>
      <c r="K1136">
        <v>24</v>
      </c>
      <c r="L113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6" s="1" t="str">
        <f>TEXT(BBDD_Usiarios_Netflix_jul[[#This Row],[Fh Suscripcion]],"dddd")</f>
        <v>domingo</v>
      </c>
      <c r="N1136" s="2">
        <f>DATEDIF(BBDD_Usiarios_Netflix_jul[[#This Row],[Fh Suscripcion]],BBDD_Usiarios_Netflix_jul[[#This Row],[Fh Ultimo Pago]],"M")+1</f>
        <v>9</v>
      </c>
      <c r="O1136" t="s">
        <v>35</v>
      </c>
      <c r="P1136" t="str">
        <f>IF(BBDD_Usiarios_Netflix_jul[[#This Row],[País.OLD]]&lt;&gt;"",BBDD_Usiarios_Netflix_jul[[#This Row],[País.OLD]],"Desconocido")</f>
        <v>España</v>
      </c>
      <c r="Q1136">
        <v>42</v>
      </c>
      <c r="R1136" t="s">
        <v>16</v>
      </c>
      <c r="S1136" t="s">
        <v>26</v>
      </c>
      <c r="T1136" t="s">
        <v>27</v>
      </c>
      <c r="U11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37" spans="1:21" x14ac:dyDescent="0.2">
      <c r="A1137">
        <v>1756</v>
      </c>
      <c r="B1137" t="s">
        <v>14</v>
      </c>
      <c r="C1137">
        <v>14</v>
      </c>
      <c r="D1137" s="2">
        <f>BBDD_Usiarios_Netflix_jul[[#This Row],[Ingresos Mensuales]]*BBDD_Usiarios_Netflix_jul[[#This Row],[Meses Contratados]]</f>
        <v>126</v>
      </c>
      <c r="E1137">
        <v>2</v>
      </c>
      <c r="F1137">
        <v>11</v>
      </c>
      <c r="G1137">
        <v>23</v>
      </c>
      <c r="H1137" s="1">
        <f>DATEVALUE(_xlfn.CONCAT(BBDD_Usiarios_Netflix_jul[[#This Row],[Día Suscripción]],"/",BBDD_Usiarios_Netflix_jul[[#This Row],[Mes Suscripción]],"/",BBDD_Usiarios_Netflix_jul[[#This Row],[Año Suscripción]]))</f>
        <v>45232</v>
      </c>
      <c r="I1137">
        <v>8</v>
      </c>
      <c r="J1137">
        <v>7</v>
      </c>
      <c r="K1137">
        <v>24</v>
      </c>
      <c r="L113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37" s="1" t="str">
        <f>TEXT(BBDD_Usiarios_Netflix_jul[[#This Row],[Fh Suscripcion]],"dddd")</f>
        <v>jueves</v>
      </c>
      <c r="N1137" s="2">
        <f>DATEDIF(BBDD_Usiarios_Netflix_jul[[#This Row],[Fh Suscripcion]],BBDD_Usiarios_Netflix_jul[[#This Row],[Fh Ultimo Pago]],"M")+1</f>
        <v>9</v>
      </c>
      <c r="O1137" t="s">
        <v>35</v>
      </c>
      <c r="P1137" t="str">
        <f>IF(BBDD_Usiarios_Netflix_jul[[#This Row],[País.OLD]]&lt;&gt;"",BBDD_Usiarios_Netflix_jul[[#This Row],[País.OLD]],"Desconocido")</f>
        <v>España</v>
      </c>
      <c r="Q1137">
        <v>41</v>
      </c>
      <c r="R1137" t="s">
        <v>16</v>
      </c>
      <c r="S1137" t="s">
        <v>17</v>
      </c>
      <c r="T1137" t="s">
        <v>22</v>
      </c>
      <c r="U11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38" spans="1:21" x14ac:dyDescent="0.2">
      <c r="A1138">
        <v>1764</v>
      </c>
      <c r="B1138" t="s">
        <v>14</v>
      </c>
      <c r="C1138">
        <v>14</v>
      </c>
      <c r="D1138" s="2">
        <f>BBDD_Usiarios_Netflix_jul[[#This Row],[Ingresos Mensuales]]*BBDD_Usiarios_Netflix_jul[[#This Row],[Meses Contratados]]</f>
        <v>126</v>
      </c>
      <c r="E1138">
        <v>27</v>
      </c>
      <c r="F1138">
        <v>10</v>
      </c>
      <c r="G1138">
        <v>23</v>
      </c>
      <c r="H1138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38">
        <v>7</v>
      </c>
      <c r="J1138">
        <v>7</v>
      </c>
      <c r="K1138">
        <v>24</v>
      </c>
      <c r="L113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8" s="1" t="str">
        <f>TEXT(BBDD_Usiarios_Netflix_jul[[#This Row],[Fh Suscripcion]],"dddd")</f>
        <v>viernes</v>
      </c>
      <c r="N1138" s="2">
        <f>DATEDIF(BBDD_Usiarios_Netflix_jul[[#This Row],[Fh Suscripcion]],BBDD_Usiarios_Netflix_jul[[#This Row],[Fh Ultimo Pago]],"M")+1</f>
        <v>9</v>
      </c>
      <c r="O1138" t="s">
        <v>35</v>
      </c>
      <c r="P1138" t="str">
        <f>IF(BBDD_Usiarios_Netflix_jul[[#This Row],[País.OLD]]&lt;&gt;"",BBDD_Usiarios_Netflix_jul[[#This Row],[País.OLD]],"Desconocido")</f>
        <v>España</v>
      </c>
      <c r="Q1138">
        <v>37</v>
      </c>
      <c r="R1138" t="s">
        <v>25</v>
      </c>
      <c r="S1138" t="s">
        <v>17</v>
      </c>
      <c r="T1138" t="s">
        <v>32</v>
      </c>
      <c r="U11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9" spans="1:21" x14ac:dyDescent="0.2">
      <c r="A1139">
        <v>1816</v>
      </c>
      <c r="B1139" t="s">
        <v>14</v>
      </c>
      <c r="C1139">
        <v>14</v>
      </c>
      <c r="D1139" s="2">
        <f>BBDD_Usiarios_Netflix_jul[[#This Row],[Ingresos Mensuales]]*BBDD_Usiarios_Netflix_jul[[#This Row],[Meses Contratados]]</f>
        <v>126</v>
      </c>
      <c r="E1139">
        <v>12</v>
      </c>
      <c r="F1139">
        <v>10</v>
      </c>
      <c r="G1139">
        <v>23</v>
      </c>
      <c r="H1139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39">
        <v>7</v>
      </c>
      <c r="J1139">
        <v>7</v>
      </c>
      <c r="K1139">
        <v>24</v>
      </c>
      <c r="L113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9" s="1" t="str">
        <f>TEXT(BBDD_Usiarios_Netflix_jul[[#This Row],[Fh Suscripcion]],"dddd")</f>
        <v>jueves</v>
      </c>
      <c r="N1139" s="2">
        <f>DATEDIF(BBDD_Usiarios_Netflix_jul[[#This Row],[Fh Suscripcion]],BBDD_Usiarios_Netflix_jul[[#This Row],[Fh Ultimo Pago]],"M")+1</f>
        <v>9</v>
      </c>
      <c r="O1139" t="s">
        <v>30</v>
      </c>
      <c r="P1139" t="str">
        <f>IF(BBDD_Usiarios_Netflix_jul[[#This Row],[País.OLD]]&lt;&gt;"",BBDD_Usiarios_Netflix_jul[[#This Row],[País.OLD]],"Desconocido")</f>
        <v>Canadá</v>
      </c>
      <c r="Q1139">
        <v>51</v>
      </c>
      <c r="R1139" t="s">
        <v>25</v>
      </c>
      <c r="S1139" t="s">
        <v>29</v>
      </c>
      <c r="T1139" t="s">
        <v>27</v>
      </c>
      <c r="U11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0" spans="1:21" x14ac:dyDescent="0.2">
      <c r="A1140">
        <v>1819</v>
      </c>
      <c r="B1140" t="s">
        <v>14</v>
      </c>
      <c r="C1140">
        <v>14</v>
      </c>
      <c r="D1140" s="2">
        <f>BBDD_Usiarios_Netflix_jul[[#This Row],[Ingresos Mensuales]]*BBDD_Usiarios_Netflix_jul[[#This Row],[Meses Contratados]]</f>
        <v>126</v>
      </c>
      <c r="E1140">
        <v>19</v>
      </c>
      <c r="F1140">
        <v>10</v>
      </c>
      <c r="G1140">
        <v>23</v>
      </c>
      <c r="H1140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40">
        <v>7</v>
      </c>
      <c r="J1140">
        <v>7</v>
      </c>
      <c r="K1140">
        <v>24</v>
      </c>
      <c r="L114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40" s="1" t="str">
        <f>TEXT(BBDD_Usiarios_Netflix_jul[[#This Row],[Fh Suscripcion]],"dddd")</f>
        <v>jueves</v>
      </c>
      <c r="N1140" s="2">
        <f>DATEDIF(BBDD_Usiarios_Netflix_jul[[#This Row],[Fh Suscripcion]],BBDD_Usiarios_Netflix_jul[[#This Row],[Fh Ultimo Pago]],"M")+1</f>
        <v>9</v>
      </c>
      <c r="O1140" t="s">
        <v>35</v>
      </c>
      <c r="P1140" t="str">
        <f>IF(BBDD_Usiarios_Netflix_jul[[#This Row],[País.OLD]]&lt;&gt;"",BBDD_Usiarios_Netflix_jul[[#This Row],[País.OLD]],"Desconocido")</f>
        <v>España</v>
      </c>
      <c r="Q1140">
        <v>48</v>
      </c>
      <c r="R1140" t="s">
        <v>25</v>
      </c>
      <c r="S1140" t="s">
        <v>17</v>
      </c>
      <c r="T1140" t="s">
        <v>22</v>
      </c>
      <c r="U11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41" spans="1:21" x14ac:dyDescent="0.2">
      <c r="A1141">
        <v>1821</v>
      </c>
      <c r="B1141" t="s">
        <v>14</v>
      </c>
      <c r="C1141">
        <v>14</v>
      </c>
      <c r="D1141" s="2">
        <f>BBDD_Usiarios_Netflix_jul[[#This Row],[Ingresos Mensuales]]*BBDD_Usiarios_Netflix_jul[[#This Row],[Meses Contratados]]</f>
        <v>126</v>
      </c>
      <c r="E1141">
        <v>22</v>
      </c>
      <c r="F1141">
        <v>10</v>
      </c>
      <c r="G1141">
        <v>23</v>
      </c>
      <c r="H1141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41">
        <v>8</v>
      </c>
      <c r="J1141">
        <v>7</v>
      </c>
      <c r="K1141">
        <v>24</v>
      </c>
      <c r="L1141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1" s="1" t="str">
        <f>TEXT(BBDD_Usiarios_Netflix_jul[[#This Row],[Fh Suscripcion]],"dddd")</f>
        <v>domingo</v>
      </c>
      <c r="N1141" s="2">
        <f>DATEDIF(BBDD_Usiarios_Netflix_jul[[#This Row],[Fh Suscripcion]],BBDD_Usiarios_Netflix_jul[[#This Row],[Fh Ultimo Pago]],"M")+1</f>
        <v>9</v>
      </c>
      <c r="O1141" t="s">
        <v>24</v>
      </c>
      <c r="P1141" t="str">
        <f>IF(BBDD_Usiarios_Netflix_jul[[#This Row],[País.OLD]]&lt;&gt;"",BBDD_Usiarios_Netflix_jul[[#This Row],[País.OLD]],"Desconocido")</f>
        <v>EEUU</v>
      </c>
      <c r="Q1141">
        <v>30</v>
      </c>
      <c r="R1141" t="s">
        <v>16</v>
      </c>
      <c r="S1141" t="s">
        <v>21</v>
      </c>
      <c r="T1141" t="s">
        <v>27</v>
      </c>
      <c r="U11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2" spans="1:21" x14ac:dyDescent="0.2">
      <c r="A1142">
        <v>1826</v>
      </c>
      <c r="B1142" t="s">
        <v>14</v>
      </c>
      <c r="C1142">
        <v>14</v>
      </c>
      <c r="D1142" s="2">
        <f>BBDD_Usiarios_Netflix_jul[[#This Row],[Ingresos Mensuales]]*BBDD_Usiarios_Netflix_jul[[#This Row],[Meses Contratados]]</f>
        <v>126</v>
      </c>
      <c r="E1142">
        <v>3</v>
      </c>
      <c r="F1142">
        <v>11</v>
      </c>
      <c r="G1142">
        <v>23</v>
      </c>
      <c r="H1142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42">
        <v>8</v>
      </c>
      <c r="J1142">
        <v>7</v>
      </c>
      <c r="K1142">
        <v>24</v>
      </c>
      <c r="L114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2" s="1" t="str">
        <f>TEXT(BBDD_Usiarios_Netflix_jul[[#This Row],[Fh Suscripcion]],"dddd")</f>
        <v>viernes</v>
      </c>
      <c r="N1142" s="2">
        <f>DATEDIF(BBDD_Usiarios_Netflix_jul[[#This Row],[Fh Suscripcion]],BBDD_Usiarios_Netflix_jul[[#This Row],[Fh Ultimo Pago]],"M")+1</f>
        <v>9</v>
      </c>
      <c r="O1142" t="s">
        <v>35</v>
      </c>
      <c r="P1142" t="str">
        <f>IF(BBDD_Usiarios_Netflix_jul[[#This Row],[País.OLD]]&lt;&gt;"",BBDD_Usiarios_Netflix_jul[[#This Row],[País.OLD]],"Desconocido")</f>
        <v>España</v>
      </c>
      <c r="Q1142">
        <v>30</v>
      </c>
      <c r="R1142" t="s">
        <v>16</v>
      </c>
      <c r="S1142" t="s">
        <v>17</v>
      </c>
      <c r="T1142" t="s">
        <v>22</v>
      </c>
      <c r="U11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43" spans="1:21" x14ac:dyDescent="0.2">
      <c r="A1143">
        <v>1829</v>
      </c>
      <c r="B1143" t="s">
        <v>14</v>
      </c>
      <c r="C1143">
        <v>14</v>
      </c>
      <c r="D1143" s="2">
        <f>BBDD_Usiarios_Netflix_jul[[#This Row],[Ingresos Mensuales]]*BBDD_Usiarios_Netflix_jul[[#This Row],[Meses Contratados]]</f>
        <v>126</v>
      </c>
      <c r="E1143">
        <v>6</v>
      </c>
      <c r="F1143">
        <v>11</v>
      </c>
      <c r="G1143">
        <v>23</v>
      </c>
      <c r="H1143" s="1">
        <f>DATEVALUE(_xlfn.CONCAT(BBDD_Usiarios_Netflix_jul[[#This Row],[Día Suscripción]],"/",BBDD_Usiarios_Netflix_jul[[#This Row],[Mes Suscripción]],"/",BBDD_Usiarios_Netflix_jul[[#This Row],[Año Suscripción]]))</f>
        <v>45236</v>
      </c>
      <c r="I1143">
        <v>8</v>
      </c>
      <c r="J1143">
        <v>7</v>
      </c>
      <c r="K1143">
        <v>24</v>
      </c>
      <c r="L11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3" s="1" t="str">
        <f>TEXT(BBDD_Usiarios_Netflix_jul[[#This Row],[Fh Suscripcion]],"dddd")</f>
        <v>lunes</v>
      </c>
      <c r="N1143" s="2">
        <f>DATEDIF(BBDD_Usiarios_Netflix_jul[[#This Row],[Fh Suscripcion]],BBDD_Usiarios_Netflix_jul[[#This Row],[Fh Ultimo Pago]],"M")+1</f>
        <v>9</v>
      </c>
      <c r="O1143" t="s">
        <v>15</v>
      </c>
      <c r="P1143" t="str">
        <f>IF(BBDD_Usiarios_Netflix_jul[[#This Row],[País.OLD]]&lt;&gt;"",BBDD_Usiarios_Netflix_jul[[#This Row],[País.OLD]],"Desconocido")</f>
        <v>Alemania</v>
      </c>
      <c r="Q1143">
        <v>36</v>
      </c>
      <c r="R1143" t="s">
        <v>25</v>
      </c>
      <c r="S1143" t="s">
        <v>17</v>
      </c>
      <c r="T1143" t="s">
        <v>27</v>
      </c>
      <c r="U11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4" spans="1:21" x14ac:dyDescent="0.2">
      <c r="A1144">
        <v>1831</v>
      </c>
      <c r="B1144" t="s">
        <v>14</v>
      </c>
      <c r="C1144">
        <v>14</v>
      </c>
      <c r="D1144" s="2">
        <f>BBDD_Usiarios_Netflix_jul[[#This Row],[Ingresos Mensuales]]*BBDD_Usiarios_Netflix_jul[[#This Row],[Meses Contratados]]</f>
        <v>126</v>
      </c>
      <c r="E1144">
        <v>5</v>
      </c>
      <c r="F1144">
        <v>11</v>
      </c>
      <c r="G1144">
        <v>23</v>
      </c>
      <c r="H114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44">
        <v>5</v>
      </c>
      <c r="J1144">
        <v>7</v>
      </c>
      <c r="K1144">
        <v>24</v>
      </c>
      <c r="L114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44" s="1" t="str">
        <f>TEXT(BBDD_Usiarios_Netflix_jul[[#This Row],[Fh Suscripcion]],"dddd")</f>
        <v>domingo</v>
      </c>
      <c r="N1144" s="2">
        <f>DATEDIF(BBDD_Usiarios_Netflix_jul[[#This Row],[Fh Suscripcion]],BBDD_Usiarios_Netflix_jul[[#This Row],[Fh Ultimo Pago]],"M")+1</f>
        <v>9</v>
      </c>
      <c r="O1144" t="s">
        <v>28</v>
      </c>
      <c r="P1144" t="str">
        <f>IF(BBDD_Usiarios_Netflix_jul[[#This Row],[País.OLD]]&lt;&gt;"",BBDD_Usiarios_Netflix_jul[[#This Row],[País.OLD]],"Desconocido")</f>
        <v>Australia</v>
      </c>
      <c r="Q1144">
        <v>43</v>
      </c>
      <c r="R1144" t="s">
        <v>16</v>
      </c>
      <c r="S1144" t="s">
        <v>29</v>
      </c>
      <c r="T1144" t="s">
        <v>18</v>
      </c>
      <c r="U11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45" spans="1:21" x14ac:dyDescent="0.2">
      <c r="A1145">
        <v>1836</v>
      </c>
      <c r="B1145" t="s">
        <v>14</v>
      </c>
      <c r="C1145">
        <v>14</v>
      </c>
      <c r="D1145" s="2">
        <f>BBDD_Usiarios_Netflix_jul[[#This Row],[Ingresos Mensuales]]*BBDD_Usiarios_Netflix_jul[[#This Row],[Meses Contratados]]</f>
        <v>126</v>
      </c>
      <c r="E1145">
        <v>22</v>
      </c>
      <c r="F1145">
        <v>10</v>
      </c>
      <c r="G1145">
        <v>23</v>
      </c>
      <c r="H1145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45">
        <v>9</v>
      </c>
      <c r="J1145">
        <v>7</v>
      </c>
      <c r="K1145">
        <v>24</v>
      </c>
      <c r="L114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45" s="1" t="str">
        <f>TEXT(BBDD_Usiarios_Netflix_jul[[#This Row],[Fh Suscripcion]],"dddd")</f>
        <v>domingo</v>
      </c>
      <c r="N1145" s="2">
        <f>DATEDIF(BBDD_Usiarios_Netflix_jul[[#This Row],[Fh Suscripcion]],BBDD_Usiarios_Netflix_jul[[#This Row],[Fh Ultimo Pago]],"M")+1</f>
        <v>9</v>
      </c>
      <c r="O1145" t="s">
        <v>28</v>
      </c>
      <c r="P1145" t="str">
        <f>IF(BBDD_Usiarios_Netflix_jul[[#This Row],[País.OLD]]&lt;&gt;"",BBDD_Usiarios_Netflix_jul[[#This Row],[País.OLD]],"Desconocido")</f>
        <v>Australia</v>
      </c>
      <c r="Q1145">
        <v>29</v>
      </c>
      <c r="R1145" t="s">
        <v>25</v>
      </c>
      <c r="S1145" t="s">
        <v>26</v>
      </c>
      <c r="T1145" t="s">
        <v>32</v>
      </c>
      <c r="U11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46" spans="1:21" x14ac:dyDescent="0.2">
      <c r="A1146">
        <v>1885</v>
      </c>
      <c r="B1146" t="s">
        <v>14</v>
      </c>
      <c r="C1146">
        <v>14</v>
      </c>
      <c r="D1146" s="2">
        <f>BBDD_Usiarios_Netflix_jul[[#This Row],[Ingresos Mensuales]]*BBDD_Usiarios_Netflix_jul[[#This Row],[Meses Contratados]]</f>
        <v>126</v>
      </c>
      <c r="E1146">
        <v>10</v>
      </c>
      <c r="F1146">
        <v>10</v>
      </c>
      <c r="G1146">
        <v>23</v>
      </c>
      <c r="H114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146">
        <v>7</v>
      </c>
      <c r="J1146">
        <v>7</v>
      </c>
      <c r="K1146">
        <v>24</v>
      </c>
      <c r="L114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46" s="1" t="str">
        <f>TEXT(BBDD_Usiarios_Netflix_jul[[#This Row],[Fh Suscripcion]],"dddd")</f>
        <v>martes</v>
      </c>
      <c r="N1146" s="2">
        <f>DATEDIF(BBDD_Usiarios_Netflix_jul[[#This Row],[Fh Suscripcion]],BBDD_Usiarios_Netflix_jul[[#This Row],[Fh Ultimo Pago]],"M")+1</f>
        <v>9</v>
      </c>
      <c r="O1146" t="s">
        <v>20</v>
      </c>
      <c r="P1146" t="str">
        <f>IF(BBDD_Usiarios_Netflix_jul[[#This Row],[País.OLD]]&lt;&gt;"",BBDD_Usiarios_Netflix_jul[[#This Row],[País.OLD]],"Desconocido")</f>
        <v>Francia</v>
      </c>
      <c r="Q1146">
        <v>32</v>
      </c>
      <c r="R1146" t="s">
        <v>25</v>
      </c>
      <c r="S1146" t="s">
        <v>17</v>
      </c>
      <c r="T1146" t="s">
        <v>27</v>
      </c>
      <c r="U11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7" spans="1:21" x14ac:dyDescent="0.2">
      <c r="A1147">
        <v>1887</v>
      </c>
      <c r="B1147" t="s">
        <v>14</v>
      </c>
      <c r="C1147">
        <v>14</v>
      </c>
      <c r="D1147" s="2">
        <f>BBDD_Usiarios_Netflix_jul[[#This Row],[Ingresos Mensuales]]*BBDD_Usiarios_Netflix_jul[[#This Row],[Meses Contratados]]</f>
        <v>126</v>
      </c>
      <c r="E1147">
        <v>13</v>
      </c>
      <c r="F1147">
        <v>10</v>
      </c>
      <c r="G1147">
        <v>23</v>
      </c>
      <c r="H1147" s="1">
        <f>DATEVALUE(_xlfn.CONCAT(BBDD_Usiarios_Netflix_jul[[#This Row],[Día Suscripción]],"/",BBDD_Usiarios_Netflix_jul[[#This Row],[Mes Suscripción]],"/",BBDD_Usiarios_Netflix_jul[[#This Row],[Año Suscripción]]))</f>
        <v>45212</v>
      </c>
      <c r="I1147">
        <v>9</v>
      </c>
      <c r="J1147">
        <v>7</v>
      </c>
      <c r="K1147">
        <v>24</v>
      </c>
      <c r="L114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47" s="1" t="str">
        <f>TEXT(BBDD_Usiarios_Netflix_jul[[#This Row],[Fh Suscripcion]],"dddd")</f>
        <v>viernes</v>
      </c>
      <c r="N1147" s="2">
        <f>DATEDIF(BBDD_Usiarios_Netflix_jul[[#This Row],[Fh Suscripcion]],BBDD_Usiarios_Netflix_jul[[#This Row],[Fh Ultimo Pago]],"M")+1</f>
        <v>9</v>
      </c>
      <c r="O1147" t="s">
        <v>35</v>
      </c>
      <c r="P1147" t="str">
        <f>IF(BBDD_Usiarios_Netflix_jul[[#This Row],[País.OLD]]&lt;&gt;"",BBDD_Usiarios_Netflix_jul[[#This Row],[País.OLD]],"Desconocido")</f>
        <v>España</v>
      </c>
      <c r="Q1147">
        <v>49</v>
      </c>
      <c r="R1147" t="s">
        <v>16</v>
      </c>
      <c r="S1147" t="s">
        <v>26</v>
      </c>
      <c r="T1147" t="s">
        <v>27</v>
      </c>
      <c r="U11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8" spans="1:21" x14ac:dyDescent="0.2">
      <c r="A1148">
        <v>1891</v>
      </c>
      <c r="B1148" t="s">
        <v>14</v>
      </c>
      <c r="C1148">
        <v>14</v>
      </c>
      <c r="D1148" s="2">
        <f>BBDD_Usiarios_Netflix_jul[[#This Row],[Ingresos Mensuales]]*BBDD_Usiarios_Netflix_jul[[#This Row],[Meses Contratados]]</f>
        <v>126</v>
      </c>
      <c r="E1148">
        <v>23</v>
      </c>
      <c r="F1148">
        <v>10</v>
      </c>
      <c r="G1148">
        <v>23</v>
      </c>
      <c r="H1148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48">
        <v>9</v>
      </c>
      <c r="J1148">
        <v>7</v>
      </c>
      <c r="K1148">
        <v>24</v>
      </c>
      <c r="L114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48" s="1" t="str">
        <f>TEXT(BBDD_Usiarios_Netflix_jul[[#This Row],[Fh Suscripcion]],"dddd")</f>
        <v>lunes</v>
      </c>
      <c r="N1148" s="2">
        <f>DATEDIF(BBDD_Usiarios_Netflix_jul[[#This Row],[Fh Suscripcion]],BBDD_Usiarios_Netflix_jul[[#This Row],[Fh Ultimo Pago]],"M")+1</f>
        <v>9</v>
      </c>
      <c r="O1148" t="s">
        <v>28</v>
      </c>
      <c r="P1148" t="str">
        <f>IF(BBDD_Usiarios_Netflix_jul[[#This Row],[País.OLD]]&lt;&gt;"",BBDD_Usiarios_Netflix_jul[[#This Row],[País.OLD]],"Desconocido")</f>
        <v>Australia</v>
      </c>
      <c r="Q1148">
        <v>33</v>
      </c>
      <c r="R1148" t="s">
        <v>25</v>
      </c>
      <c r="S1148" t="s">
        <v>17</v>
      </c>
      <c r="T1148" t="s">
        <v>27</v>
      </c>
      <c r="U11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9" spans="1:21" x14ac:dyDescent="0.2">
      <c r="A1149">
        <v>1894</v>
      </c>
      <c r="B1149" t="s">
        <v>14</v>
      </c>
      <c r="C1149">
        <v>14</v>
      </c>
      <c r="D1149" s="2">
        <f>BBDD_Usiarios_Netflix_jul[[#This Row],[Ingresos Mensuales]]*BBDD_Usiarios_Netflix_jul[[#This Row],[Meses Contratados]]</f>
        <v>126</v>
      </c>
      <c r="E1149">
        <v>30</v>
      </c>
      <c r="F1149">
        <v>10</v>
      </c>
      <c r="G1149">
        <v>23</v>
      </c>
      <c r="H1149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49">
        <v>8</v>
      </c>
      <c r="J1149">
        <v>7</v>
      </c>
      <c r="K1149">
        <v>24</v>
      </c>
      <c r="L114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9" s="1" t="str">
        <f>TEXT(BBDD_Usiarios_Netflix_jul[[#This Row],[Fh Suscripcion]],"dddd")</f>
        <v>lunes</v>
      </c>
      <c r="N1149" s="2">
        <f>DATEDIF(BBDD_Usiarios_Netflix_jul[[#This Row],[Fh Suscripcion]],BBDD_Usiarios_Netflix_jul[[#This Row],[Fh Ultimo Pago]],"M")+1</f>
        <v>9</v>
      </c>
      <c r="O1149" t="s">
        <v>28</v>
      </c>
      <c r="P1149" t="str">
        <f>IF(BBDD_Usiarios_Netflix_jul[[#This Row],[País.OLD]]&lt;&gt;"",BBDD_Usiarios_Netflix_jul[[#This Row],[País.OLD]],"Desconocido")</f>
        <v>Australia</v>
      </c>
      <c r="Q1149">
        <v>33</v>
      </c>
      <c r="R1149" t="s">
        <v>16</v>
      </c>
      <c r="S1149" t="s">
        <v>17</v>
      </c>
      <c r="T1149" t="s">
        <v>22</v>
      </c>
      <c r="U11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50" spans="1:21" x14ac:dyDescent="0.2">
      <c r="A1150">
        <v>1896</v>
      </c>
      <c r="B1150" t="s">
        <v>14</v>
      </c>
      <c r="C1150">
        <v>14</v>
      </c>
      <c r="D1150" s="2">
        <f>BBDD_Usiarios_Netflix_jul[[#This Row],[Ingresos Mensuales]]*BBDD_Usiarios_Netflix_jul[[#This Row],[Meses Contratados]]</f>
        <v>126</v>
      </c>
      <c r="E1150">
        <v>2</v>
      </c>
      <c r="F1150">
        <v>11</v>
      </c>
      <c r="G1150">
        <v>23</v>
      </c>
      <c r="H1150" s="1">
        <f>DATEVALUE(_xlfn.CONCAT(BBDD_Usiarios_Netflix_jul[[#This Row],[Día Suscripción]],"/",BBDD_Usiarios_Netflix_jul[[#This Row],[Mes Suscripción]],"/",BBDD_Usiarios_Netflix_jul[[#This Row],[Año Suscripción]]))</f>
        <v>45232</v>
      </c>
      <c r="I1150">
        <v>9</v>
      </c>
      <c r="J1150">
        <v>7</v>
      </c>
      <c r="K1150">
        <v>24</v>
      </c>
      <c r="L115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0" s="1" t="str">
        <f>TEXT(BBDD_Usiarios_Netflix_jul[[#This Row],[Fh Suscripcion]],"dddd")</f>
        <v>jueves</v>
      </c>
      <c r="N1150" s="2">
        <f>DATEDIF(BBDD_Usiarios_Netflix_jul[[#This Row],[Fh Suscripcion]],BBDD_Usiarios_Netflix_jul[[#This Row],[Fh Ultimo Pago]],"M")+1</f>
        <v>9</v>
      </c>
      <c r="O1150" t="s">
        <v>30</v>
      </c>
      <c r="P1150" t="str">
        <f>IF(BBDD_Usiarios_Netflix_jul[[#This Row],[País.OLD]]&lt;&gt;"",BBDD_Usiarios_Netflix_jul[[#This Row],[País.OLD]],"Desconocido")</f>
        <v>Canadá</v>
      </c>
      <c r="Q1150">
        <v>43</v>
      </c>
      <c r="R1150" t="s">
        <v>16</v>
      </c>
      <c r="S1150" t="s">
        <v>29</v>
      </c>
      <c r="T1150" t="s">
        <v>22</v>
      </c>
      <c r="U11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51" spans="1:21" x14ac:dyDescent="0.2">
      <c r="A1151">
        <v>1904</v>
      </c>
      <c r="B1151" t="s">
        <v>14</v>
      </c>
      <c r="C1151">
        <v>14</v>
      </c>
      <c r="D1151" s="2">
        <f>BBDD_Usiarios_Netflix_jul[[#This Row],[Ingresos Mensuales]]*BBDD_Usiarios_Netflix_jul[[#This Row],[Meses Contratados]]</f>
        <v>126</v>
      </c>
      <c r="E1151">
        <v>3</v>
      </c>
      <c r="F1151">
        <v>11</v>
      </c>
      <c r="G1151">
        <v>23</v>
      </c>
      <c r="H1151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51">
        <v>8</v>
      </c>
      <c r="J1151">
        <v>7</v>
      </c>
      <c r="K1151">
        <v>24</v>
      </c>
      <c r="L1151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51" s="1" t="str">
        <f>TEXT(BBDD_Usiarios_Netflix_jul[[#This Row],[Fh Suscripcion]],"dddd")</f>
        <v>viernes</v>
      </c>
      <c r="N1151" s="2">
        <f>DATEDIF(BBDD_Usiarios_Netflix_jul[[#This Row],[Fh Suscripcion]],BBDD_Usiarios_Netflix_jul[[#This Row],[Fh Ultimo Pago]],"M")+1</f>
        <v>9</v>
      </c>
      <c r="O1151" t="s">
        <v>31</v>
      </c>
      <c r="P1151" t="str">
        <f>IF(BBDD_Usiarios_Netflix_jul[[#This Row],[País.OLD]]&lt;&gt;"",BBDD_Usiarios_Netflix_jul[[#This Row],[País.OLD]],"Desconocido")</f>
        <v>Italia</v>
      </c>
      <c r="Q1151">
        <v>36</v>
      </c>
      <c r="R1151" t="s">
        <v>25</v>
      </c>
      <c r="S1151" t="s">
        <v>21</v>
      </c>
      <c r="T1151" t="s">
        <v>27</v>
      </c>
      <c r="U11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2" spans="1:21" x14ac:dyDescent="0.2">
      <c r="A1152">
        <v>1906</v>
      </c>
      <c r="B1152" t="s">
        <v>14</v>
      </c>
      <c r="C1152">
        <v>14</v>
      </c>
      <c r="D1152" s="2">
        <f>BBDD_Usiarios_Netflix_jul[[#This Row],[Ingresos Mensuales]]*BBDD_Usiarios_Netflix_jul[[#This Row],[Meses Contratados]]</f>
        <v>126</v>
      </c>
      <c r="E1152">
        <v>28</v>
      </c>
      <c r="F1152">
        <v>10</v>
      </c>
      <c r="G1152">
        <v>23</v>
      </c>
      <c r="H1152" s="1">
        <f>DATEVALUE(_xlfn.CONCAT(BBDD_Usiarios_Netflix_jul[[#This Row],[Día Suscripción]],"/",BBDD_Usiarios_Netflix_jul[[#This Row],[Mes Suscripción]],"/",BBDD_Usiarios_Netflix_jul[[#This Row],[Año Suscripción]]))</f>
        <v>45227</v>
      </c>
      <c r="I1152">
        <v>9</v>
      </c>
      <c r="J1152">
        <v>7</v>
      </c>
      <c r="K1152">
        <v>24</v>
      </c>
      <c r="L11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2" s="1" t="str">
        <f>TEXT(BBDD_Usiarios_Netflix_jul[[#This Row],[Fh Suscripcion]],"dddd")</f>
        <v>sábado</v>
      </c>
      <c r="N1152" s="2">
        <f>DATEDIF(BBDD_Usiarios_Netflix_jul[[#This Row],[Fh Suscripcion]],BBDD_Usiarios_Netflix_jul[[#This Row],[Fh Ultimo Pago]],"M")+1</f>
        <v>9</v>
      </c>
      <c r="O1152" t="s">
        <v>34</v>
      </c>
      <c r="P1152" t="str">
        <f>IF(BBDD_Usiarios_Netflix_jul[[#This Row],[País.OLD]]&lt;&gt;"",BBDD_Usiarios_Netflix_jul[[#This Row],[País.OLD]],"Desconocido")</f>
        <v>Reino Unido</v>
      </c>
      <c r="Q1152">
        <v>28</v>
      </c>
      <c r="R1152" t="s">
        <v>16</v>
      </c>
      <c r="S1152" t="s">
        <v>17</v>
      </c>
      <c r="T1152" t="s">
        <v>32</v>
      </c>
      <c r="U11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3" spans="1:21" x14ac:dyDescent="0.2">
      <c r="A1153">
        <v>1956</v>
      </c>
      <c r="B1153" t="s">
        <v>14</v>
      </c>
      <c r="C1153">
        <v>14</v>
      </c>
      <c r="D1153" s="2">
        <f>BBDD_Usiarios_Netflix_jul[[#This Row],[Ingresos Mensuales]]*BBDD_Usiarios_Netflix_jul[[#This Row],[Meses Contratados]]</f>
        <v>126</v>
      </c>
      <c r="E1153">
        <v>12</v>
      </c>
      <c r="F1153">
        <v>10</v>
      </c>
      <c r="G1153">
        <v>23</v>
      </c>
      <c r="H1153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53">
        <v>8</v>
      </c>
      <c r="J1153">
        <v>7</v>
      </c>
      <c r="K1153">
        <v>24</v>
      </c>
      <c r="L115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53" s="1" t="str">
        <f>TEXT(BBDD_Usiarios_Netflix_jul[[#This Row],[Fh Suscripcion]],"dddd")</f>
        <v>jueves</v>
      </c>
      <c r="N1153" s="2">
        <f>DATEDIF(BBDD_Usiarios_Netflix_jul[[#This Row],[Fh Suscripcion]],BBDD_Usiarios_Netflix_jul[[#This Row],[Fh Ultimo Pago]],"M")+1</f>
        <v>9</v>
      </c>
      <c r="O1153" t="s">
        <v>30</v>
      </c>
      <c r="P1153" t="str">
        <f>IF(BBDD_Usiarios_Netflix_jul[[#This Row],[País.OLD]]&lt;&gt;"",BBDD_Usiarios_Netflix_jul[[#This Row],[País.OLD]],"Desconocido")</f>
        <v>Canadá</v>
      </c>
      <c r="Q1153">
        <v>30</v>
      </c>
      <c r="R1153" t="s">
        <v>25</v>
      </c>
      <c r="S1153" t="s">
        <v>17</v>
      </c>
      <c r="T1153" t="s">
        <v>32</v>
      </c>
      <c r="U11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4" spans="1:21" x14ac:dyDescent="0.2">
      <c r="A1154">
        <v>1960</v>
      </c>
      <c r="B1154" t="s">
        <v>14</v>
      </c>
      <c r="C1154">
        <v>14</v>
      </c>
      <c r="D1154" s="2">
        <f>BBDD_Usiarios_Netflix_jul[[#This Row],[Ingresos Mensuales]]*BBDD_Usiarios_Netflix_jul[[#This Row],[Meses Contratados]]</f>
        <v>126</v>
      </c>
      <c r="E1154">
        <v>23</v>
      </c>
      <c r="F1154">
        <v>10</v>
      </c>
      <c r="G1154">
        <v>23</v>
      </c>
      <c r="H1154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54">
        <v>8</v>
      </c>
      <c r="J1154">
        <v>7</v>
      </c>
      <c r="K1154">
        <v>24</v>
      </c>
      <c r="L115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54" s="1" t="str">
        <f>TEXT(BBDD_Usiarios_Netflix_jul[[#This Row],[Fh Suscripcion]],"dddd")</f>
        <v>lunes</v>
      </c>
      <c r="N1154" s="2">
        <f>DATEDIF(BBDD_Usiarios_Netflix_jul[[#This Row],[Fh Suscripcion]],BBDD_Usiarios_Netflix_jul[[#This Row],[Fh Ultimo Pago]],"M")+1</f>
        <v>9</v>
      </c>
      <c r="O1154" t="s">
        <v>36</v>
      </c>
      <c r="P1154" t="str">
        <f>IF(BBDD_Usiarios_Netflix_jul[[#This Row],[País.OLD]]&lt;&gt;"",BBDD_Usiarios_Netflix_jul[[#This Row],[País.OLD]],"Desconocido")</f>
        <v>Desconocido</v>
      </c>
      <c r="Q1154">
        <v>41</v>
      </c>
      <c r="R1154" t="s">
        <v>25</v>
      </c>
      <c r="S1154" t="s">
        <v>29</v>
      </c>
      <c r="T1154" t="s">
        <v>32</v>
      </c>
      <c r="U11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5" spans="1:21" x14ac:dyDescent="0.2">
      <c r="A1155">
        <v>1962</v>
      </c>
      <c r="B1155" t="s">
        <v>14</v>
      </c>
      <c r="C1155">
        <v>14</v>
      </c>
      <c r="D1155" s="2">
        <f>BBDD_Usiarios_Netflix_jul[[#This Row],[Ingresos Mensuales]]*BBDD_Usiarios_Netflix_jul[[#This Row],[Meses Contratados]]</f>
        <v>126</v>
      </c>
      <c r="E1155">
        <v>26</v>
      </c>
      <c r="F1155">
        <v>10</v>
      </c>
      <c r="G1155">
        <v>23</v>
      </c>
      <c r="H1155" s="1">
        <f>DATEVALUE(_xlfn.CONCAT(BBDD_Usiarios_Netflix_jul[[#This Row],[Día Suscripción]],"/",BBDD_Usiarios_Netflix_jul[[#This Row],[Mes Suscripción]],"/",BBDD_Usiarios_Netflix_jul[[#This Row],[Año Suscripción]]))</f>
        <v>45225</v>
      </c>
      <c r="I1155">
        <v>9</v>
      </c>
      <c r="J1155">
        <v>7</v>
      </c>
      <c r="K1155">
        <v>24</v>
      </c>
      <c r="L115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5" s="1" t="str">
        <f>TEXT(BBDD_Usiarios_Netflix_jul[[#This Row],[Fh Suscripcion]],"dddd")</f>
        <v>jueves</v>
      </c>
      <c r="N1155" s="2">
        <f>DATEDIF(BBDD_Usiarios_Netflix_jul[[#This Row],[Fh Suscripcion]],BBDD_Usiarios_Netflix_jul[[#This Row],[Fh Ultimo Pago]],"M")+1</f>
        <v>9</v>
      </c>
      <c r="O1155" t="s">
        <v>15</v>
      </c>
      <c r="P1155" t="str">
        <f>IF(BBDD_Usiarios_Netflix_jul[[#This Row],[País.OLD]]&lt;&gt;"",BBDD_Usiarios_Netflix_jul[[#This Row],[País.OLD]],"Desconocido")</f>
        <v>Alemania</v>
      </c>
      <c r="Q1155">
        <v>28</v>
      </c>
      <c r="R1155" t="s">
        <v>25</v>
      </c>
      <c r="S1155" t="s">
        <v>17</v>
      </c>
      <c r="T1155" t="s">
        <v>32</v>
      </c>
      <c r="U11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6" spans="1:21" x14ac:dyDescent="0.2">
      <c r="A1156">
        <v>1966</v>
      </c>
      <c r="B1156" t="s">
        <v>14</v>
      </c>
      <c r="C1156">
        <v>14</v>
      </c>
      <c r="D1156" s="2">
        <f>BBDD_Usiarios_Netflix_jul[[#This Row],[Ingresos Mensuales]]*BBDD_Usiarios_Netflix_jul[[#This Row],[Meses Contratados]]</f>
        <v>126</v>
      </c>
      <c r="E1156">
        <v>4</v>
      </c>
      <c r="F1156">
        <v>11</v>
      </c>
      <c r="G1156">
        <v>23</v>
      </c>
      <c r="H1156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56">
        <v>9</v>
      </c>
      <c r="J1156">
        <v>7</v>
      </c>
      <c r="K1156">
        <v>24</v>
      </c>
      <c r="L115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6" s="1" t="str">
        <f>TEXT(BBDD_Usiarios_Netflix_jul[[#This Row],[Fh Suscripcion]],"dddd")</f>
        <v>sábado</v>
      </c>
      <c r="N1156" s="2">
        <f>DATEDIF(BBDD_Usiarios_Netflix_jul[[#This Row],[Fh Suscripcion]],BBDD_Usiarios_Netflix_jul[[#This Row],[Fh Ultimo Pago]],"M")+1</f>
        <v>9</v>
      </c>
      <c r="O1156" t="s">
        <v>36</v>
      </c>
      <c r="P1156" t="str">
        <f>IF(BBDD_Usiarios_Netflix_jul[[#This Row],[País.OLD]]&lt;&gt;"",BBDD_Usiarios_Netflix_jul[[#This Row],[País.OLD]],"Desconocido")</f>
        <v>Desconocido</v>
      </c>
      <c r="Q1156">
        <v>44</v>
      </c>
      <c r="R1156" t="s">
        <v>25</v>
      </c>
      <c r="S1156" t="s">
        <v>17</v>
      </c>
      <c r="T1156" t="s">
        <v>27</v>
      </c>
      <c r="U11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7" spans="1:21" x14ac:dyDescent="0.2">
      <c r="A1157">
        <v>1969</v>
      </c>
      <c r="B1157" t="s">
        <v>14</v>
      </c>
      <c r="C1157">
        <v>14</v>
      </c>
      <c r="D1157" s="2">
        <f>BBDD_Usiarios_Netflix_jul[[#This Row],[Ingresos Mensuales]]*BBDD_Usiarios_Netflix_jul[[#This Row],[Meses Contratados]]</f>
        <v>126</v>
      </c>
      <c r="E1157">
        <v>7</v>
      </c>
      <c r="F1157">
        <v>11</v>
      </c>
      <c r="G1157">
        <v>23</v>
      </c>
      <c r="H115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157">
        <v>9</v>
      </c>
      <c r="J1157">
        <v>7</v>
      </c>
      <c r="K1157">
        <v>24</v>
      </c>
      <c r="L11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7" s="1" t="str">
        <f>TEXT(BBDD_Usiarios_Netflix_jul[[#This Row],[Fh Suscripcion]],"dddd")</f>
        <v>martes</v>
      </c>
      <c r="N1157" s="2">
        <f>DATEDIF(BBDD_Usiarios_Netflix_jul[[#This Row],[Fh Suscripcion]],BBDD_Usiarios_Netflix_jul[[#This Row],[Fh Ultimo Pago]],"M")+1</f>
        <v>9</v>
      </c>
      <c r="O1157" t="s">
        <v>15</v>
      </c>
      <c r="P1157" t="str">
        <f>IF(BBDD_Usiarios_Netflix_jul[[#This Row],[País.OLD]]&lt;&gt;"",BBDD_Usiarios_Netflix_jul[[#This Row],[País.OLD]],"Desconocido")</f>
        <v>Alemania</v>
      </c>
      <c r="Q1157">
        <v>31</v>
      </c>
      <c r="R1157" t="s">
        <v>16</v>
      </c>
      <c r="S1157" t="s">
        <v>21</v>
      </c>
      <c r="T1157" t="s">
        <v>27</v>
      </c>
      <c r="U11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8" spans="1:21" x14ac:dyDescent="0.2">
      <c r="A1158">
        <v>1976</v>
      </c>
      <c r="B1158" t="s">
        <v>14</v>
      </c>
      <c r="C1158">
        <v>14</v>
      </c>
      <c r="D1158" s="2">
        <f>BBDD_Usiarios_Netflix_jul[[#This Row],[Ingresos Mensuales]]*BBDD_Usiarios_Netflix_jul[[#This Row],[Meses Contratados]]</f>
        <v>126</v>
      </c>
      <c r="E1158">
        <v>19</v>
      </c>
      <c r="F1158">
        <v>10</v>
      </c>
      <c r="G1158">
        <v>23</v>
      </c>
      <c r="H1158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58">
        <v>9</v>
      </c>
      <c r="J1158">
        <v>7</v>
      </c>
      <c r="K1158">
        <v>24</v>
      </c>
      <c r="L115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8" s="1" t="str">
        <f>TEXT(BBDD_Usiarios_Netflix_jul[[#This Row],[Fh Suscripcion]],"dddd")</f>
        <v>jueves</v>
      </c>
      <c r="N1158" s="2">
        <f>DATEDIF(BBDD_Usiarios_Netflix_jul[[#This Row],[Fh Suscripcion]],BBDD_Usiarios_Netflix_jul[[#This Row],[Fh Ultimo Pago]],"M")+1</f>
        <v>9</v>
      </c>
      <c r="O1158" t="s">
        <v>35</v>
      </c>
      <c r="P1158" t="str">
        <f>IF(BBDD_Usiarios_Netflix_jul[[#This Row],[País.OLD]]&lt;&gt;"",BBDD_Usiarios_Netflix_jul[[#This Row],[País.OLD]],"Desconocido")</f>
        <v>España</v>
      </c>
      <c r="Q1158">
        <v>37</v>
      </c>
      <c r="R1158" t="s">
        <v>25</v>
      </c>
      <c r="S1158" t="s">
        <v>17</v>
      </c>
      <c r="T1158" t="s">
        <v>22</v>
      </c>
      <c r="U11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59" spans="1:21" x14ac:dyDescent="0.2">
      <c r="A1159">
        <v>2027</v>
      </c>
      <c r="B1159" t="s">
        <v>14</v>
      </c>
      <c r="C1159">
        <v>14</v>
      </c>
      <c r="D1159" s="2">
        <f>BBDD_Usiarios_Netflix_jul[[#This Row],[Ingresos Mensuales]]*BBDD_Usiarios_Netflix_jul[[#This Row],[Meses Contratados]]</f>
        <v>126</v>
      </c>
      <c r="E1159">
        <v>17</v>
      </c>
      <c r="F1159">
        <v>10</v>
      </c>
      <c r="G1159">
        <v>23</v>
      </c>
      <c r="H1159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59">
        <v>10</v>
      </c>
      <c r="J1159">
        <v>7</v>
      </c>
      <c r="K1159">
        <v>24</v>
      </c>
      <c r="L115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59" s="1" t="str">
        <f>TEXT(BBDD_Usiarios_Netflix_jul[[#This Row],[Fh Suscripcion]],"dddd")</f>
        <v>martes</v>
      </c>
      <c r="N1159" s="2">
        <f>DATEDIF(BBDD_Usiarios_Netflix_jul[[#This Row],[Fh Suscripcion]],BBDD_Usiarios_Netflix_jul[[#This Row],[Fh Ultimo Pago]],"M")+1</f>
        <v>9</v>
      </c>
      <c r="O1159" t="s">
        <v>24</v>
      </c>
      <c r="P1159" t="str">
        <f>IF(BBDD_Usiarios_Netflix_jul[[#This Row],[País.OLD]]&lt;&gt;"",BBDD_Usiarios_Netflix_jul[[#This Row],[País.OLD]],"Desconocido")</f>
        <v>EEUU</v>
      </c>
      <c r="Q1159">
        <v>42</v>
      </c>
      <c r="R1159" t="s">
        <v>25</v>
      </c>
      <c r="S1159" t="s">
        <v>26</v>
      </c>
      <c r="T1159" t="s">
        <v>27</v>
      </c>
      <c r="U11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0" spans="1:21" x14ac:dyDescent="0.2">
      <c r="A1160">
        <v>2031</v>
      </c>
      <c r="B1160" t="s">
        <v>14</v>
      </c>
      <c r="C1160">
        <v>14</v>
      </c>
      <c r="D1160" s="2">
        <f>BBDD_Usiarios_Netflix_jul[[#This Row],[Ingresos Mensuales]]*BBDD_Usiarios_Netflix_jul[[#This Row],[Meses Contratados]]</f>
        <v>126</v>
      </c>
      <c r="E1160">
        <v>25</v>
      </c>
      <c r="F1160">
        <v>10</v>
      </c>
      <c r="G1160">
        <v>23</v>
      </c>
      <c r="H1160" s="1">
        <f>DATEVALUE(_xlfn.CONCAT(BBDD_Usiarios_Netflix_jul[[#This Row],[Día Suscripción]],"/",BBDD_Usiarios_Netflix_jul[[#This Row],[Mes Suscripción]],"/",BBDD_Usiarios_Netflix_jul[[#This Row],[Año Suscripción]]))</f>
        <v>45224</v>
      </c>
      <c r="I1160">
        <v>10</v>
      </c>
      <c r="J1160">
        <v>7</v>
      </c>
      <c r="K1160">
        <v>24</v>
      </c>
      <c r="L116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0" s="1" t="str">
        <f>TEXT(BBDD_Usiarios_Netflix_jul[[#This Row],[Fh Suscripcion]],"dddd")</f>
        <v>miércoles</v>
      </c>
      <c r="N1160" s="2">
        <f>DATEDIF(BBDD_Usiarios_Netflix_jul[[#This Row],[Fh Suscripcion]],BBDD_Usiarios_Netflix_jul[[#This Row],[Fh Ultimo Pago]],"M")+1</f>
        <v>9</v>
      </c>
      <c r="O1160" t="s">
        <v>30</v>
      </c>
      <c r="P1160" t="str">
        <f>IF(BBDD_Usiarios_Netflix_jul[[#This Row],[País.OLD]]&lt;&gt;"",BBDD_Usiarios_Netflix_jul[[#This Row],[País.OLD]],"Desconocido")</f>
        <v>Canadá</v>
      </c>
      <c r="Q1160">
        <v>45</v>
      </c>
      <c r="R1160" t="s">
        <v>25</v>
      </c>
      <c r="S1160" t="s">
        <v>26</v>
      </c>
      <c r="T1160" t="s">
        <v>27</v>
      </c>
      <c r="U11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1" spans="1:21" x14ac:dyDescent="0.2">
      <c r="A1161">
        <v>2035</v>
      </c>
      <c r="B1161" t="s">
        <v>14</v>
      </c>
      <c r="C1161">
        <v>14</v>
      </c>
      <c r="D1161" s="2">
        <f>BBDD_Usiarios_Netflix_jul[[#This Row],[Ingresos Mensuales]]*BBDD_Usiarios_Netflix_jul[[#This Row],[Meses Contratados]]</f>
        <v>126</v>
      </c>
      <c r="E1161">
        <v>4</v>
      </c>
      <c r="F1161">
        <v>11</v>
      </c>
      <c r="G1161">
        <v>23</v>
      </c>
      <c r="H1161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61">
        <v>10</v>
      </c>
      <c r="J1161">
        <v>7</v>
      </c>
      <c r="K1161">
        <v>24</v>
      </c>
      <c r="L116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1" s="1" t="str">
        <f>TEXT(BBDD_Usiarios_Netflix_jul[[#This Row],[Fh Suscripcion]],"dddd")</f>
        <v>sábado</v>
      </c>
      <c r="N1161" s="2">
        <f>DATEDIF(BBDD_Usiarios_Netflix_jul[[#This Row],[Fh Suscripcion]],BBDD_Usiarios_Netflix_jul[[#This Row],[Fh Ultimo Pago]],"M")+1</f>
        <v>9</v>
      </c>
      <c r="O1161" t="s">
        <v>28</v>
      </c>
      <c r="P1161" t="str">
        <f>IF(BBDD_Usiarios_Netflix_jul[[#This Row],[País.OLD]]&lt;&gt;"",BBDD_Usiarios_Netflix_jul[[#This Row],[País.OLD]],"Desconocido")</f>
        <v>Australia</v>
      </c>
      <c r="Q1161">
        <v>51</v>
      </c>
      <c r="R1161" t="s">
        <v>25</v>
      </c>
      <c r="S1161" t="s">
        <v>26</v>
      </c>
      <c r="T1161" t="s">
        <v>22</v>
      </c>
      <c r="U11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62" spans="1:21" x14ac:dyDescent="0.2">
      <c r="A1162">
        <v>2037</v>
      </c>
      <c r="B1162" t="s">
        <v>14</v>
      </c>
      <c r="C1162">
        <v>14</v>
      </c>
      <c r="D1162" s="2">
        <f>BBDD_Usiarios_Netflix_jul[[#This Row],[Ingresos Mensuales]]*BBDD_Usiarios_Netflix_jul[[#This Row],[Meses Contratados]]</f>
        <v>126</v>
      </c>
      <c r="E1162">
        <v>6</v>
      </c>
      <c r="F1162">
        <v>11</v>
      </c>
      <c r="G1162">
        <v>23</v>
      </c>
      <c r="H1162" s="1">
        <f>DATEVALUE(_xlfn.CONCAT(BBDD_Usiarios_Netflix_jul[[#This Row],[Día Suscripción]],"/",BBDD_Usiarios_Netflix_jul[[#This Row],[Mes Suscripción]],"/",BBDD_Usiarios_Netflix_jul[[#This Row],[Año Suscripción]]))</f>
        <v>45236</v>
      </c>
      <c r="I1162">
        <v>7</v>
      </c>
      <c r="J1162">
        <v>7</v>
      </c>
      <c r="K1162">
        <v>24</v>
      </c>
      <c r="L116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62" s="1" t="str">
        <f>TEXT(BBDD_Usiarios_Netflix_jul[[#This Row],[Fh Suscripcion]],"dddd")</f>
        <v>lunes</v>
      </c>
      <c r="N1162" s="2">
        <f>DATEDIF(BBDD_Usiarios_Netflix_jul[[#This Row],[Fh Suscripcion]],BBDD_Usiarios_Netflix_jul[[#This Row],[Fh Ultimo Pago]],"M")+1</f>
        <v>9</v>
      </c>
      <c r="O1162" t="s">
        <v>24</v>
      </c>
      <c r="P1162" t="str">
        <f>IF(BBDD_Usiarios_Netflix_jul[[#This Row],[País.OLD]]&lt;&gt;"",BBDD_Usiarios_Netflix_jul[[#This Row],[País.OLD]],"Desconocido")</f>
        <v>EEUU</v>
      </c>
      <c r="Q1162">
        <v>41</v>
      </c>
      <c r="R1162" t="s">
        <v>25</v>
      </c>
      <c r="S1162" t="s">
        <v>26</v>
      </c>
      <c r="T1162" t="s">
        <v>27</v>
      </c>
      <c r="U11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3" spans="1:21" x14ac:dyDescent="0.2">
      <c r="A1163">
        <v>2044</v>
      </c>
      <c r="B1163" t="s">
        <v>14</v>
      </c>
      <c r="C1163">
        <v>14</v>
      </c>
      <c r="D1163" s="2">
        <f>BBDD_Usiarios_Netflix_jul[[#This Row],[Ingresos Mensuales]]*BBDD_Usiarios_Netflix_jul[[#This Row],[Meses Contratados]]</f>
        <v>126</v>
      </c>
      <c r="E1163">
        <v>5</v>
      </c>
      <c r="F1163">
        <v>11</v>
      </c>
      <c r="G1163">
        <v>23</v>
      </c>
      <c r="H1163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63">
        <v>10</v>
      </c>
      <c r="J1163">
        <v>7</v>
      </c>
      <c r="K1163">
        <v>24</v>
      </c>
      <c r="L11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3" s="1" t="str">
        <f>TEXT(BBDD_Usiarios_Netflix_jul[[#This Row],[Fh Suscripcion]],"dddd")</f>
        <v>domingo</v>
      </c>
      <c r="N1163" s="2">
        <f>DATEDIF(BBDD_Usiarios_Netflix_jul[[#This Row],[Fh Suscripcion]],BBDD_Usiarios_Netflix_jul[[#This Row],[Fh Ultimo Pago]],"M")+1</f>
        <v>9</v>
      </c>
      <c r="O1163" t="s">
        <v>31</v>
      </c>
      <c r="P1163" t="str">
        <f>IF(BBDD_Usiarios_Netflix_jul[[#This Row],[País.OLD]]&lt;&gt;"",BBDD_Usiarios_Netflix_jul[[#This Row],[País.OLD]],"Desconocido")</f>
        <v>Italia</v>
      </c>
      <c r="Q1163">
        <v>31</v>
      </c>
      <c r="R1163" t="s">
        <v>16</v>
      </c>
      <c r="S1163" t="s">
        <v>26</v>
      </c>
      <c r="T1163" t="s">
        <v>27</v>
      </c>
      <c r="U11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4" spans="1:21" x14ac:dyDescent="0.2">
      <c r="A1164">
        <v>2046</v>
      </c>
      <c r="B1164" t="s">
        <v>14</v>
      </c>
      <c r="C1164">
        <v>14</v>
      </c>
      <c r="D1164" s="2">
        <f>BBDD_Usiarios_Netflix_jul[[#This Row],[Ingresos Mensuales]]*BBDD_Usiarios_Netflix_jul[[#This Row],[Meses Contratados]]</f>
        <v>126</v>
      </c>
      <c r="E1164">
        <v>30</v>
      </c>
      <c r="F1164">
        <v>10</v>
      </c>
      <c r="G1164">
        <v>23</v>
      </c>
      <c r="H1164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64">
        <v>9</v>
      </c>
      <c r="J1164">
        <v>7</v>
      </c>
      <c r="K1164">
        <v>24</v>
      </c>
      <c r="L116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64" s="1" t="str">
        <f>TEXT(BBDD_Usiarios_Netflix_jul[[#This Row],[Fh Suscripcion]],"dddd")</f>
        <v>lunes</v>
      </c>
      <c r="N1164" s="2">
        <f>DATEDIF(BBDD_Usiarios_Netflix_jul[[#This Row],[Fh Suscripcion]],BBDD_Usiarios_Netflix_jul[[#This Row],[Fh Ultimo Pago]],"M")+1</f>
        <v>9</v>
      </c>
      <c r="O1164" t="s">
        <v>15</v>
      </c>
      <c r="P1164" t="str">
        <f>IF(BBDD_Usiarios_Netflix_jul[[#This Row],[País.OLD]]&lt;&gt;"",BBDD_Usiarios_Netflix_jul[[#This Row],[País.OLD]],"Desconocido")</f>
        <v>Alemania</v>
      </c>
      <c r="Q1164">
        <v>41</v>
      </c>
      <c r="R1164" t="s">
        <v>16</v>
      </c>
      <c r="S1164" t="s">
        <v>21</v>
      </c>
      <c r="T1164" t="s">
        <v>22</v>
      </c>
      <c r="U11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65" spans="1:21" x14ac:dyDescent="0.2">
      <c r="A1165">
        <v>2094</v>
      </c>
      <c r="B1165" t="s">
        <v>14</v>
      </c>
      <c r="C1165">
        <v>14</v>
      </c>
      <c r="D1165" s="2">
        <f>BBDD_Usiarios_Netflix_jul[[#This Row],[Ingresos Mensuales]]*BBDD_Usiarios_Netflix_jul[[#This Row],[Meses Contratados]]</f>
        <v>126</v>
      </c>
      <c r="E1165">
        <v>12</v>
      </c>
      <c r="F1165">
        <v>10</v>
      </c>
      <c r="G1165">
        <v>23</v>
      </c>
      <c r="H1165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65">
        <v>11</v>
      </c>
      <c r="J1165">
        <v>7</v>
      </c>
      <c r="K1165">
        <v>24</v>
      </c>
      <c r="L116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65" s="1" t="str">
        <f>TEXT(BBDD_Usiarios_Netflix_jul[[#This Row],[Fh Suscripcion]],"dddd")</f>
        <v>jueves</v>
      </c>
      <c r="N1165" s="2">
        <f>DATEDIF(BBDD_Usiarios_Netflix_jul[[#This Row],[Fh Suscripcion]],BBDD_Usiarios_Netflix_jul[[#This Row],[Fh Ultimo Pago]],"M")+1</f>
        <v>9</v>
      </c>
      <c r="O1165" t="s">
        <v>15</v>
      </c>
      <c r="P1165" t="str">
        <f>IF(BBDD_Usiarios_Netflix_jul[[#This Row],[País.OLD]]&lt;&gt;"",BBDD_Usiarios_Netflix_jul[[#This Row],[País.OLD]],"Desconocido")</f>
        <v>Alemania</v>
      </c>
      <c r="Q1165">
        <v>40</v>
      </c>
      <c r="R1165" t="s">
        <v>25</v>
      </c>
      <c r="S1165" t="s">
        <v>26</v>
      </c>
      <c r="T1165" t="s">
        <v>18</v>
      </c>
      <c r="U11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66" spans="1:21" x14ac:dyDescent="0.2">
      <c r="A1166">
        <v>2099</v>
      </c>
      <c r="B1166" t="s">
        <v>14</v>
      </c>
      <c r="C1166">
        <v>14</v>
      </c>
      <c r="D1166" s="2">
        <f>BBDD_Usiarios_Netflix_jul[[#This Row],[Ingresos Mensuales]]*BBDD_Usiarios_Netflix_jul[[#This Row],[Meses Contratados]]</f>
        <v>126</v>
      </c>
      <c r="E1166">
        <v>20</v>
      </c>
      <c r="F1166">
        <v>10</v>
      </c>
      <c r="G1166">
        <v>23</v>
      </c>
      <c r="H1166" s="1">
        <f>DATEVALUE(_xlfn.CONCAT(BBDD_Usiarios_Netflix_jul[[#This Row],[Día Suscripción]],"/",BBDD_Usiarios_Netflix_jul[[#This Row],[Mes Suscripción]],"/",BBDD_Usiarios_Netflix_jul[[#This Row],[Año Suscripción]]))</f>
        <v>45219</v>
      </c>
      <c r="I1166">
        <v>8</v>
      </c>
      <c r="J1166">
        <v>7</v>
      </c>
      <c r="K1166">
        <v>24</v>
      </c>
      <c r="L116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66" s="1" t="str">
        <f>TEXT(BBDD_Usiarios_Netflix_jul[[#This Row],[Fh Suscripcion]],"dddd")</f>
        <v>viernes</v>
      </c>
      <c r="N1166" s="2">
        <f>DATEDIF(BBDD_Usiarios_Netflix_jul[[#This Row],[Fh Suscripcion]],BBDD_Usiarios_Netflix_jul[[#This Row],[Fh Ultimo Pago]],"M")+1</f>
        <v>9</v>
      </c>
      <c r="O1166" t="s">
        <v>35</v>
      </c>
      <c r="P1166" t="str">
        <f>IF(BBDD_Usiarios_Netflix_jul[[#This Row],[País.OLD]]&lt;&gt;"",BBDD_Usiarios_Netflix_jul[[#This Row],[País.OLD]],"Desconocido")</f>
        <v>España</v>
      </c>
      <c r="Q1166">
        <v>29</v>
      </c>
      <c r="R1166" t="s">
        <v>16</v>
      </c>
      <c r="S1166" t="s">
        <v>29</v>
      </c>
      <c r="T1166" t="s">
        <v>27</v>
      </c>
      <c r="U11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7" spans="1:21" x14ac:dyDescent="0.2">
      <c r="A1167">
        <v>2102</v>
      </c>
      <c r="B1167" t="s">
        <v>14</v>
      </c>
      <c r="C1167">
        <v>14</v>
      </c>
      <c r="D1167" s="2">
        <f>BBDD_Usiarios_Netflix_jul[[#This Row],[Ingresos Mensuales]]*BBDD_Usiarios_Netflix_jul[[#This Row],[Meses Contratados]]</f>
        <v>126</v>
      </c>
      <c r="E1167">
        <v>27</v>
      </c>
      <c r="F1167">
        <v>10</v>
      </c>
      <c r="G1167">
        <v>23</v>
      </c>
      <c r="H1167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67">
        <v>9</v>
      </c>
      <c r="J1167">
        <v>7</v>
      </c>
      <c r="K1167">
        <v>24</v>
      </c>
      <c r="L11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67" s="1" t="str">
        <f>TEXT(BBDD_Usiarios_Netflix_jul[[#This Row],[Fh Suscripcion]],"dddd")</f>
        <v>viernes</v>
      </c>
      <c r="N1167" s="2">
        <f>DATEDIF(BBDD_Usiarios_Netflix_jul[[#This Row],[Fh Suscripcion]],BBDD_Usiarios_Netflix_jul[[#This Row],[Fh Ultimo Pago]],"M")+1</f>
        <v>9</v>
      </c>
      <c r="O1167" t="s">
        <v>28</v>
      </c>
      <c r="P1167" t="str">
        <f>IF(BBDD_Usiarios_Netflix_jul[[#This Row],[País.OLD]]&lt;&gt;"",BBDD_Usiarios_Netflix_jul[[#This Row],[País.OLD]],"Desconocido")</f>
        <v>Australia</v>
      </c>
      <c r="Q1167">
        <v>48</v>
      </c>
      <c r="R1167" t="s">
        <v>25</v>
      </c>
      <c r="S1167" t="s">
        <v>21</v>
      </c>
      <c r="T1167" t="s">
        <v>22</v>
      </c>
      <c r="U11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68" spans="1:21" x14ac:dyDescent="0.2">
      <c r="A1168">
        <v>2106</v>
      </c>
      <c r="B1168" t="s">
        <v>14</v>
      </c>
      <c r="C1168">
        <v>14</v>
      </c>
      <c r="D1168" s="2">
        <f>BBDD_Usiarios_Netflix_jul[[#This Row],[Ingresos Mensuales]]*BBDD_Usiarios_Netflix_jul[[#This Row],[Meses Contratados]]</f>
        <v>126</v>
      </c>
      <c r="E1168">
        <v>6</v>
      </c>
      <c r="F1168">
        <v>11</v>
      </c>
      <c r="G1168">
        <v>23</v>
      </c>
      <c r="H1168" s="1">
        <f>DATEVALUE(_xlfn.CONCAT(BBDD_Usiarios_Netflix_jul[[#This Row],[Día Suscripción]],"/",BBDD_Usiarios_Netflix_jul[[#This Row],[Mes Suscripción]],"/",BBDD_Usiarios_Netflix_jul[[#This Row],[Año Suscripción]]))</f>
        <v>45236</v>
      </c>
      <c r="I1168">
        <v>9</v>
      </c>
      <c r="J1168">
        <v>7</v>
      </c>
      <c r="K1168">
        <v>24</v>
      </c>
      <c r="L11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68" s="1" t="str">
        <f>TEXT(BBDD_Usiarios_Netflix_jul[[#This Row],[Fh Suscripcion]],"dddd")</f>
        <v>lunes</v>
      </c>
      <c r="N1168" s="2">
        <f>DATEDIF(BBDD_Usiarios_Netflix_jul[[#This Row],[Fh Suscripcion]],BBDD_Usiarios_Netflix_jul[[#This Row],[Fh Ultimo Pago]],"M")+1</f>
        <v>9</v>
      </c>
      <c r="O1168" t="s">
        <v>15</v>
      </c>
      <c r="P1168" t="str">
        <f>IF(BBDD_Usiarios_Netflix_jul[[#This Row],[País.OLD]]&lt;&gt;"",BBDD_Usiarios_Netflix_jul[[#This Row],[País.OLD]],"Desconocido")</f>
        <v>Alemania</v>
      </c>
      <c r="Q1168">
        <v>28</v>
      </c>
      <c r="R1168" t="s">
        <v>25</v>
      </c>
      <c r="S1168" t="s">
        <v>21</v>
      </c>
      <c r="T1168" t="s">
        <v>27</v>
      </c>
      <c r="U11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9" spans="1:21" x14ac:dyDescent="0.2">
      <c r="A1169">
        <v>2110</v>
      </c>
      <c r="B1169" t="s">
        <v>14</v>
      </c>
      <c r="C1169">
        <v>14</v>
      </c>
      <c r="D1169" s="2">
        <f>BBDD_Usiarios_Netflix_jul[[#This Row],[Ingresos Mensuales]]*BBDD_Usiarios_Netflix_jul[[#This Row],[Meses Contratados]]</f>
        <v>126</v>
      </c>
      <c r="E1169">
        <v>10</v>
      </c>
      <c r="F1169">
        <v>11</v>
      </c>
      <c r="G1169">
        <v>23</v>
      </c>
      <c r="H1169" s="1">
        <f>DATEVALUE(_xlfn.CONCAT(BBDD_Usiarios_Netflix_jul[[#This Row],[Día Suscripción]],"/",BBDD_Usiarios_Netflix_jul[[#This Row],[Mes Suscripción]],"/",BBDD_Usiarios_Netflix_jul[[#This Row],[Año Suscripción]]))</f>
        <v>45240</v>
      </c>
      <c r="I1169">
        <v>10</v>
      </c>
      <c r="J1169">
        <v>7</v>
      </c>
      <c r="K1169">
        <v>24</v>
      </c>
      <c r="L116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9" s="1" t="str">
        <f>TEXT(BBDD_Usiarios_Netflix_jul[[#This Row],[Fh Suscripcion]],"dddd")</f>
        <v>viernes</v>
      </c>
      <c r="N1169" s="2">
        <f>DATEDIF(BBDD_Usiarios_Netflix_jul[[#This Row],[Fh Suscripcion]],BBDD_Usiarios_Netflix_jul[[#This Row],[Fh Ultimo Pago]],"M")+1</f>
        <v>9</v>
      </c>
      <c r="O1169" t="s">
        <v>30</v>
      </c>
      <c r="P1169" t="str">
        <f>IF(BBDD_Usiarios_Netflix_jul[[#This Row],[País.OLD]]&lt;&gt;"",BBDD_Usiarios_Netflix_jul[[#This Row],[País.OLD]],"Desconocido")</f>
        <v>Canadá</v>
      </c>
      <c r="Q1169">
        <v>44</v>
      </c>
      <c r="R1169" t="s">
        <v>25</v>
      </c>
      <c r="S1169" t="s">
        <v>21</v>
      </c>
      <c r="T1169" t="s">
        <v>18</v>
      </c>
      <c r="U11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70" spans="1:21" x14ac:dyDescent="0.2">
      <c r="A1170">
        <v>2112</v>
      </c>
      <c r="B1170" t="s">
        <v>14</v>
      </c>
      <c r="C1170">
        <v>14</v>
      </c>
      <c r="D1170" s="2">
        <f>BBDD_Usiarios_Netflix_jul[[#This Row],[Ingresos Mensuales]]*BBDD_Usiarios_Netflix_jul[[#This Row],[Meses Contratados]]</f>
        <v>126</v>
      </c>
      <c r="E1170">
        <v>9</v>
      </c>
      <c r="F1170">
        <v>11</v>
      </c>
      <c r="G1170">
        <v>23</v>
      </c>
      <c r="H1170" s="1">
        <f>DATEVALUE(_xlfn.CONCAT(BBDD_Usiarios_Netflix_jul[[#This Row],[Día Suscripción]],"/",BBDD_Usiarios_Netflix_jul[[#This Row],[Mes Suscripción]],"/",BBDD_Usiarios_Netflix_jul[[#This Row],[Año Suscripción]]))</f>
        <v>45239</v>
      </c>
      <c r="I1170">
        <v>10</v>
      </c>
      <c r="J1170">
        <v>7</v>
      </c>
      <c r="K1170">
        <v>24</v>
      </c>
      <c r="L117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0" s="1" t="str">
        <f>TEXT(BBDD_Usiarios_Netflix_jul[[#This Row],[Fh Suscripcion]],"dddd")</f>
        <v>jueves</v>
      </c>
      <c r="N1170" s="2">
        <f>DATEDIF(BBDD_Usiarios_Netflix_jul[[#This Row],[Fh Suscripcion]],BBDD_Usiarios_Netflix_jul[[#This Row],[Fh Ultimo Pago]],"M")+1</f>
        <v>9</v>
      </c>
      <c r="O1170" t="s">
        <v>34</v>
      </c>
      <c r="P1170" t="str">
        <f>IF(BBDD_Usiarios_Netflix_jul[[#This Row],[País.OLD]]&lt;&gt;"",BBDD_Usiarios_Netflix_jul[[#This Row],[País.OLD]],"Desconocido")</f>
        <v>Reino Unido</v>
      </c>
      <c r="Q1170">
        <v>39</v>
      </c>
      <c r="R1170" t="s">
        <v>25</v>
      </c>
      <c r="S1170" t="s">
        <v>26</v>
      </c>
      <c r="T1170" t="s">
        <v>22</v>
      </c>
      <c r="U11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1" spans="1:21" x14ac:dyDescent="0.2">
      <c r="A1171">
        <v>2116</v>
      </c>
      <c r="B1171" t="s">
        <v>14</v>
      </c>
      <c r="C1171">
        <v>14</v>
      </c>
      <c r="D1171" s="2">
        <f>BBDD_Usiarios_Netflix_jul[[#This Row],[Ingresos Mensuales]]*BBDD_Usiarios_Netflix_jul[[#This Row],[Meses Contratados]]</f>
        <v>126</v>
      </c>
      <c r="E1171">
        <v>1</v>
      </c>
      <c r="F1171">
        <v>11</v>
      </c>
      <c r="G1171">
        <v>23</v>
      </c>
      <c r="H1171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71">
        <v>10</v>
      </c>
      <c r="J1171">
        <v>7</v>
      </c>
      <c r="K1171">
        <v>24</v>
      </c>
      <c r="L117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1" s="1" t="str">
        <f>TEXT(BBDD_Usiarios_Netflix_jul[[#This Row],[Fh Suscripcion]],"dddd")</f>
        <v>miércoles</v>
      </c>
      <c r="N1171" s="2">
        <f>DATEDIF(BBDD_Usiarios_Netflix_jul[[#This Row],[Fh Suscripcion]],BBDD_Usiarios_Netflix_jul[[#This Row],[Fh Ultimo Pago]],"M")+1</f>
        <v>9</v>
      </c>
      <c r="O1171" t="s">
        <v>24</v>
      </c>
      <c r="P1171" t="str">
        <f>IF(BBDD_Usiarios_Netflix_jul[[#This Row],[País.OLD]]&lt;&gt;"",BBDD_Usiarios_Netflix_jul[[#This Row],[País.OLD]],"Desconocido")</f>
        <v>EEUU</v>
      </c>
      <c r="Q1171">
        <v>33</v>
      </c>
      <c r="R1171" t="s">
        <v>25</v>
      </c>
      <c r="S1171" t="s">
        <v>17</v>
      </c>
      <c r="T1171" t="s">
        <v>22</v>
      </c>
      <c r="U11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2" spans="1:21" x14ac:dyDescent="0.2">
      <c r="A1172">
        <v>2119</v>
      </c>
      <c r="B1172" t="s">
        <v>14</v>
      </c>
      <c r="C1172">
        <v>14</v>
      </c>
      <c r="D1172" s="2">
        <f>BBDD_Usiarios_Netflix_jul[[#This Row],[Ingresos Mensuales]]*BBDD_Usiarios_Netflix_jul[[#This Row],[Meses Contratados]]</f>
        <v>126</v>
      </c>
      <c r="E1172">
        <v>14</v>
      </c>
      <c r="F1172">
        <v>10</v>
      </c>
      <c r="G1172">
        <v>23</v>
      </c>
      <c r="H1172" s="1">
        <f>DATEVALUE(_xlfn.CONCAT(BBDD_Usiarios_Netflix_jul[[#This Row],[Día Suscripción]],"/",BBDD_Usiarios_Netflix_jul[[#This Row],[Mes Suscripción]],"/",BBDD_Usiarios_Netflix_jul[[#This Row],[Año Suscripción]]))</f>
        <v>45213</v>
      </c>
      <c r="I1172">
        <v>9</v>
      </c>
      <c r="J1172">
        <v>7</v>
      </c>
      <c r="K1172">
        <v>24</v>
      </c>
      <c r="L117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72" s="1" t="str">
        <f>TEXT(BBDD_Usiarios_Netflix_jul[[#This Row],[Fh Suscripcion]],"dddd")</f>
        <v>sábado</v>
      </c>
      <c r="N1172" s="2">
        <f>DATEDIF(BBDD_Usiarios_Netflix_jul[[#This Row],[Fh Suscripcion]],BBDD_Usiarios_Netflix_jul[[#This Row],[Fh Ultimo Pago]],"M")+1</f>
        <v>9</v>
      </c>
      <c r="O1172" t="s">
        <v>30</v>
      </c>
      <c r="P1172" t="str">
        <f>IF(BBDD_Usiarios_Netflix_jul[[#This Row],[País.OLD]]&lt;&gt;"",BBDD_Usiarios_Netflix_jul[[#This Row],[País.OLD]],"Desconocido")</f>
        <v>Canadá</v>
      </c>
      <c r="Q1172">
        <v>48</v>
      </c>
      <c r="R1172" t="s">
        <v>16</v>
      </c>
      <c r="S1172" t="s">
        <v>29</v>
      </c>
      <c r="T1172" t="s">
        <v>27</v>
      </c>
      <c r="U11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3" spans="1:21" x14ac:dyDescent="0.2">
      <c r="A1173">
        <v>2166</v>
      </c>
      <c r="B1173" t="s">
        <v>14</v>
      </c>
      <c r="C1173">
        <v>14</v>
      </c>
      <c r="D1173" s="2">
        <f>BBDD_Usiarios_Netflix_jul[[#This Row],[Ingresos Mensuales]]*BBDD_Usiarios_Netflix_jul[[#This Row],[Meses Contratados]]</f>
        <v>126</v>
      </c>
      <c r="E1173">
        <v>16</v>
      </c>
      <c r="F1173">
        <v>10</v>
      </c>
      <c r="G1173">
        <v>23</v>
      </c>
      <c r="H1173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73">
        <v>10</v>
      </c>
      <c r="J1173">
        <v>7</v>
      </c>
      <c r="K1173">
        <v>24</v>
      </c>
      <c r="L117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3" s="1" t="str">
        <f>TEXT(BBDD_Usiarios_Netflix_jul[[#This Row],[Fh Suscripcion]],"dddd")</f>
        <v>lunes</v>
      </c>
      <c r="N1173" s="2">
        <f>DATEDIF(BBDD_Usiarios_Netflix_jul[[#This Row],[Fh Suscripcion]],BBDD_Usiarios_Netflix_jul[[#This Row],[Fh Ultimo Pago]],"M")+1</f>
        <v>9</v>
      </c>
      <c r="O1173" t="s">
        <v>30</v>
      </c>
      <c r="P1173" t="str">
        <f>IF(BBDD_Usiarios_Netflix_jul[[#This Row],[País.OLD]]&lt;&gt;"",BBDD_Usiarios_Netflix_jul[[#This Row],[País.OLD]],"Desconocido")</f>
        <v>Canadá</v>
      </c>
      <c r="Q1173">
        <v>50</v>
      </c>
      <c r="R1173" t="s">
        <v>16</v>
      </c>
      <c r="S1173" t="s">
        <v>21</v>
      </c>
      <c r="T1173" t="s">
        <v>22</v>
      </c>
      <c r="U11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4" spans="1:21" x14ac:dyDescent="0.2">
      <c r="A1174">
        <v>2169</v>
      </c>
      <c r="B1174" t="s">
        <v>14</v>
      </c>
      <c r="C1174">
        <v>14</v>
      </c>
      <c r="D1174" s="2">
        <f>BBDD_Usiarios_Netflix_jul[[#This Row],[Ingresos Mensuales]]*BBDD_Usiarios_Netflix_jul[[#This Row],[Meses Contratados]]</f>
        <v>126</v>
      </c>
      <c r="E1174">
        <v>22</v>
      </c>
      <c r="F1174">
        <v>10</v>
      </c>
      <c r="G1174">
        <v>23</v>
      </c>
      <c r="H1174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74">
        <v>8</v>
      </c>
      <c r="J1174">
        <v>7</v>
      </c>
      <c r="K1174">
        <v>24</v>
      </c>
      <c r="L11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74" s="1" t="str">
        <f>TEXT(BBDD_Usiarios_Netflix_jul[[#This Row],[Fh Suscripcion]],"dddd")</f>
        <v>domingo</v>
      </c>
      <c r="N1174" s="2">
        <f>DATEDIF(BBDD_Usiarios_Netflix_jul[[#This Row],[Fh Suscripcion]],BBDD_Usiarios_Netflix_jul[[#This Row],[Fh Ultimo Pago]],"M")+1</f>
        <v>9</v>
      </c>
      <c r="O1174" t="s">
        <v>28</v>
      </c>
      <c r="P1174" t="str">
        <f>IF(BBDD_Usiarios_Netflix_jul[[#This Row],[País.OLD]]&lt;&gt;"",BBDD_Usiarios_Netflix_jul[[#This Row],[País.OLD]],"Desconocido")</f>
        <v>Australia</v>
      </c>
      <c r="Q1174">
        <v>47</v>
      </c>
      <c r="R1174" t="s">
        <v>16</v>
      </c>
      <c r="S1174" t="s">
        <v>17</v>
      </c>
      <c r="T1174" t="s">
        <v>27</v>
      </c>
      <c r="U11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5" spans="1:21" x14ac:dyDescent="0.2">
      <c r="A1175">
        <v>2174</v>
      </c>
      <c r="B1175" t="s">
        <v>14</v>
      </c>
      <c r="C1175">
        <v>14</v>
      </c>
      <c r="D1175" s="2">
        <f>BBDD_Usiarios_Netflix_jul[[#This Row],[Ingresos Mensuales]]*BBDD_Usiarios_Netflix_jul[[#This Row],[Meses Contratados]]</f>
        <v>126</v>
      </c>
      <c r="E1175">
        <v>4</v>
      </c>
      <c r="F1175">
        <v>11</v>
      </c>
      <c r="G1175">
        <v>23</v>
      </c>
      <c r="H1175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75">
        <v>11</v>
      </c>
      <c r="J1175">
        <v>7</v>
      </c>
      <c r="K1175">
        <v>24</v>
      </c>
      <c r="L117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75" s="1" t="str">
        <f>TEXT(BBDD_Usiarios_Netflix_jul[[#This Row],[Fh Suscripcion]],"dddd")</f>
        <v>sábado</v>
      </c>
      <c r="N1175" s="2">
        <f>DATEDIF(BBDD_Usiarios_Netflix_jul[[#This Row],[Fh Suscripcion]],BBDD_Usiarios_Netflix_jul[[#This Row],[Fh Ultimo Pago]],"M")+1</f>
        <v>9</v>
      </c>
      <c r="O1175" t="s">
        <v>15</v>
      </c>
      <c r="P1175" t="str">
        <f>IF(BBDD_Usiarios_Netflix_jul[[#This Row],[País.OLD]]&lt;&gt;"",BBDD_Usiarios_Netflix_jul[[#This Row],[País.OLD]],"Desconocido")</f>
        <v>Alemania</v>
      </c>
      <c r="Q1175">
        <v>33</v>
      </c>
      <c r="R1175" t="s">
        <v>25</v>
      </c>
      <c r="S1175" t="s">
        <v>21</v>
      </c>
      <c r="T1175" t="s">
        <v>27</v>
      </c>
      <c r="U11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6" spans="1:21" x14ac:dyDescent="0.2">
      <c r="A1176">
        <v>2177</v>
      </c>
      <c r="B1176" t="s">
        <v>14</v>
      </c>
      <c r="C1176">
        <v>14</v>
      </c>
      <c r="D1176" s="2">
        <f>BBDD_Usiarios_Netflix_jul[[#This Row],[Ingresos Mensuales]]*BBDD_Usiarios_Netflix_jul[[#This Row],[Meses Contratados]]</f>
        <v>126</v>
      </c>
      <c r="E1176">
        <v>8</v>
      </c>
      <c r="F1176">
        <v>11</v>
      </c>
      <c r="G1176">
        <v>23</v>
      </c>
      <c r="H1176" s="1">
        <f>DATEVALUE(_xlfn.CONCAT(BBDD_Usiarios_Netflix_jul[[#This Row],[Día Suscripción]],"/",BBDD_Usiarios_Netflix_jul[[#This Row],[Mes Suscripción]],"/",BBDD_Usiarios_Netflix_jul[[#This Row],[Año Suscripción]]))</f>
        <v>45238</v>
      </c>
      <c r="I1176">
        <v>9</v>
      </c>
      <c r="J1176">
        <v>7</v>
      </c>
      <c r="K1176">
        <v>24</v>
      </c>
      <c r="L117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76" s="1" t="str">
        <f>TEXT(BBDD_Usiarios_Netflix_jul[[#This Row],[Fh Suscripcion]],"dddd")</f>
        <v>miércoles</v>
      </c>
      <c r="N1176" s="2">
        <f>DATEDIF(BBDD_Usiarios_Netflix_jul[[#This Row],[Fh Suscripcion]],BBDD_Usiarios_Netflix_jul[[#This Row],[Fh Ultimo Pago]],"M")+1</f>
        <v>9</v>
      </c>
      <c r="O1176" t="s">
        <v>20</v>
      </c>
      <c r="P1176" t="str">
        <f>IF(BBDD_Usiarios_Netflix_jul[[#This Row],[País.OLD]]&lt;&gt;"",BBDD_Usiarios_Netflix_jul[[#This Row],[País.OLD]],"Desconocido")</f>
        <v>Francia</v>
      </c>
      <c r="Q1176">
        <v>42</v>
      </c>
      <c r="R1176" t="s">
        <v>25</v>
      </c>
      <c r="S1176" t="s">
        <v>17</v>
      </c>
      <c r="T1176" t="s">
        <v>27</v>
      </c>
      <c r="U11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7" spans="1:21" x14ac:dyDescent="0.2">
      <c r="A1177">
        <v>2185</v>
      </c>
      <c r="B1177" t="s">
        <v>14</v>
      </c>
      <c r="C1177">
        <v>14</v>
      </c>
      <c r="D1177" s="2">
        <f>BBDD_Usiarios_Netflix_jul[[#This Row],[Ingresos Mensuales]]*BBDD_Usiarios_Netflix_jul[[#This Row],[Meses Contratados]]</f>
        <v>126</v>
      </c>
      <c r="E1177">
        <v>3</v>
      </c>
      <c r="F1177">
        <v>11</v>
      </c>
      <c r="G1177">
        <v>23</v>
      </c>
      <c r="H1177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77">
        <v>8</v>
      </c>
      <c r="J1177">
        <v>7</v>
      </c>
      <c r="K1177">
        <v>24</v>
      </c>
      <c r="L117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77" s="1" t="str">
        <f>TEXT(BBDD_Usiarios_Netflix_jul[[#This Row],[Fh Suscripcion]],"dddd")</f>
        <v>viernes</v>
      </c>
      <c r="N1177" s="2">
        <f>DATEDIF(BBDD_Usiarios_Netflix_jul[[#This Row],[Fh Suscripcion]],BBDD_Usiarios_Netflix_jul[[#This Row],[Fh Ultimo Pago]],"M")+1</f>
        <v>9</v>
      </c>
      <c r="O1177" t="s">
        <v>28</v>
      </c>
      <c r="P1177" t="str">
        <f>IF(BBDD_Usiarios_Netflix_jul[[#This Row],[País.OLD]]&lt;&gt;"",BBDD_Usiarios_Netflix_jul[[#This Row],[País.OLD]],"Desconocido")</f>
        <v>Australia</v>
      </c>
      <c r="Q1177">
        <v>33</v>
      </c>
      <c r="R1177" t="s">
        <v>16</v>
      </c>
      <c r="S1177" t="s">
        <v>26</v>
      </c>
      <c r="T1177" t="s">
        <v>32</v>
      </c>
      <c r="U11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78" spans="1:21" x14ac:dyDescent="0.2">
      <c r="A1178">
        <v>2187</v>
      </c>
      <c r="B1178" t="s">
        <v>14</v>
      </c>
      <c r="C1178">
        <v>14</v>
      </c>
      <c r="D1178" s="2">
        <f>BBDD_Usiarios_Netflix_jul[[#This Row],[Ingresos Mensuales]]*BBDD_Usiarios_Netflix_jul[[#This Row],[Meses Contratados]]</f>
        <v>126</v>
      </c>
      <c r="E1178">
        <v>28</v>
      </c>
      <c r="F1178">
        <v>10</v>
      </c>
      <c r="G1178">
        <v>23</v>
      </c>
      <c r="H1178" s="1">
        <f>DATEVALUE(_xlfn.CONCAT(BBDD_Usiarios_Netflix_jul[[#This Row],[Día Suscripción]],"/",BBDD_Usiarios_Netflix_jul[[#This Row],[Mes Suscripción]],"/",BBDD_Usiarios_Netflix_jul[[#This Row],[Año Suscripción]]))</f>
        <v>45227</v>
      </c>
      <c r="I1178">
        <v>10</v>
      </c>
      <c r="J1178">
        <v>7</v>
      </c>
      <c r="K1178">
        <v>24</v>
      </c>
      <c r="L117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8" s="1" t="str">
        <f>TEXT(BBDD_Usiarios_Netflix_jul[[#This Row],[Fh Suscripcion]],"dddd")</f>
        <v>sábado</v>
      </c>
      <c r="N1178" s="2">
        <f>DATEDIF(BBDD_Usiarios_Netflix_jul[[#This Row],[Fh Suscripcion]],BBDD_Usiarios_Netflix_jul[[#This Row],[Fh Ultimo Pago]],"M")+1</f>
        <v>9</v>
      </c>
      <c r="O1178" t="s">
        <v>24</v>
      </c>
      <c r="P1178" t="str">
        <f>IF(BBDD_Usiarios_Netflix_jul[[#This Row],[País.OLD]]&lt;&gt;"",BBDD_Usiarios_Netflix_jul[[#This Row],[País.OLD]],"Desconocido")</f>
        <v>EEUU</v>
      </c>
      <c r="Q1178">
        <v>44</v>
      </c>
      <c r="R1178" t="s">
        <v>16</v>
      </c>
      <c r="S1178" t="s">
        <v>17</v>
      </c>
      <c r="T1178" t="s">
        <v>32</v>
      </c>
      <c r="U11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79" spans="1:21" x14ac:dyDescent="0.2">
      <c r="A1179">
        <v>2236</v>
      </c>
      <c r="B1179" t="s">
        <v>14</v>
      </c>
      <c r="C1179">
        <v>14</v>
      </c>
      <c r="D1179" s="2">
        <f>BBDD_Usiarios_Netflix_jul[[#This Row],[Ingresos Mensuales]]*BBDD_Usiarios_Netflix_jul[[#This Row],[Meses Contratados]]</f>
        <v>126</v>
      </c>
      <c r="E1179">
        <v>16</v>
      </c>
      <c r="F1179">
        <v>10</v>
      </c>
      <c r="G1179">
        <v>23</v>
      </c>
      <c r="H1179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79">
        <v>10</v>
      </c>
      <c r="J1179">
        <v>7</v>
      </c>
      <c r="K1179">
        <v>24</v>
      </c>
      <c r="L117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9" s="1" t="str">
        <f>TEXT(BBDD_Usiarios_Netflix_jul[[#This Row],[Fh Suscripcion]],"dddd")</f>
        <v>lunes</v>
      </c>
      <c r="N1179" s="2">
        <f>DATEDIF(BBDD_Usiarios_Netflix_jul[[#This Row],[Fh Suscripcion]],BBDD_Usiarios_Netflix_jul[[#This Row],[Fh Ultimo Pago]],"M")+1</f>
        <v>9</v>
      </c>
      <c r="O1179" t="s">
        <v>28</v>
      </c>
      <c r="P1179" t="str">
        <f>IF(BBDD_Usiarios_Netflix_jul[[#This Row],[País.OLD]]&lt;&gt;"",BBDD_Usiarios_Netflix_jul[[#This Row],[País.OLD]],"Desconocido")</f>
        <v>Australia</v>
      </c>
      <c r="Q1179">
        <v>47</v>
      </c>
      <c r="R1179" t="s">
        <v>16</v>
      </c>
      <c r="S1179" t="s">
        <v>26</v>
      </c>
      <c r="T1179" t="s">
        <v>27</v>
      </c>
      <c r="U11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0" spans="1:21" x14ac:dyDescent="0.2">
      <c r="A1180">
        <v>2241</v>
      </c>
      <c r="B1180" t="s">
        <v>14</v>
      </c>
      <c r="C1180">
        <v>14</v>
      </c>
      <c r="D1180" s="2">
        <f>BBDD_Usiarios_Netflix_jul[[#This Row],[Ingresos Mensuales]]*BBDD_Usiarios_Netflix_jul[[#This Row],[Meses Contratados]]</f>
        <v>126</v>
      </c>
      <c r="E1180">
        <v>29</v>
      </c>
      <c r="F1180">
        <v>10</v>
      </c>
      <c r="G1180">
        <v>23</v>
      </c>
      <c r="H1180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80">
        <v>11</v>
      </c>
      <c r="J1180">
        <v>7</v>
      </c>
      <c r="K1180">
        <v>24</v>
      </c>
      <c r="L118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0" s="1" t="str">
        <f>TEXT(BBDD_Usiarios_Netflix_jul[[#This Row],[Fh Suscripcion]],"dddd")</f>
        <v>domingo</v>
      </c>
      <c r="N1180" s="2">
        <f>DATEDIF(BBDD_Usiarios_Netflix_jul[[#This Row],[Fh Suscripcion]],BBDD_Usiarios_Netflix_jul[[#This Row],[Fh Ultimo Pago]],"M")+1</f>
        <v>9</v>
      </c>
      <c r="O1180" t="s">
        <v>35</v>
      </c>
      <c r="P1180" t="str">
        <f>IF(BBDD_Usiarios_Netflix_jul[[#This Row],[País.OLD]]&lt;&gt;"",BBDD_Usiarios_Netflix_jul[[#This Row],[País.OLD]],"Desconocido")</f>
        <v>España</v>
      </c>
      <c r="Q1180">
        <v>51</v>
      </c>
      <c r="R1180" t="s">
        <v>25</v>
      </c>
      <c r="S1180" t="s">
        <v>17</v>
      </c>
      <c r="T1180" t="s">
        <v>27</v>
      </c>
      <c r="U11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1" spans="1:21" x14ac:dyDescent="0.2">
      <c r="A1181">
        <v>2244</v>
      </c>
      <c r="B1181" t="s">
        <v>14</v>
      </c>
      <c r="C1181">
        <v>14</v>
      </c>
      <c r="D1181" s="2">
        <f>BBDD_Usiarios_Netflix_jul[[#This Row],[Ingresos Mensuales]]*BBDD_Usiarios_Netflix_jul[[#This Row],[Meses Contratados]]</f>
        <v>126</v>
      </c>
      <c r="E1181">
        <v>5</v>
      </c>
      <c r="F1181">
        <v>11</v>
      </c>
      <c r="G1181">
        <v>23</v>
      </c>
      <c r="H1181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81">
        <v>12</v>
      </c>
      <c r="J1181">
        <v>7</v>
      </c>
      <c r="K1181">
        <v>24</v>
      </c>
      <c r="L118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81" s="1" t="str">
        <f>TEXT(BBDD_Usiarios_Netflix_jul[[#This Row],[Fh Suscripcion]],"dddd")</f>
        <v>domingo</v>
      </c>
      <c r="N1181" s="2">
        <f>DATEDIF(BBDD_Usiarios_Netflix_jul[[#This Row],[Fh Suscripcion]],BBDD_Usiarios_Netflix_jul[[#This Row],[Fh Ultimo Pago]],"M")+1</f>
        <v>9</v>
      </c>
      <c r="O1181" t="s">
        <v>28</v>
      </c>
      <c r="P1181" t="str">
        <f>IF(BBDD_Usiarios_Netflix_jul[[#This Row],[País.OLD]]&lt;&gt;"",BBDD_Usiarios_Netflix_jul[[#This Row],[País.OLD]],"Desconocido")</f>
        <v>Australia</v>
      </c>
      <c r="Q1181">
        <v>40</v>
      </c>
      <c r="R1181" t="s">
        <v>16</v>
      </c>
      <c r="S1181" t="s">
        <v>26</v>
      </c>
      <c r="T1181" t="s">
        <v>22</v>
      </c>
      <c r="U11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82" spans="1:21" x14ac:dyDescent="0.2">
      <c r="A1182">
        <v>2252</v>
      </c>
      <c r="B1182" t="s">
        <v>14</v>
      </c>
      <c r="C1182">
        <v>14</v>
      </c>
      <c r="D1182" s="2">
        <f>BBDD_Usiarios_Netflix_jul[[#This Row],[Ingresos Mensuales]]*BBDD_Usiarios_Netflix_jul[[#This Row],[Meses Contratados]]</f>
        <v>126</v>
      </c>
      <c r="E1182">
        <v>11</v>
      </c>
      <c r="F1182">
        <v>11</v>
      </c>
      <c r="G1182">
        <v>23</v>
      </c>
      <c r="H1182" s="1">
        <f>DATEVALUE(_xlfn.CONCAT(BBDD_Usiarios_Netflix_jul[[#This Row],[Día Suscripción]],"/",BBDD_Usiarios_Netflix_jul[[#This Row],[Mes Suscripción]],"/",BBDD_Usiarios_Netflix_jul[[#This Row],[Año Suscripción]]))</f>
        <v>45241</v>
      </c>
      <c r="I1182">
        <v>11</v>
      </c>
      <c r="J1182">
        <v>7</v>
      </c>
      <c r="K1182">
        <v>24</v>
      </c>
      <c r="L118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2" s="1" t="str">
        <f>TEXT(BBDD_Usiarios_Netflix_jul[[#This Row],[Fh Suscripcion]],"dddd")</f>
        <v>sábado</v>
      </c>
      <c r="N1182" s="2">
        <f>DATEDIF(BBDD_Usiarios_Netflix_jul[[#This Row],[Fh Suscripcion]],BBDD_Usiarios_Netflix_jul[[#This Row],[Fh Ultimo Pago]],"M")+1</f>
        <v>9</v>
      </c>
      <c r="O1182" t="s">
        <v>30</v>
      </c>
      <c r="P1182" t="str">
        <f>IF(BBDD_Usiarios_Netflix_jul[[#This Row],[País.OLD]]&lt;&gt;"",BBDD_Usiarios_Netflix_jul[[#This Row],[País.OLD]],"Desconocido")</f>
        <v>Canadá</v>
      </c>
      <c r="Q1182">
        <v>31</v>
      </c>
      <c r="R1182" t="s">
        <v>25</v>
      </c>
      <c r="S1182" t="s">
        <v>17</v>
      </c>
      <c r="T1182" t="s">
        <v>32</v>
      </c>
      <c r="U11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83" spans="1:21" x14ac:dyDescent="0.2">
      <c r="A1183">
        <v>2256</v>
      </c>
      <c r="B1183" t="s">
        <v>14</v>
      </c>
      <c r="C1183">
        <v>14</v>
      </c>
      <c r="D1183" s="2">
        <f>BBDD_Usiarios_Netflix_jul[[#This Row],[Ingresos Mensuales]]*BBDD_Usiarios_Netflix_jul[[#This Row],[Meses Contratados]]</f>
        <v>126</v>
      </c>
      <c r="E1183">
        <v>29</v>
      </c>
      <c r="F1183">
        <v>10</v>
      </c>
      <c r="G1183">
        <v>23</v>
      </c>
      <c r="H1183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83">
        <v>11</v>
      </c>
      <c r="J1183">
        <v>7</v>
      </c>
      <c r="K1183">
        <v>24</v>
      </c>
      <c r="L118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3" s="1" t="str">
        <f>TEXT(BBDD_Usiarios_Netflix_jul[[#This Row],[Fh Suscripcion]],"dddd")</f>
        <v>domingo</v>
      </c>
      <c r="N1183" s="2">
        <f>DATEDIF(BBDD_Usiarios_Netflix_jul[[#This Row],[Fh Suscripcion]],BBDD_Usiarios_Netflix_jul[[#This Row],[Fh Ultimo Pago]],"M")+1</f>
        <v>9</v>
      </c>
      <c r="O1183" t="s">
        <v>28</v>
      </c>
      <c r="P1183" t="str">
        <f>IF(BBDD_Usiarios_Netflix_jul[[#This Row],[País.OLD]]&lt;&gt;"",BBDD_Usiarios_Netflix_jul[[#This Row],[País.OLD]],"Desconocido")</f>
        <v>Australia</v>
      </c>
      <c r="Q1183">
        <v>41</v>
      </c>
      <c r="R1183" t="s">
        <v>16</v>
      </c>
      <c r="S1183" t="s">
        <v>29</v>
      </c>
      <c r="T1183" t="s">
        <v>22</v>
      </c>
      <c r="U11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84" spans="1:21" x14ac:dyDescent="0.2">
      <c r="A1184">
        <v>2306</v>
      </c>
      <c r="B1184" t="s">
        <v>14</v>
      </c>
      <c r="C1184">
        <v>14</v>
      </c>
      <c r="D1184" s="2">
        <f>BBDD_Usiarios_Netflix_jul[[#This Row],[Ingresos Mensuales]]*BBDD_Usiarios_Netflix_jul[[#This Row],[Meses Contratados]]</f>
        <v>126</v>
      </c>
      <c r="E1184">
        <v>18</v>
      </c>
      <c r="F1184">
        <v>10</v>
      </c>
      <c r="G1184">
        <v>23</v>
      </c>
      <c r="H1184" s="1">
        <f>DATEVALUE(_xlfn.CONCAT(BBDD_Usiarios_Netflix_jul[[#This Row],[Día Suscripción]],"/",BBDD_Usiarios_Netflix_jul[[#This Row],[Mes Suscripción]],"/",BBDD_Usiarios_Netflix_jul[[#This Row],[Año Suscripción]]))</f>
        <v>45217</v>
      </c>
      <c r="I1184">
        <v>11</v>
      </c>
      <c r="J1184">
        <v>7</v>
      </c>
      <c r="K1184">
        <v>24</v>
      </c>
      <c r="L118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4" s="1" t="str">
        <f>TEXT(BBDD_Usiarios_Netflix_jul[[#This Row],[Fh Suscripcion]],"dddd")</f>
        <v>miércoles</v>
      </c>
      <c r="N1184" s="2">
        <f>DATEDIF(BBDD_Usiarios_Netflix_jul[[#This Row],[Fh Suscripcion]],BBDD_Usiarios_Netflix_jul[[#This Row],[Fh Ultimo Pago]],"M")+1</f>
        <v>9</v>
      </c>
      <c r="O1184" t="s">
        <v>28</v>
      </c>
      <c r="P1184" t="str">
        <f>IF(BBDD_Usiarios_Netflix_jul[[#This Row],[País.OLD]]&lt;&gt;"",BBDD_Usiarios_Netflix_jul[[#This Row],[País.OLD]],"Desconocido")</f>
        <v>Australia</v>
      </c>
      <c r="Q1184">
        <v>33</v>
      </c>
      <c r="R1184" t="s">
        <v>16</v>
      </c>
      <c r="S1184" t="s">
        <v>26</v>
      </c>
      <c r="T1184" t="s">
        <v>27</v>
      </c>
      <c r="U11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5" spans="1:21" x14ac:dyDescent="0.2">
      <c r="A1185">
        <v>2309</v>
      </c>
      <c r="B1185" t="s">
        <v>14</v>
      </c>
      <c r="C1185">
        <v>14</v>
      </c>
      <c r="D1185" s="2">
        <f>BBDD_Usiarios_Netflix_jul[[#This Row],[Ingresos Mensuales]]*BBDD_Usiarios_Netflix_jul[[#This Row],[Meses Contratados]]</f>
        <v>126</v>
      </c>
      <c r="E1185">
        <v>23</v>
      </c>
      <c r="F1185">
        <v>10</v>
      </c>
      <c r="G1185">
        <v>23</v>
      </c>
      <c r="H118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85">
        <v>9</v>
      </c>
      <c r="J1185">
        <v>7</v>
      </c>
      <c r="K1185">
        <v>24</v>
      </c>
      <c r="L118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85" s="1" t="str">
        <f>TEXT(BBDD_Usiarios_Netflix_jul[[#This Row],[Fh Suscripcion]],"dddd")</f>
        <v>lunes</v>
      </c>
      <c r="N1185" s="2">
        <f>DATEDIF(BBDD_Usiarios_Netflix_jul[[#This Row],[Fh Suscripcion]],BBDD_Usiarios_Netflix_jul[[#This Row],[Fh Ultimo Pago]],"M")+1</f>
        <v>9</v>
      </c>
      <c r="O1185" t="s">
        <v>31</v>
      </c>
      <c r="P1185" t="str">
        <f>IF(BBDD_Usiarios_Netflix_jul[[#This Row],[País.OLD]]&lt;&gt;"",BBDD_Usiarios_Netflix_jul[[#This Row],[País.OLD]],"Desconocido")</f>
        <v>Italia</v>
      </c>
      <c r="Q1185">
        <v>40</v>
      </c>
      <c r="R1185" t="s">
        <v>25</v>
      </c>
      <c r="S1185" t="s">
        <v>21</v>
      </c>
      <c r="T1185" t="s">
        <v>18</v>
      </c>
      <c r="U11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86" spans="1:21" x14ac:dyDescent="0.2">
      <c r="A1186">
        <v>2311</v>
      </c>
      <c r="B1186" t="s">
        <v>14</v>
      </c>
      <c r="C1186">
        <v>14</v>
      </c>
      <c r="D1186" s="2">
        <f>BBDD_Usiarios_Netflix_jul[[#This Row],[Ingresos Mensuales]]*BBDD_Usiarios_Netflix_jul[[#This Row],[Meses Contratados]]</f>
        <v>126</v>
      </c>
      <c r="E1186">
        <v>30</v>
      </c>
      <c r="F1186">
        <v>10</v>
      </c>
      <c r="G1186">
        <v>23</v>
      </c>
      <c r="H1186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86">
        <v>11</v>
      </c>
      <c r="J1186">
        <v>7</v>
      </c>
      <c r="K1186">
        <v>24</v>
      </c>
      <c r="L118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6" s="1" t="str">
        <f>TEXT(BBDD_Usiarios_Netflix_jul[[#This Row],[Fh Suscripcion]],"dddd")</f>
        <v>lunes</v>
      </c>
      <c r="N1186" s="2">
        <f>DATEDIF(BBDD_Usiarios_Netflix_jul[[#This Row],[Fh Suscripcion]],BBDD_Usiarios_Netflix_jul[[#This Row],[Fh Ultimo Pago]],"M")+1</f>
        <v>9</v>
      </c>
      <c r="O1186" t="s">
        <v>24</v>
      </c>
      <c r="P1186" t="str">
        <f>IF(BBDD_Usiarios_Netflix_jul[[#This Row],[País.OLD]]&lt;&gt;"",BBDD_Usiarios_Netflix_jul[[#This Row],[País.OLD]],"Desconocido")</f>
        <v>EEUU</v>
      </c>
      <c r="Q1186">
        <v>28</v>
      </c>
      <c r="R1186" t="s">
        <v>16</v>
      </c>
      <c r="S1186" t="s">
        <v>26</v>
      </c>
      <c r="T1186" t="s">
        <v>27</v>
      </c>
      <c r="U11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7" spans="1:21" x14ac:dyDescent="0.2">
      <c r="A1187">
        <v>2316</v>
      </c>
      <c r="B1187" t="s">
        <v>14</v>
      </c>
      <c r="C1187">
        <v>14</v>
      </c>
      <c r="D1187" s="2">
        <f>BBDD_Usiarios_Netflix_jul[[#This Row],[Ingresos Mensuales]]*BBDD_Usiarios_Netflix_jul[[#This Row],[Meses Contratados]]</f>
        <v>126</v>
      </c>
      <c r="E1187">
        <v>9</v>
      </c>
      <c r="F1187">
        <v>11</v>
      </c>
      <c r="G1187">
        <v>23</v>
      </c>
      <c r="H1187" s="1">
        <f>DATEVALUE(_xlfn.CONCAT(BBDD_Usiarios_Netflix_jul[[#This Row],[Día Suscripción]],"/",BBDD_Usiarios_Netflix_jul[[#This Row],[Mes Suscripción]],"/",BBDD_Usiarios_Netflix_jul[[#This Row],[Año Suscripción]]))</f>
        <v>45239</v>
      </c>
      <c r="I1187">
        <v>11</v>
      </c>
      <c r="J1187">
        <v>7</v>
      </c>
      <c r="K1187">
        <v>24</v>
      </c>
      <c r="L11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7" s="1" t="str">
        <f>TEXT(BBDD_Usiarios_Netflix_jul[[#This Row],[Fh Suscripcion]],"dddd")</f>
        <v>jueves</v>
      </c>
      <c r="N1187" s="2">
        <f>DATEDIF(BBDD_Usiarios_Netflix_jul[[#This Row],[Fh Suscripcion]],BBDD_Usiarios_Netflix_jul[[#This Row],[Fh Ultimo Pago]],"M")+1</f>
        <v>9</v>
      </c>
      <c r="O1187" t="s">
        <v>30</v>
      </c>
      <c r="P1187" t="str">
        <f>IF(BBDD_Usiarios_Netflix_jul[[#This Row],[País.OLD]]&lt;&gt;"",BBDD_Usiarios_Netflix_jul[[#This Row],[País.OLD]],"Desconocido")</f>
        <v>Canadá</v>
      </c>
      <c r="Q1187">
        <v>29</v>
      </c>
      <c r="R1187" t="s">
        <v>25</v>
      </c>
      <c r="S1187" t="s">
        <v>17</v>
      </c>
      <c r="T1187" t="s">
        <v>27</v>
      </c>
      <c r="U11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8" spans="1:21" x14ac:dyDescent="0.2">
      <c r="A1188">
        <v>2319</v>
      </c>
      <c r="B1188" t="s">
        <v>14</v>
      </c>
      <c r="C1188">
        <v>14</v>
      </c>
      <c r="D1188" s="2">
        <f>BBDD_Usiarios_Netflix_jul[[#This Row],[Ingresos Mensuales]]*BBDD_Usiarios_Netflix_jul[[#This Row],[Meses Contratados]]</f>
        <v>126</v>
      </c>
      <c r="E1188">
        <v>11</v>
      </c>
      <c r="F1188">
        <v>11</v>
      </c>
      <c r="G1188">
        <v>23</v>
      </c>
      <c r="H1188" s="1">
        <f>DATEVALUE(_xlfn.CONCAT(BBDD_Usiarios_Netflix_jul[[#This Row],[Día Suscripción]],"/",BBDD_Usiarios_Netflix_jul[[#This Row],[Mes Suscripción]],"/",BBDD_Usiarios_Netflix_jul[[#This Row],[Año Suscripción]]))</f>
        <v>45241</v>
      </c>
      <c r="I1188">
        <v>11</v>
      </c>
      <c r="J1188">
        <v>7</v>
      </c>
      <c r="K1188">
        <v>24</v>
      </c>
      <c r="L118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8" s="1" t="str">
        <f>TEXT(BBDD_Usiarios_Netflix_jul[[#This Row],[Fh Suscripcion]],"dddd")</f>
        <v>sábado</v>
      </c>
      <c r="N1188" s="2">
        <f>DATEDIF(BBDD_Usiarios_Netflix_jul[[#This Row],[Fh Suscripcion]],BBDD_Usiarios_Netflix_jul[[#This Row],[Fh Ultimo Pago]],"M")+1</f>
        <v>9</v>
      </c>
      <c r="O1188" t="s">
        <v>24</v>
      </c>
      <c r="P1188" t="str">
        <f>IF(BBDD_Usiarios_Netflix_jul[[#This Row],[País.OLD]]&lt;&gt;"",BBDD_Usiarios_Netflix_jul[[#This Row],[País.OLD]],"Desconocido")</f>
        <v>EEUU</v>
      </c>
      <c r="Q1188">
        <v>37</v>
      </c>
      <c r="R1188" t="s">
        <v>16</v>
      </c>
      <c r="S1188" t="s">
        <v>26</v>
      </c>
      <c r="T1188" t="s">
        <v>27</v>
      </c>
      <c r="U11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9" spans="1:21" x14ac:dyDescent="0.2">
      <c r="A1189">
        <v>2324</v>
      </c>
      <c r="B1189" t="s">
        <v>14</v>
      </c>
      <c r="C1189">
        <v>14</v>
      </c>
      <c r="D1189" s="2">
        <f>BBDD_Usiarios_Netflix_jul[[#This Row],[Ingresos Mensuales]]*BBDD_Usiarios_Netflix_jul[[#This Row],[Meses Contratados]]</f>
        <v>126</v>
      </c>
      <c r="E1189">
        <v>4</v>
      </c>
      <c r="F1189">
        <v>11</v>
      </c>
      <c r="G1189">
        <v>23</v>
      </c>
      <c r="H1189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89">
        <v>11</v>
      </c>
      <c r="J1189">
        <v>7</v>
      </c>
      <c r="K1189">
        <v>24</v>
      </c>
      <c r="L118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9" s="1" t="str">
        <f>TEXT(BBDD_Usiarios_Netflix_jul[[#This Row],[Fh Suscripcion]],"dddd")</f>
        <v>sábado</v>
      </c>
      <c r="N1189" s="2">
        <f>DATEDIF(BBDD_Usiarios_Netflix_jul[[#This Row],[Fh Suscripcion]],BBDD_Usiarios_Netflix_jul[[#This Row],[Fh Ultimo Pago]],"M")+1</f>
        <v>9</v>
      </c>
      <c r="O1189" t="s">
        <v>24</v>
      </c>
      <c r="P1189" t="str">
        <f>IF(BBDD_Usiarios_Netflix_jul[[#This Row],[País.OLD]]&lt;&gt;"",BBDD_Usiarios_Netflix_jul[[#This Row],[País.OLD]],"Desconocido")</f>
        <v>EEUU</v>
      </c>
      <c r="Q1189">
        <v>30</v>
      </c>
      <c r="R1189" t="s">
        <v>16</v>
      </c>
      <c r="S1189" t="s">
        <v>26</v>
      </c>
      <c r="T1189" t="s">
        <v>32</v>
      </c>
      <c r="U11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90" spans="1:21" x14ac:dyDescent="0.2">
      <c r="A1190">
        <v>2327</v>
      </c>
      <c r="B1190" t="s">
        <v>14</v>
      </c>
      <c r="C1190">
        <v>14</v>
      </c>
      <c r="D1190" s="2">
        <f>BBDD_Usiarios_Netflix_jul[[#This Row],[Ingresos Mensuales]]*BBDD_Usiarios_Netflix_jul[[#This Row],[Meses Contratados]]</f>
        <v>126</v>
      </c>
      <c r="E1190">
        <v>29</v>
      </c>
      <c r="F1190">
        <v>10</v>
      </c>
      <c r="G1190">
        <v>23</v>
      </c>
      <c r="H1190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90">
        <v>11</v>
      </c>
      <c r="J1190">
        <v>7</v>
      </c>
      <c r="K1190">
        <v>24</v>
      </c>
      <c r="L119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90" s="1" t="str">
        <f>TEXT(BBDD_Usiarios_Netflix_jul[[#This Row],[Fh Suscripcion]],"dddd")</f>
        <v>domingo</v>
      </c>
      <c r="N1190" s="2">
        <f>DATEDIF(BBDD_Usiarios_Netflix_jul[[#This Row],[Fh Suscripcion]],BBDD_Usiarios_Netflix_jul[[#This Row],[Fh Ultimo Pago]],"M")+1</f>
        <v>9</v>
      </c>
      <c r="O1190" t="s">
        <v>30</v>
      </c>
      <c r="P1190" t="str">
        <f>IF(BBDD_Usiarios_Netflix_jul[[#This Row],[País.OLD]]&lt;&gt;"",BBDD_Usiarios_Netflix_jul[[#This Row],[País.OLD]],"Desconocido")</f>
        <v>Canadá</v>
      </c>
      <c r="Q1190">
        <v>47</v>
      </c>
      <c r="R1190" t="s">
        <v>25</v>
      </c>
      <c r="S1190" t="s">
        <v>17</v>
      </c>
      <c r="T1190" t="s">
        <v>22</v>
      </c>
      <c r="U11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91" spans="1:21" x14ac:dyDescent="0.2">
      <c r="A1191">
        <v>2331</v>
      </c>
      <c r="B1191" t="s">
        <v>14</v>
      </c>
      <c r="C1191">
        <v>14</v>
      </c>
      <c r="D1191" s="2">
        <f>BBDD_Usiarios_Netflix_jul[[#This Row],[Ingresos Mensuales]]*BBDD_Usiarios_Netflix_jul[[#This Row],[Meses Contratados]]</f>
        <v>126</v>
      </c>
      <c r="E1191">
        <v>16</v>
      </c>
      <c r="F1191">
        <v>10</v>
      </c>
      <c r="G1191">
        <v>23</v>
      </c>
      <c r="H1191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91">
        <v>10</v>
      </c>
      <c r="J1191">
        <v>7</v>
      </c>
      <c r="K1191">
        <v>24</v>
      </c>
      <c r="L119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91" s="1" t="str">
        <f>TEXT(BBDD_Usiarios_Netflix_jul[[#This Row],[Fh Suscripcion]],"dddd")</f>
        <v>lunes</v>
      </c>
      <c r="N1191" s="2">
        <f>DATEDIF(BBDD_Usiarios_Netflix_jul[[#This Row],[Fh Suscripcion]],BBDD_Usiarios_Netflix_jul[[#This Row],[Fh Ultimo Pago]],"M")+1</f>
        <v>9</v>
      </c>
      <c r="O1191" t="s">
        <v>15</v>
      </c>
      <c r="P1191" t="str">
        <f>IF(BBDD_Usiarios_Netflix_jul[[#This Row],[País.OLD]]&lt;&gt;"",BBDD_Usiarios_Netflix_jul[[#This Row],[País.OLD]],"Desconocido")</f>
        <v>Alemania</v>
      </c>
      <c r="Q1191">
        <v>32</v>
      </c>
      <c r="R1191" t="s">
        <v>16</v>
      </c>
      <c r="S1191" t="s">
        <v>26</v>
      </c>
      <c r="T1191" t="s">
        <v>27</v>
      </c>
      <c r="U11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2" spans="1:21" x14ac:dyDescent="0.2">
      <c r="A1192">
        <v>2374</v>
      </c>
      <c r="B1192" t="s">
        <v>14</v>
      </c>
      <c r="C1192">
        <v>14</v>
      </c>
      <c r="D1192" s="2">
        <f>BBDD_Usiarios_Netflix_jul[[#This Row],[Ingresos Mensuales]]*BBDD_Usiarios_Netflix_jul[[#This Row],[Meses Contratados]]</f>
        <v>126</v>
      </c>
      <c r="E1192">
        <v>16</v>
      </c>
      <c r="F1192">
        <v>10</v>
      </c>
      <c r="G1192">
        <v>23</v>
      </c>
      <c r="H1192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92">
        <v>12</v>
      </c>
      <c r="J1192">
        <v>7</v>
      </c>
      <c r="K1192">
        <v>24</v>
      </c>
      <c r="L119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2" s="1" t="str">
        <f>TEXT(BBDD_Usiarios_Netflix_jul[[#This Row],[Fh Suscripcion]],"dddd")</f>
        <v>lunes</v>
      </c>
      <c r="N1192" s="2">
        <f>DATEDIF(BBDD_Usiarios_Netflix_jul[[#This Row],[Fh Suscripcion]],BBDD_Usiarios_Netflix_jul[[#This Row],[Fh Ultimo Pago]],"M")+1</f>
        <v>9</v>
      </c>
      <c r="O1192" t="s">
        <v>24</v>
      </c>
      <c r="P1192" t="str">
        <f>IF(BBDD_Usiarios_Netflix_jul[[#This Row],[País.OLD]]&lt;&gt;"",BBDD_Usiarios_Netflix_jul[[#This Row],[País.OLD]],"Desconocido")</f>
        <v>EEUU</v>
      </c>
      <c r="Q1192">
        <v>30</v>
      </c>
      <c r="R1192" t="s">
        <v>16</v>
      </c>
      <c r="S1192" t="s">
        <v>17</v>
      </c>
      <c r="T1192" t="s">
        <v>22</v>
      </c>
      <c r="U11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93" spans="1:21" x14ac:dyDescent="0.2">
      <c r="A1193">
        <v>2376</v>
      </c>
      <c r="B1193" t="s">
        <v>14</v>
      </c>
      <c r="C1193">
        <v>14</v>
      </c>
      <c r="D1193" s="2">
        <f>BBDD_Usiarios_Netflix_jul[[#This Row],[Ingresos Mensuales]]*BBDD_Usiarios_Netflix_jul[[#This Row],[Meses Contratados]]</f>
        <v>126</v>
      </c>
      <c r="E1193">
        <v>19</v>
      </c>
      <c r="F1193">
        <v>10</v>
      </c>
      <c r="G1193">
        <v>23</v>
      </c>
      <c r="H1193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93">
        <v>12</v>
      </c>
      <c r="J1193">
        <v>7</v>
      </c>
      <c r="K1193">
        <v>24</v>
      </c>
      <c r="L119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3" s="1" t="str">
        <f>TEXT(BBDD_Usiarios_Netflix_jul[[#This Row],[Fh Suscripcion]],"dddd")</f>
        <v>jueves</v>
      </c>
      <c r="N1193" s="2">
        <f>DATEDIF(BBDD_Usiarios_Netflix_jul[[#This Row],[Fh Suscripcion]],BBDD_Usiarios_Netflix_jul[[#This Row],[Fh Ultimo Pago]],"M")+1</f>
        <v>9</v>
      </c>
      <c r="O1193" t="s">
        <v>15</v>
      </c>
      <c r="P1193" t="str">
        <f>IF(BBDD_Usiarios_Netflix_jul[[#This Row],[País.OLD]]&lt;&gt;"",BBDD_Usiarios_Netflix_jul[[#This Row],[País.OLD]],"Desconocido")</f>
        <v>Alemania</v>
      </c>
      <c r="Q1193">
        <v>49</v>
      </c>
      <c r="R1193" t="s">
        <v>16</v>
      </c>
      <c r="S1193" t="s">
        <v>26</v>
      </c>
      <c r="T1193" t="s">
        <v>18</v>
      </c>
      <c r="U11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94" spans="1:21" x14ac:dyDescent="0.2">
      <c r="A1194">
        <v>2381</v>
      </c>
      <c r="B1194" t="s">
        <v>14</v>
      </c>
      <c r="C1194">
        <v>14</v>
      </c>
      <c r="D1194" s="2">
        <f>BBDD_Usiarios_Netflix_jul[[#This Row],[Ingresos Mensuales]]*BBDD_Usiarios_Netflix_jul[[#This Row],[Meses Contratados]]</f>
        <v>126</v>
      </c>
      <c r="E1194">
        <v>30</v>
      </c>
      <c r="F1194">
        <v>10</v>
      </c>
      <c r="G1194">
        <v>23</v>
      </c>
      <c r="H1194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94">
        <v>11</v>
      </c>
      <c r="J1194">
        <v>7</v>
      </c>
      <c r="K1194">
        <v>24</v>
      </c>
      <c r="L119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94" s="1" t="str">
        <f>TEXT(BBDD_Usiarios_Netflix_jul[[#This Row],[Fh Suscripcion]],"dddd")</f>
        <v>lunes</v>
      </c>
      <c r="N1194" s="2">
        <f>DATEDIF(BBDD_Usiarios_Netflix_jul[[#This Row],[Fh Suscripcion]],BBDD_Usiarios_Netflix_jul[[#This Row],[Fh Ultimo Pago]],"M")+1</f>
        <v>9</v>
      </c>
      <c r="O1194" t="s">
        <v>36</v>
      </c>
      <c r="P1194" t="str">
        <f>IF(BBDD_Usiarios_Netflix_jul[[#This Row],[País.OLD]]&lt;&gt;"",BBDD_Usiarios_Netflix_jul[[#This Row],[País.OLD]],"Desconocido")</f>
        <v>Desconocido</v>
      </c>
      <c r="Q1194">
        <v>30</v>
      </c>
      <c r="R1194" t="s">
        <v>25</v>
      </c>
      <c r="S1194" t="s">
        <v>29</v>
      </c>
      <c r="T1194" t="s">
        <v>18</v>
      </c>
      <c r="U11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95" spans="1:21" x14ac:dyDescent="0.2">
      <c r="A1195">
        <v>2384</v>
      </c>
      <c r="B1195" t="s">
        <v>14</v>
      </c>
      <c r="C1195">
        <v>14</v>
      </c>
      <c r="D1195" s="2">
        <f>BBDD_Usiarios_Netflix_jul[[#This Row],[Ingresos Mensuales]]*BBDD_Usiarios_Netflix_jul[[#This Row],[Meses Contratados]]</f>
        <v>126</v>
      </c>
      <c r="E1195">
        <v>7</v>
      </c>
      <c r="F1195">
        <v>11</v>
      </c>
      <c r="G1195">
        <v>23</v>
      </c>
      <c r="H1195" s="1">
        <f>DATEVALUE(_xlfn.CONCAT(BBDD_Usiarios_Netflix_jul[[#This Row],[Día Suscripción]],"/",BBDD_Usiarios_Netflix_jul[[#This Row],[Mes Suscripción]],"/",BBDD_Usiarios_Netflix_jul[[#This Row],[Año Suscripción]]))</f>
        <v>45237</v>
      </c>
      <c r="I1195">
        <v>12</v>
      </c>
      <c r="J1195">
        <v>7</v>
      </c>
      <c r="K1195">
        <v>24</v>
      </c>
      <c r="L119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5" s="1" t="str">
        <f>TEXT(BBDD_Usiarios_Netflix_jul[[#This Row],[Fh Suscripcion]],"dddd")</f>
        <v>martes</v>
      </c>
      <c r="N1195" s="2">
        <f>DATEDIF(BBDD_Usiarios_Netflix_jul[[#This Row],[Fh Suscripcion]],BBDD_Usiarios_Netflix_jul[[#This Row],[Fh Ultimo Pago]],"M")+1</f>
        <v>9</v>
      </c>
      <c r="O1195" t="s">
        <v>28</v>
      </c>
      <c r="P1195" t="str">
        <f>IF(BBDD_Usiarios_Netflix_jul[[#This Row],[País.OLD]]&lt;&gt;"",BBDD_Usiarios_Netflix_jul[[#This Row],[País.OLD]],"Desconocido")</f>
        <v>Australia</v>
      </c>
      <c r="Q1195">
        <v>30</v>
      </c>
      <c r="R1195" t="s">
        <v>16</v>
      </c>
      <c r="S1195" t="s">
        <v>26</v>
      </c>
      <c r="T1195" t="s">
        <v>27</v>
      </c>
      <c r="U11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6" spans="1:21" x14ac:dyDescent="0.2">
      <c r="A1196">
        <v>2386</v>
      </c>
      <c r="B1196" t="s">
        <v>14</v>
      </c>
      <c r="C1196">
        <v>14</v>
      </c>
      <c r="D1196" s="2">
        <f>BBDD_Usiarios_Netflix_jul[[#This Row],[Ingresos Mensuales]]*BBDD_Usiarios_Netflix_jul[[#This Row],[Meses Contratados]]</f>
        <v>126</v>
      </c>
      <c r="E1196">
        <v>10</v>
      </c>
      <c r="F1196">
        <v>11</v>
      </c>
      <c r="G1196">
        <v>23</v>
      </c>
      <c r="H1196" s="1">
        <f>DATEVALUE(_xlfn.CONCAT(BBDD_Usiarios_Netflix_jul[[#This Row],[Día Suscripción]],"/",BBDD_Usiarios_Netflix_jul[[#This Row],[Mes Suscripción]],"/",BBDD_Usiarios_Netflix_jul[[#This Row],[Año Suscripción]]))</f>
        <v>45240</v>
      </c>
      <c r="I1196">
        <v>12</v>
      </c>
      <c r="J1196">
        <v>7</v>
      </c>
      <c r="K1196">
        <v>24</v>
      </c>
      <c r="L119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6" s="1" t="str">
        <f>TEXT(BBDD_Usiarios_Netflix_jul[[#This Row],[Fh Suscripcion]],"dddd")</f>
        <v>viernes</v>
      </c>
      <c r="N1196" s="2">
        <f>DATEDIF(BBDD_Usiarios_Netflix_jul[[#This Row],[Fh Suscripcion]],BBDD_Usiarios_Netflix_jul[[#This Row],[Fh Ultimo Pago]],"M")+1</f>
        <v>9</v>
      </c>
      <c r="O1196" t="s">
        <v>24</v>
      </c>
      <c r="P1196" t="str">
        <f>IF(BBDD_Usiarios_Netflix_jul[[#This Row],[País.OLD]]&lt;&gt;"",BBDD_Usiarios_Netflix_jul[[#This Row],[País.OLD]],"Desconocido")</f>
        <v>EEUU</v>
      </c>
      <c r="Q1196">
        <v>41</v>
      </c>
      <c r="R1196" t="s">
        <v>25</v>
      </c>
      <c r="S1196" t="s">
        <v>21</v>
      </c>
      <c r="T1196" t="s">
        <v>27</v>
      </c>
      <c r="U11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7" spans="1:21" x14ac:dyDescent="0.2">
      <c r="A1197">
        <v>2394</v>
      </c>
      <c r="B1197" t="s">
        <v>14</v>
      </c>
      <c r="C1197">
        <v>14</v>
      </c>
      <c r="D1197" s="2">
        <f>BBDD_Usiarios_Netflix_jul[[#This Row],[Ingresos Mensuales]]*BBDD_Usiarios_Netflix_jul[[#This Row],[Meses Contratados]]</f>
        <v>126</v>
      </c>
      <c r="E1197">
        <v>5</v>
      </c>
      <c r="F1197">
        <v>11</v>
      </c>
      <c r="G1197">
        <v>23</v>
      </c>
      <c r="H1197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97">
        <v>12</v>
      </c>
      <c r="J1197">
        <v>7</v>
      </c>
      <c r="K1197">
        <v>24</v>
      </c>
      <c r="L119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7" s="1" t="str">
        <f>TEXT(BBDD_Usiarios_Netflix_jul[[#This Row],[Fh Suscripcion]],"dddd")</f>
        <v>domingo</v>
      </c>
      <c r="N1197" s="2">
        <f>DATEDIF(BBDD_Usiarios_Netflix_jul[[#This Row],[Fh Suscripcion]],BBDD_Usiarios_Netflix_jul[[#This Row],[Fh Ultimo Pago]],"M")+1</f>
        <v>9</v>
      </c>
      <c r="O1197" t="s">
        <v>15</v>
      </c>
      <c r="P1197" t="str">
        <f>IF(BBDD_Usiarios_Netflix_jul[[#This Row],[País.OLD]]&lt;&gt;"",BBDD_Usiarios_Netflix_jul[[#This Row],[País.OLD]],"Desconocido")</f>
        <v>Alemania</v>
      </c>
      <c r="Q1197">
        <v>42</v>
      </c>
      <c r="R1197" t="s">
        <v>25</v>
      </c>
      <c r="S1197" t="s">
        <v>21</v>
      </c>
      <c r="T1197" t="s">
        <v>32</v>
      </c>
      <c r="U11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98" spans="1:21" x14ac:dyDescent="0.2">
      <c r="A1198">
        <v>2399</v>
      </c>
      <c r="B1198" t="s">
        <v>14</v>
      </c>
      <c r="C1198">
        <v>14</v>
      </c>
      <c r="D1198" s="2">
        <f>BBDD_Usiarios_Netflix_jul[[#This Row],[Ingresos Mensuales]]*BBDD_Usiarios_Netflix_jul[[#This Row],[Meses Contratados]]</f>
        <v>126</v>
      </c>
      <c r="E1198">
        <v>23</v>
      </c>
      <c r="F1198">
        <v>10</v>
      </c>
      <c r="G1198">
        <v>23</v>
      </c>
      <c r="H1198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98">
        <v>10</v>
      </c>
      <c r="J1198">
        <v>7</v>
      </c>
      <c r="K1198">
        <v>24</v>
      </c>
      <c r="L119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98" s="1" t="str">
        <f>TEXT(BBDD_Usiarios_Netflix_jul[[#This Row],[Fh Suscripcion]],"dddd")</f>
        <v>lunes</v>
      </c>
      <c r="N1198" s="2">
        <f>DATEDIF(BBDD_Usiarios_Netflix_jul[[#This Row],[Fh Suscripcion]],BBDD_Usiarios_Netflix_jul[[#This Row],[Fh Ultimo Pago]],"M")+1</f>
        <v>9</v>
      </c>
      <c r="O1198" t="s">
        <v>20</v>
      </c>
      <c r="P1198" t="str">
        <f>IF(BBDD_Usiarios_Netflix_jul[[#This Row],[País.OLD]]&lt;&gt;"",BBDD_Usiarios_Netflix_jul[[#This Row],[País.OLD]],"Desconocido")</f>
        <v>Francia</v>
      </c>
      <c r="Q1198">
        <v>35</v>
      </c>
      <c r="R1198" t="s">
        <v>16</v>
      </c>
      <c r="S1198" t="s">
        <v>17</v>
      </c>
      <c r="T1198" t="s">
        <v>27</v>
      </c>
      <c r="U11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9" spans="1:21" x14ac:dyDescent="0.2">
      <c r="A1199">
        <v>2446</v>
      </c>
      <c r="B1199" t="s">
        <v>14</v>
      </c>
      <c r="C1199">
        <v>14</v>
      </c>
      <c r="D1199" s="2">
        <f>BBDD_Usiarios_Netflix_jul[[#This Row],[Ingresos Mensuales]]*BBDD_Usiarios_Netflix_jul[[#This Row],[Meses Contratados]]</f>
        <v>126</v>
      </c>
      <c r="E1199">
        <v>18</v>
      </c>
      <c r="F1199">
        <v>10</v>
      </c>
      <c r="G1199">
        <v>23</v>
      </c>
      <c r="H1199" s="1">
        <f>DATEVALUE(_xlfn.CONCAT(BBDD_Usiarios_Netflix_jul[[#This Row],[Día Suscripción]],"/",BBDD_Usiarios_Netflix_jul[[#This Row],[Mes Suscripción]],"/",BBDD_Usiarios_Netflix_jul[[#This Row],[Año Suscripción]]))</f>
        <v>45217</v>
      </c>
      <c r="I1199">
        <v>12</v>
      </c>
      <c r="J1199">
        <v>7</v>
      </c>
      <c r="K1199">
        <v>24</v>
      </c>
      <c r="L119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9" s="1" t="str">
        <f>TEXT(BBDD_Usiarios_Netflix_jul[[#This Row],[Fh Suscripcion]],"dddd")</f>
        <v>miércoles</v>
      </c>
      <c r="N1199" s="2">
        <f>DATEDIF(BBDD_Usiarios_Netflix_jul[[#This Row],[Fh Suscripcion]],BBDD_Usiarios_Netflix_jul[[#This Row],[Fh Ultimo Pago]],"M")+1</f>
        <v>9</v>
      </c>
      <c r="O1199" t="s">
        <v>28</v>
      </c>
      <c r="P1199" t="str">
        <f>IF(BBDD_Usiarios_Netflix_jul[[#This Row],[País.OLD]]&lt;&gt;"",BBDD_Usiarios_Netflix_jul[[#This Row],[País.OLD]],"Desconocido")</f>
        <v>Australia</v>
      </c>
      <c r="Q1199">
        <v>46</v>
      </c>
      <c r="R1199" t="s">
        <v>16</v>
      </c>
      <c r="S1199" t="s">
        <v>17</v>
      </c>
      <c r="T1199" t="s">
        <v>18</v>
      </c>
      <c r="U11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00" spans="1:21" x14ac:dyDescent="0.2">
      <c r="A1200">
        <v>2449</v>
      </c>
      <c r="B1200" t="s">
        <v>14</v>
      </c>
      <c r="C1200">
        <v>14</v>
      </c>
      <c r="D1200" s="2">
        <f>BBDD_Usiarios_Netflix_jul[[#This Row],[Ingresos Mensuales]]*BBDD_Usiarios_Netflix_jul[[#This Row],[Meses Contratados]]</f>
        <v>126</v>
      </c>
      <c r="E1200">
        <v>27</v>
      </c>
      <c r="F1200">
        <v>10</v>
      </c>
      <c r="G1200">
        <v>23</v>
      </c>
      <c r="H1200" s="1">
        <f>DATEVALUE(_xlfn.CONCAT(BBDD_Usiarios_Netflix_jul[[#This Row],[Día Suscripción]],"/",BBDD_Usiarios_Netflix_jul[[#This Row],[Mes Suscripción]],"/",BBDD_Usiarios_Netflix_jul[[#This Row],[Año Suscripción]]))</f>
        <v>45226</v>
      </c>
      <c r="I1200">
        <v>9</v>
      </c>
      <c r="J1200">
        <v>7</v>
      </c>
      <c r="K1200">
        <v>24</v>
      </c>
      <c r="L120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200" s="1" t="str">
        <f>TEXT(BBDD_Usiarios_Netflix_jul[[#This Row],[Fh Suscripcion]],"dddd")</f>
        <v>viernes</v>
      </c>
      <c r="N1200" s="2">
        <f>DATEDIF(BBDD_Usiarios_Netflix_jul[[#This Row],[Fh Suscripcion]],BBDD_Usiarios_Netflix_jul[[#This Row],[Fh Ultimo Pago]],"M")+1</f>
        <v>9</v>
      </c>
      <c r="O1200" t="s">
        <v>35</v>
      </c>
      <c r="P1200" t="str">
        <f>IF(BBDD_Usiarios_Netflix_jul[[#This Row],[País.OLD]]&lt;&gt;"",BBDD_Usiarios_Netflix_jul[[#This Row],[País.OLD]],"Desconocido")</f>
        <v>España</v>
      </c>
      <c r="Q1200">
        <v>51</v>
      </c>
      <c r="R1200" t="s">
        <v>25</v>
      </c>
      <c r="S1200" t="s">
        <v>26</v>
      </c>
      <c r="T1200" t="s">
        <v>27</v>
      </c>
      <c r="U12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1" spans="1:21" x14ac:dyDescent="0.2">
      <c r="A1201">
        <v>2451</v>
      </c>
      <c r="B1201" t="s">
        <v>14</v>
      </c>
      <c r="C1201">
        <v>14</v>
      </c>
      <c r="D1201" s="2">
        <f>BBDD_Usiarios_Netflix_jul[[#This Row],[Ingresos Mensuales]]*BBDD_Usiarios_Netflix_jul[[#This Row],[Meses Contratados]]</f>
        <v>126</v>
      </c>
      <c r="E1201">
        <v>31</v>
      </c>
      <c r="F1201">
        <v>10</v>
      </c>
      <c r="G1201">
        <v>23</v>
      </c>
      <c r="H1201" s="1">
        <f>DATEVALUE(_xlfn.CONCAT(BBDD_Usiarios_Netflix_jul[[#This Row],[Día Suscripción]],"/",BBDD_Usiarios_Netflix_jul[[#This Row],[Mes Suscripción]],"/",BBDD_Usiarios_Netflix_jul[[#This Row],[Año Suscripción]]))</f>
        <v>45230</v>
      </c>
      <c r="I1201">
        <v>12</v>
      </c>
      <c r="J1201">
        <v>7</v>
      </c>
      <c r="K1201">
        <v>24</v>
      </c>
      <c r="L120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201" s="1" t="str">
        <f>TEXT(BBDD_Usiarios_Netflix_jul[[#This Row],[Fh Suscripcion]],"dddd")</f>
        <v>martes</v>
      </c>
      <c r="N1201" s="2">
        <f>DATEDIF(BBDD_Usiarios_Netflix_jul[[#This Row],[Fh Suscripcion]],BBDD_Usiarios_Netflix_jul[[#This Row],[Fh Ultimo Pago]],"M")+1</f>
        <v>9</v>
      </c>
      <c r="O1201" t="s">
        <v>15</v>
      </c>
      <c r="P1201" t="str">
        <f>IF(BBDD_Usiarios_Netflix_jul[[#This Row],[País.OLD]]&lt;&gt;"",BBDD_Usiarios_Netflix_jul[[#This Row],[País.OLD]],"Desconocido")</f>
        <v>Alemania</v>
      </c>
      <c r="Q1201">
        <v>48</v>
      </c>
      <c r="R1201" t="s">
        <v>25</v>
      </c>
      <c r="S1201" t="s">
        <v>17</v>
      </c>
      <c r="T1201" t="s">
        <v>27</v>
      </c>
      <c r="U12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2" spans="1:21" x14ac:dyDescent="0.2">
      <c r="A1202">
        <v>2456</v>
      </c>
      <c r="B1202" t="s">
        <v>14</v>
      </c>
      <c r="C1202">
        <v>14</v>
      </c>
      <c r="D1202" s="2">
        <f>BBDD_Usiarios_Netflix_jul[[#This Row],[Ingresos Mensuales]]*BBDD_Usiarios_Netflix_jul[[#This Row],[Meses Contratados]]</f>
        <v>126</v>
      </c>
      <c r="E1202">
        <v>11</v>
      </c>
      <c r="F1202">
        <v>11</v>
      </c>
      <c r="G1202">
        <v>23</v>
      </c>
      <c r="H1202" s="1">
        <f>DATEVALUE(_xlfn.CONCAT(BBDD_Usiarios_Netflix_jul[[#This Row],[Día Suscripción]],"/",BBDD_Usiarios_Netflix_jul[[#This Row],[Mes Suscripción]],"/",BBDD_Usiarios_Netflix_jul[[#This Row],[Año Suscripción]]))</f>
        <v>45241</v>
      </c>
      <c r="I1202">
        <v>13</v>
      </c>
      <c r="J1202">
        <v>7</v>
      </c>
      <c r="K1202">
        <v>24</v>
      </c>
      <c r="L1202" s="1">
        <f>DATEVALUE(_xlfn.CONCAT(BBDD_Usiarios_Netflix_jul[[#This Row],[Día Último Pago]],"/",BBDD_Usiarios_Netflix_jul[[#This Row],[Mes Último Pago]],"/",BBDD_Usiarios_Netflix_jul[[#This Row],[Año Último Pago]]))</f>
        <v>45486</v>
      </c>
      <c r="M1202" s="1" t="str">
        <f>TEXT(BBDD_Usiarios_Netflix_jul[[#This Row],[Fh Suscripcion]],"dddd")</f>
        <v>sábado</v>
      </c>
      <c r="N1202" s="2">
        <f>DATEDIF(BBDD_Usiarios_Netflix_jul[[#This Row],[Fh Suscripcion]],BBDD_Usiarios_Netflix_jul[[#This Row],[Fh Ultimo Pago]],"M")+1</f>
        <v>9</v>
      </c>
      <c r="O1202" t="s">
        <v>31</v>
      </c>
      <c r="P1202" t="str">
        <f>IF(BBDD_Usiarios_Netflix_jul[[#This Row],[País.OLD]]&lt;&gt;"",BBDD_Usiarios_Netflix_jul[[#This Row],[País.OLD]],"Desconocido")</f>
        <v>Italia</v>
      </c>
      <c r="Q1202">
        <v>39</v>
      </c>
      <c r="R1202" t="s">
        <v>16</v>
      </c>
      <c r="S1202" t="s">
        <v>21</v>
      </c>
      <c r="T1202" t="s">
        <v>27</v>
      </c>
      <c r="U12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3" spans="1:21" x14ac:dyDescent="0.2">
      <c r="A1203">
        <v>2459</v>
      </c>
      <c r="B1203" t="s">
        <v>14</v>
      </c>
      <c r="C1203">
        <v>14</v>
      </c>
      <c r="D1203" s="2">
        <f>BBDD_Usiarios_Netflix_jul[[#This Row],[Ingresos Mensuales]]*BBDD_Usiarios_Netflix_jul[[#This Row],[Meses Contratados]]</f>
        <v>126</v>
      </c>
      <c r="E1203">
        <v>12</v>
      </c>
      <c r="F1203">
        <v>11</v>
      </c>
      <c r="G1203">
        <v>23</v>
      </c>
      <c r="H1203" s="1">
        <f>DATEVALUE(_xlfn.CONCAT(BBDD_Usiarios_Netflix_jul[[#This Row],[Día Suscripción]],"/",BBDD_Usiarios_Netflix_jul[[#This Row],[Mes Suscripción]],"/",BBDD_Usiarios_Netflix_jul[[#This Row],[Año Suscripción]]))</f>
        <v>45242</v>
      </c>
      <c r="I1203">
        <v>12</v>
      </c>
      <c r="J1203">
        <v>7</v>
      </c>
      <c r="K1203">
        <v>24</v>
      </c>
      <c r="L120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203" s="1" t="str">
        <f>TEXT(BBDD_Usiarios_Netflix_jul[[#This Row],[Fh Suscripcion]],"dddd")</f>
        <v>domingo</v>
      </c>
      <c r="N1203" s="2">
        <f>DATEDIF(BBDD_Usiarios_Netflix_jul[[#This Row],[Fh Suscripcion]],BBDD_Usiarios_Netflix_jul[[#This Row],[Fh Ultimo Pago]],"M")+1</f>
        <v>9</v>
      </c>
      <c r="O1203" t="s">
        <v>31</v>
      </c>
      <c r="P1203" t="str">
        <f>IF(BBDD_Usiarios_Netflix_jul[[#This Row],[País.OLD]]&lt;&gt;"",BBDD_Usiarios_Netflix_jul[[#This Row],[País.OLD]],"Desconocido")</f>
        <v>Italia</v>
      </c>
      <c r="Q1203">
        <v>30</v>
      </c>
      <c r="R1203" t="s">
        <v>16</v>
      </c>
      <c r="S1203" t="s">
        <v>26</v>
      </c>
      <c r="T1203" t="s">
        <v>27</v>
      </c>
      <c r="U12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4" spans="1:21" x14ac:dyDescent="0.2">
      <c r="A1204">
        <v>2466</v>
      </c>
      <c r="B1204" t="s">
        <v>14</v>
      </c>
      <c r="C1204">
        <v>14</v>
      </c>
      <c r="D1204" s="2">
        <f>BBDD_Usiarios_Netflix_jul[[#This Row],[Ingresos Mensuales]]*BBDD_Usiarios_Netflix_jul[[#This Row],[Meses Contratados]]</f>
        <v>126</v>
      </c>
      <c r="E1204">
        <v>30</v>
      </c>
      <c r="F1204">
        <v>10</v>
      </c>
      <c r="G1204">
        <v>23</v>
      </c>
      <c r="H1204" s="1">
        <f>DATEVALUE(_xlfn.CONCAT(BBDD_Usiarios_Netflix_jul[[#This Row],[Día Suscripción]],"/",BBDD_Usiarios_Netflix_jul[[#This Row],[Mes Suscripción]],"/",BBDD_Usiarios_Netflix_jul[[#This Row],[Año Suscripción]]))</f>
        <v>45229</v>
      </c>
      <c r="I1204">
        <v>14</v>
      </c>
      <c r="J1204">
        <v>7</v>
      </c>
      <c r="K1204">
        <v>24</v>
      </c>
      <c r="L120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204" s="1" t="str">
        <f>TEXT(BBDD_Usiarios_Netflix_jul[[#This Row],[Fh Suscripcion]],"dddd")</f>
        <v>lunes</v>
      </c>
      <c r="N1204" s="2">
        <f>DATEDIF(BBDD_Usiarios_Netflix_jul[[#This Row],[Fh Suscripcion]],BBDD_Usiarios_Netflix_jul[[#This Row],[Fh Ultimo Pago]],"M")+1</f>
        <v>9</v>
      </c>
      <c r="O1204" t="s">
        <v>34</v>
      </c>
      <c r="P1204" t="str">
        <f>IF(BBDD_Usiarios_Netflix_jul[[#This Row],[País.OLD]]&lt;&gt;"",BBDD_Usiarios_Netflix_jul[[#This Row],[País.OLD]],"Desconocido")</f>
        <v>Reino Unido</v>
      </c>
      <c r="Q1204">
        <v>34</v>
      </c>
      <c r="R1204" t="s">
        <v>16</v>
      </c>
      <c r="S1204" t="s">
        <v>29</v>
      </c>
      <c r="T1204" t="s">
        <v>27</v>
      </c>
      <c r="U12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5" spans="1:21" x14ac:dyDescent="0.2">
      <c r="A1205">
        <v>2469</v>
      </c>
      <c r="B1205" t="s">
        <v>14</v>
      </c>
      <c r="C1205">
        <v>14</v>
      </c>
      <c r="D1205" s="2">
        <f>BBDD_Usiarios_Netflix_jul[[#This Row],[Ingresos Mensuales]]*BBDD_Usiarios_Netflix_jul[[#This Row],[Meses Contratados]]</f>
        <v>126</v>
      </c>
      <c r="E1205">
        <v>24</v>
      </c>
      <c r="F1205">
        <v>10</v>
      </c>
      <c r="G1205">
        <v>23</v>
      </c>
      <c r="H1205" s="1">
        <f>DATEVALUE(_xlfn.CONCAT(BBDD_Usiarios_Netflix_jul[[#This Row],[Día Suscripción]],"/",BBDD_Usiarios_Netflix_jul[[#This Row],[Mes Suscripción]],"/",BBDD_Usiarios_Netflix_jul[[#This Row],[Año Suscripción]]))</f>
        <v>45223</v>
      </c>
      <c r="I1205">
        <v>11</v>
      </c>
      <c r="J1205">
        <v>7</v>
      </c>
      <c r="K1205">
        <v>24</v>
      </c>
      <c r="L120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205" s="1" t="str">
        <f>TEXT(BBDD_Usiarios_Netflix_jul[[#This Row],[Fh Suscripcion]],"dddd")</f>
        <v>martes</v>
      </c>
      <c r="N1205" s="2">
        <f>DATEDIF(BBDD_Usiarios_Netflix_jul[[#This Row],[Fh Suscripcion]],BBDD_Usiarios_Netflix_jul[[#This Row],[Fh Ultimo Pago]],"M")+1</f>
        <v>9</v>
      </c>
      <c r="O1205" t="s">
        <v>31</v>
      </c>
      <c r="P1205" t="str">
        <f>IF(BBDD_Usiarios_Netflix_jul[[#This Row],[País.OLD]]&lt;&gt;"",BBDD_Usiarios_Netflix_jul[[#This Row],[País.OLD]],"Desconocido")</f>
        <v>Italia</v>
      </c>
      <c r="Q1205">
        <v>36</v>
      </c>
      <c r="R1205" t="s">
        <v>16</v>
      </c>
      <c r="S1205" t="s">
        <v>29</v>
      </c>
      <c r="T1205" t="s">
        <v>27</v>
      </c>
      <c r="U12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6" spans="1:21" x14ac:dyDescent="0.2">
      <c r="A1206">
        <v>91</v>
      </c>
      <c r="B1206" t="s">
        <v>14</v>
      </c>
      <c r="C1206">
        <v>14</v>
      </c>
      <c r="D1206" s="2">
        <f>BBDD_Usiarios_Netflix_jul[[#This Row],[Ingresos Mensuales]]*BBDD_Usiarios_Netflix_jul[[#This Row],[Meses Contratados]]</f>
        <v>126</v>
      </c>
      <c r="E1206">
        <v>3</v>
      </c>
      <c r="F1206">
        <v>10</v>
      </c>
      <c r="G1206">
        <v>23</v>
      </c>
      <c r="H1206" s="1">
        <f>DATEVALUE(_xlfn.CONCAT(BBDD_Usiarios_Netflix_jul[[#This Row],[Día Suscripción]],"/",BBDD_Usiarios_Netflix_jul[[#This Row],[Mes Suscripción]],"/",BBDD_Usiarios_Netflix_jul[[#This Row],[Año Suscripción]]))</f>
        <v>45202</v>
      </c>
      <c r="I1206">
        <v>23</v>
      </c>
      <c r="J1206">
        <v>6</v>
      </c>
      <c r="K1206">
        <v>24</v>
      </c>
      <c r="L1206" s="1">
        <f>DATEVALUE(_xlfn.CONCAT(BBDD_Usiarios_Netflix_jul[[#This Row],[Día Último Pago]],"/",BBDD_Usiarios_Netflix_jul[[#This Row],[Mes Último Pago]],"/",BBDD_Usiarios_Netflix_jul[[#This Row],[Año Último Pago]]))</f>
        <v>45466</v>
      </c>
      <c r="M1206" s="1" t="str">
        <f>TEXT(BBDD_Usiarios_Netflix_jul[[#This Row],[Fh Suscripcion]],"dddd")</f>
        <v>martes</v>
      </c>
      <c r="N1206" s="2">
        <f>DATEDIF(BBDD_Usiarios_Netflix_jul[[#This Row],[Fh Suscripcion]],BBDD_Usiarios_Netflix_jul[[#This Row],[Fh Ultimo Pago]],"M")+1</f>
        <v>9</v>
      </c>
      <c r="O1206" t="s">
        <v>24</v>
      </c>
      <c r="P1206" t="str">
        <f>IF(BBDD_Usiarios_Netflix_jul[[#This Row],[País.OLD]]&lt;&gt;"",BBDD_Usiarios_Netflix_jul[[#This Row],[País.OLD]],"Desconocido")</f>
        <v>EEUU</v>
      </c>
      <c r="Q1206">
        <v>39</v>
      </c>
      <c r="R1206" t="s">
        <v>16</v>
      </c>
      <c r="S1206" t="s">
        <v>17</v>
      </c>
      <c r="T1206" t="s">
        <v>32</v>
      </c>
      <c r="U12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07" spans="1:21" x14ac:dyDescent="0.2">
      <c r="A1207">
        <v>101</v>
      </c>
      <c r="B1207" t="s">
        <v>14</v>
      </c>
      <c r="C1207">
        <v>14</v>
      </c>
      <c r="D1207" s="2">
        <f>BBDD_Usiarios_Netflix_jul[[#This Row],[Ingresos Mensuales]]*BBDD_Usiarios_Netflix_jul[[#This Row],[Meses Contratados]]</f>
        <v>126</v>
      </c>
      <c r="E1207">
        <v>17</v>
      </c>
      <c r="F1207">
        <v>10</v>
      </c>
      <c r="G1207">
        <v>23</v>
      </c>
      <c r="H1207" s="1">
        <f>DATEVALUE(_xlfn.CONCAT(BBDD_Usiarios_Netflix_jul[[#This Row],[Día Suscripción]],"/",BBDD_Usiarios_Netflix_jul[[#This Row],[Mes Suscripción]],"/",BBDD_Usiarios_Netflix_jul[[#This Row],[Año Suscripción]]))</f>
        <v>45216</v>
      </c>
      <c r="I1207">
        <v>24</v>
      </c>
      <c r="J1207">
        <v>6</v>
      </c>
      <c r="K1207">
        <v>24</v>
      </c>
      <c r="L1207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07" s="1" t="str">
        <f>TEXT(BBDD_Usiarios_Netflix_jul[[#This Row],[Fh Suscripcion]],"dddd")</f>
        <v>martes</v>
      </c>
      <c r="N1207" s="2">
        <f>DATEDIF(BBDD_Usiarios_Netflix_jul[[#This Row],[Fh Suscripcion]],BBDD_Usiarios_Netflix_jul[[#This Row],[Fh Ultimo Pago]],"M")+1</f>
        <v>9</v>
      </c>
      <c r="O1207" t="s">
        <v>34</v>
      </c>
      <c r="P1207" t="str">
        <f>IF(BBDD_Usiarios_Netflix_jul[[#This Row],[País.OLD]]&lt;&gt;"",BBDD_Usiarios_Netflix_jul[[#This Row],[País.OLD]],"Desconocido")</f>
        <v>Reino Unido</v>
      </c>
      <c r="Q1207">
        <v>46</v>
      </c>
      <c r="R1207" t="s">
        <v>25</v>
      </c>
      <c r="S1207" t="s">
        <v>17</v>
      </c>
      <c r="T1207" t="s">
        <v>27</v>
      </c>
      <c r="U12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8" spans="1:21" x14ac:dyDescent="0.2">
      <c r="A1208">
        <v>121</v>
      </c>
      <c r="B1208" t="s">
        <v>14</v>
      </c>
      <c r="C1208">
        <v>14</v>
      </c>
      <c r="D1208" s="2">
        <f>BBDD_Usiarios_Netflix_jul[[#This Row],[Ingresos Mensuales]]*BBDD_Usiarios_Netflix_jul[[#This Row],[Meses Contratados]]</f>
        <v>126</v>
      </c>
      <c r="E1208">
        <v>3</v>
      </c>
      <c r="F1208">
        <v>10</v>
      </c>
      <c r="G1208">
        <v>23</v>
      </c>
      <c r="H1208" s="1">
        <f>DATEVALUE(_xlfn.CONCAT(BBDD_Usiarios_Netflix_jul[[#This Row],[Día Suscripción]],"/",BBDD_Usiarios_Netflix_jul[[#This Row],[Mes Suscripción]],"/",BBDD_Usiarios_Netflix_jul[[#This Row],[Año Suscripción]]))</f>
        <v>45202</v>
      </c>
      <c r="I1208">
        <v>24</v>
      </c>
      <c r="J1208">
        <v>6</v>
      </c>
      <c r="K1208">
        <v>24</v>
      </c>
      <c r="L1208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08" s="1" t="str">
        <f>TEXT(BBDD_Usiarios_Netflix_jul[[#This Row],[Fh Suscripcion]],"dddd")</f>
        <v>martes</v>
      </c>
      <c r="N1208" s="2">
        <f>DATEDIF(BBDD_Usiarios_Netflix_jul[[#This Row],[Fh Suscripcion]],BBDD_Usiarios_Netflix_jul[[#This Row],[Fh Ultimo Pago]],"M")+1</f>
        <v>9</v>
      </c>
      <c r="O1208" t="s">
        <v>34</v>
      </c>
      <c r="P1208" t="str">
        <f>IF(BBDD_Usiarios_Netflix_jul[[#This Row],[País.OLD]]&lt;&gt;"",BBDD_Usiarios_Netflix_jul[[#This Row],[País.OLD]],"Desconocido")</f>
        <v>Reino Unido</v>
      </c>
      <c r="Q1208">
        <v>27</v>
      </c>
      <c r="R1208" t="s">
        <v>16</v>
      </c>
      <c r="S1208" t="s">
        <v>26</v>
      </c>
      <c r="T1208" t="s">
        <v>27</v>
      </c>
      <c r="U12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9" spans="1:21" x14ac:dyDescent="0.2">
      <c r="A1209">
        <v>131</v>
      </c>
      <c r="B1209" t="s">
        <v>14</v>
      </c>
      <c r="C1209">
        <v>14</v>
      </c>
      <c r="D1209" s="2">
        <f>BBDD_Usiarios_Netflix_jul[[#This Row],[Ingresos Mensuales]]*BBDD_Usiarios_Netflix_jul[[#This Row],[Meses Contratados]]</f>
        <v>126</v>
      </c>
      <c r="E1209">
        <v>6</v>
      </c>
      <c r="F1209">
        <v>10</v>
      </c>
      <c r="G1209">
        <v>23</v>
      </c>
      <c r="H1209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09">
        <v>23</v>
      </c>
      <c r="J1209">
        <v>6</v>
      </c>
      <c r="K1209">
        <v>24</v>
      </c>
      <c r="L1209" s="1">
        <f>DATEVALUE(_xlfn.CONCAT(BBDD_Usiarios_Netflix_jul[[#This Row],[Día Último Pago]],"/",BBDD_Usiarios_Netflix_jul[[#This Row],[Mes Último Pago]],"/",BBDD_Usiarios_Netflix_jul[[#This Row],[Año Último Pago]]))</f>
        <v>45466</v>
      </c>
      <c r="M1209" s="1" t="str">
        <f>TEXT(BBDD_Usiarios_Netflix_jul[[#This Row],[Fh Suscripcion]],"dddd")</f>
        <v>viernes</v>
      </c>
      <c r="N1209" s="2">
        <f>DATEDIF(BBDD_Usiarios_Netflix_jul[[#This Row],[Fh Suscripcion]],BBDD_Usiarios_Netflix_jul[[#This Row],[Fh Ultimo Pago]],"M")+1</f>
        <v>9</v>
      </c>
      <c r="O1209" t="s">
        <v>28</v>
      </c>
      <c r="P1209" t="str">
        <f>IF(BBDD_Usiarios_Netflix_jul[[#This Row],[País.OLD]]&lt;&gt;"",BBDD_Usiarios_Netflix_jul[[#This Row],[País.OLD]],"Desconocido")</f>
        <v>Australia</v>
      </c>
      <c r="Q1209">
        <v>47</v>
      </c>
      <c r="R1209" t="s">
        <v>16</v>
      </c>
      <c r="S1209" t="s">
        <v>29</v>
      </c>
      <c r="T1209" t="s">
        <v>22</v>
      </c>
      <c r="U12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0" spans="1:21" x14ac:dyDescent="0.2">
      <c r="A1210">
        <v>216</v>
      </c>
      <c r="B1210" t="s">
        <v>14</v>
      </c>
      <c r="C1210">
        <v>14</v>
      </c>
      <c r="D1210" s="2">
        <f>BBDD_Usiarios_Netflix_jul[[#This Row],[Ingresos Mensuales]]*BBDD_Usiarios_Netflix_jul[[#This Row],[Meses Contratados]]</f>
        <v>126</v>
      </c>
      <c r="E1210">
        <v>8</v>
      </c>
      <c r="F1210">
        <v>10</v>
      </c>
      <c r="G1210">
        <v>23</v>
      </c>
      <c r="H121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210">
        <v>24</v>
      </c>
      <c r="J1210">
        <v>6</v>
      </c>
      <c r="K1210">
        <v>24</v>
      </c>
      <c r="L1210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10" s="1" t="str">
        <f>TEXT(BBDD_Usiarios_Netflix_jul[[#This Row],[Fh Suscripcion]],"dddd")</f>
        <v>domingo</v>
      </c>
      <c r="N1210" s="2">
        <f>DATEDIF(BBDD_Usiarios_Netflix_jul[[#This Row],[Fh Suscripcion]],BBDD_Usiarios_Netflix_jul[[#This Row],[Fh Ultimo Pago]],"M")+1</f>
        <v>9</v>
      </c>
      <c r="O1210" t="s">
        <v>31</v>
      </c>
      <c r="P1210" t="str">
        <f>IF(BBDD_Usiarios_Netflix_jul[[#This Row],[País.OLD]]&lt;&gt;"",BBDD_Usiarios_Netflix_jul[[#This Row],[País.OLD]],"Desconocido")</f>
        <v>Italia</v>
      </c>
      <c r="Q1210">
        <v>51</v>
      </c>
      <c r="R1210" t="s">
        <v>25</v>
      </c>
      <c r="S1210" t="s">
        <v>26</v>
      </c>
      <c r="T1210" t="s">
        <v>22</v>
      </c>
      <c r="U12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1" spans="1:21" x14ac:dyDescent="0.2">
      <c r="A1211">
        <v>227</v>
      </c>
      <c r="B1211" t="s">
        <v>14</v>
      </c>
      <c r="C1211">
        <v>14</v>
      </c>
      <c r="D1211" s="2">
        <f>BBDD_Usiarios_Netflix_jul[[#This Row],[Ingresos Mensuales]]*BBDD_Usiarios_Netflix_jul[[#This Row],[Meses Contratados]]</f>
        <v>126</v>
      </c>
      <c r="E1211">
        <v>30</v>
      </c>
      <c r="F1211">
        <v>9</v>
      </c>
      <c r="G1211">
        <v>23</v>
      </c>
      <c r="H1211" s="1">
        <f>DATEVALUE(_xlfn.CONCAT(BBDD_Usiarios_Netflix_jul[[#This Row],[Día Suscripción]],"/",BBDD_Usiarios_Netflix_jul[[#This Row],[Mes Suscripción]],"/",BBDD_Usiarios_Netflix_jul[[#This Row],[Año Suscripción]]))</f>
        <v>45199</v>
      </c>
      <c r="I1211">
        <v>24</v>
      </c>
      <c r="J1211">
        <v>6</v>
      </c>
      <c r="K1211">
        <v>24</v>
      </c>
      <c r="L121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11" s="1" t="str">
        <f>TEXT(BBDD_Usiarios_Netflix_jul[[#This Row],[Fh Suscripcion]],"dddd")</f>
        <v>sábado</v>
      </c>
      <c r="N1211" s="2">
        <f>DATEDIF(BBDD_Usiarios_Netflix_jul[[#This Row],[Fh Suscripcion]],BBDD_Usiarios_Netflix_jul[[#This Row],[Fh Ultimo Pago]],"M")+1</f>
        <v>9</v>
      </c>
      <c r="O1211" t="s">
        <v>31</v>
      </c>
      <c r="P1211" t="str">
        <f>IF(BBDD_Usiarios_Netflix_jul[[#This Row],[País.OLD]]&lt;&gt;"",BBDD_Usiarios_Netflix_jul[[#This Row],[País.OLD]],"Desconocido")</f>
        <v>Italia</v>
      </c>
      <c r="Q1211">
        <v>87</v>
      </c>
      <c r="R1211" t="s">
        <v>25</v>
      </c>
      <c r="S1211" t="s">
        <v>21</v>
      </c>
      <c r="T1211" t="s">
        <v>22</v>
      </c>
      <c r="U12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2" spans="1:21" x14ac:dyDescent="0.2">
      <c r="A1212">
        <v>286</v>
      </c>
      <c r="B1212" t="s">
        <v>14</v>
      </c>
      <c r="C1212">
        <v>14</v>
      </c>
      <c r="D1212" s="2">
        <f>BBDD_Usiarios_Netflix_jul[[#This Row],[Ingresos Mensuales]]*BBDD_Usiarios_Netflix_jul[[#This Row],[Meses Contratados]]</f>
        <v>126</v>
      </c>
      <c r="E1212">
        <v>14</v>
      </c>
      <c r="F1212">
        <v>10</v>
      </c>
      <c r="G1212">
        <v>23</v>
      </c>
      <c r="H1212" s="1">
        <f>DATEVALUE(_xlfn.CONCAT(BBDD_Usiarios_Netflix_jul[[#This Row],[Día Suscripción]],"/",BBDD_Usiarios_Netflix_jul[[#This Row],[Mes Suscripción]],"/",BBDD_Usiarios_Netflix_jul[[#This Row],[Año Suscripción]]))</f>
        <v>45213</v>
      </c>
      <c r="I1212">
        <v>27</v>
      </c>
      <c r="J1212">
        <v>6</v>
      </c>
      <c r="K1212">
        <v>24</v>
      </c>
      <c r="L121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12" s="1" t="str">
        <f>TEXT(BBDD_Usiarios_Netflix_jul[[#This Row],[Fh Suscripcion]],"dddd")</f>
        <v>sábado</v>
      </c>
      <c r="N1212" s="2">
        <f>DATEDIF(BBDD_Usiarios_Netflix_jul[[#This Row],[Fh Suscripcion]],BBDD_Usiarios_Netflix_jul[[#This Row],[Fh Ultimo Pago]],"M")+1</f>
        <v>9</v>
      </c>
      <c r="O1212" t="s">
        <v>31</v>
      </c>
      <c r="P1212" t="str">
        <f>IF(BBDD_Usiarios_Netflix_jul[[#This Row],[País.OLD]]&lt;&gt;"",BBDD_Usiarios_Netflix_jul[[#This Row],[País.OLD]],"Desconocido")</f>
        <v>Italia</v>
      </c>
      <c r="Q1212">
        <v>50</v>
      </c>
      <c r="R1212" t="s">
        <v>25</v>
      </c>
      <c r="S1212" t="s">
        <v>29</v>
      </c>
      <c r="T1212" t="s">
        <v>27</v>
      </c>
      <c r="U12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13" spans="1:21" x14ac:dyDescent="0.2">
      <c r="A1213">
        <v>294</v>
      </c>
      <c r="B1213" t="s">
        <v>14</v>
      </c>
      <c r="C1213">
        <v>14</v>
      </c>
      <c r="D1213" s="2">
        <f>BBDD_Usiarios_Netflix_jul[[#This Row],[Ingresos Mensuales]]*BBDD_Usiarios_Netflix_jul[[#This Row],[Meses Contratados]]</f>
        <v>126</v>
      </c>
      <c r="E1213">
        <v>15</v>
      </c>
      <c r="F1213">
        <v>10</v>
      </c>
      <c r="G1213">
        <v>23</v>
      </c>
      <c r="H121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213">
        <v>29</v>
      </c>
      <c r="J1213">
        <v>6</v>
      </c>
      <c r="K1213">
        <v>24</v>
      </c>
      <c r="L121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13" s="1" t="str">
        <f>TEXT(BBDD_Usiarios_Netflix_jul[[#This Row],[Fh Suscripcion]],"dddd")</f>
        <v>domingo</v>
      </c>
      <c r="N1213" s="2">
        <f>DATEDIF(BBDD_Usiarios_Netflix_jul[[#This Row],[Fh Suscripcion]],BBDD_Usiarios_Netflix_jul[[#This Row],[Fh Ultimo Pago]],"M")+1</f>
        <v>9</v>
      </c>
      <c r="O1213" t="s">
        <v>33</v>
      </c>
      <c r="P1213" t="str">
        <f>IF(BBDD_Usiarios_Netflix_jul[[#This Row],[País.OLD]]&lt;&gt;"",BBDD_Usiarios_Netflix_jul[[#This Row],[País.OLD]],"Desconocido")</f>
        <v>Méjico</v>
      </c>
      <c r="Q1213">
        <v>50</v>
      </c>
      <c r="R1213" t="s">
        <v>16</v>
      </c>
      <c r="S1213" t="s">
        <v>29</v>
      </c>
      <c r="T1213" t="s">
        <v>27</v>
      </c>
      <c r="U12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14" spans="1:21" x14ac:dyDescent="0.2">
      <c r="A1214">
        <v>339</v>
      </c>
      <c r="B1214" t="s">
        <v>14</v>
      </c>
      <c r="C1214">
        <v>14</v>
      </c>
      <c r="D1214" s="2">
        <f>BBDD_Usiarios_Netflix_jul[[#This Row],[Ingresos Mensuales]]*BBDD_Usiarios_Netflix_jul[[#This Row],[Meses Contratados]]</f>
        <v>126</v>
      </c>
      <c r="E1214">
        <v>5</v>
      </c>
      <c r="F1214">
        <v>10</v>
      </c>
      <c r="G1214">
        <v>23</v>
      </c>
      <c r="H1214" s="1">
        <f>DATEVALUE(_xlfn.CONCAT(BBDD_Usiarios_Netflix_jul[[#This Row],[Día Suscripción]],"/",BBDD_Usiarios_Netflix_jul[[#This Row],[Mes Suscripción]],"/",BBDD_Usiarios_Netflix_jul[[#This Row],[Año Suscripción]]))</f>
        <v>45204</v>
      </c>
      <c r="I1214">
        <v>25</v>
      </c>
      <c r="J1214">
        <v>6</v>
      </c>
      <c r="K1214">
        <v>24</v>
      </c>
      <c r="L1214" s="1">
        <f>DATEVALUE(_xlfn.CONCAT(BBDD_Usiarios_Netflix_jul[[#This Row],[Día Último Pago]],"/",BBDD_Usiarios_Netflix_jul[[#This Row],[Mes Último Pago]],"/",BBDD_Usiarios_Netflix_jul[[#This Row],[Año Último Pago]]))</f>
        <v>45468</v>
      </c>
      <c r="M1214" s="1" t="str">
        <f>TEXT(BBDD_Usiarios_Netflix_jul[[#This Row],[Fh Suscripcion]],"dddd")</f>
        <v>jueves</v>
      </c>
      <c r="N1214" s="2">
        <f>DATEDIF(BBDD_Usiarios_Netflix_jul[[#This Row],[Fh Suscripcion]],BBDD_Usiarios_Netflix_jul[[#This Row],[Fh Ultimo Pago]],"M")+1</f>
        <v>9</v>
      </c>
      <c r="O1214" t="s">
        <v>28</v>
      </c>
      <c r="P1214" t="str">
        <f>IF(BBDD_Usiarios_Netflix_jul[[#This Row],[País.OLD]]&lt;&gt;"",BBDD_Usiarios_Netflix_jul[[#This Row],[País.OLD]],"Desconocido")</f>
        <v>Australia</v>
      </c>
      <c r="Q1214">
        <v>30</v>
      </c>
      <c r="R1214" t="s">
        <v>25</v>
      </c>
      <c r="S1214" t="s">
        <v>29</v>
      </c>
      <c r="T1214" t="s">
        <v>32</v>
      </c>
      <c r="U12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15" spans="1:21" x14ac:dyDescent="0.2">
      <c r="A1215">
        <v>356</v>
      </c>
      <c r="B1215" t="s">
        <v>14</v>
      </c>
      <c r="C1215">
        <v>14</v>
      </c>
      <c r="D1215" s="2">
        <f>BBDD_Usiarios_Netflix_jul[[#This Row],[Ingresos Mensuales]]*BBDD_Usiarios_Netflix_jul[[#This Row],[Meses Contratados]]</f>
        <v>126</v>
      </c>
      <c r="E1215">
        <v>14</v>
      </c>
      <c r="F1215">
        <v>10</v>
      </c>
      <c r="G1215">
        <v>23</v>
      </c>
      <c r="H1215" s="1">
        <f>DATEVALUE(_xlfn.CONCAT(BBDD_Usiarios_Netflix_jul[[#This Row],[Día Suscripción]],"/",BBDD_Usiarios_Netflix_jul[[#This Row],[Mes Suscripción]],"/",BBDD_Usiarios_Netflix_jul[[#This Row],[Año Suscripción]]))</f>
        <v>45213</v>
      </c>
      <c r="I1215">
        <v>30</v>
      </c>
      <c r="J1215">
        <v>6</v>
      </c>
      <c r="K1215">
        <v>24</v>
      </c>
      <c r="L121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15" s="1" t="str">
        <f>TEXT(BBDD_Usiarios_Netflix_jul[[#This Row],[Fh Suscripcion]],"dddd")</f>
        <v>sábado</v>
      </c>
      <c r="N1215" s="2">
        <f>DATEDIF(BBDD_Usiarios_Netflix_jul[[#This Row],[Fh Suscripcion]],BBDD_Usiarios_Netflix_jul[[#This Row],[Fh Ultimo Pago]],"M")+1</f>
        <v>9</v>
      </c>
      <c r="O1215" t="s">
        <v>34</v>
      </c>
      <c r="P1215" t="str">
        <f>IF(BBDD_Usiarios_Netflix_jul[[#This Row],[País.OLD]]&lt;&gt;"",BBDD_Usiarios_Netflix_jul[[#This Row],[País.OLD]],"Desconocido")</f>
        <v>Reino Unido</v>
      </c>
      <c r="Q1215">
        <v>38</v>
      </c>
      <c r="R1215" t="s">
        <v>16</v>
      </c>
      <c r="S1215" t="s">
        <v>26</v>
      </c>
      <c r="T1215" t="s">
        <v>27</v>
      </c>
      <c r="U12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16" spans="1:21" x14ac:dyDescent="0.2">
      <c r="A1216">
        <v>366</v>
      </c>
      <c r="B1216" t="s">
        <v>14</v>
      </c>
      <c r="C1216">
        <v>14</v>
      </c>
      <c r="D1216" s="2">
        <f>BBDD_Usiarios_Netflix_jul[[#This Row],[Ingresos Mensuales]]*BBDD_Usiarios_Netflix_jul[[#This Row],[Meses Contratados]]</f>
        <v>126</v>
      </c>
      <c r="E1216">
        <v>17</v>
      </c>
      <c r="F1216">
        <v>10</v>
      </c>
      <c r="G1216">
        <v>23</v>
      </c>
      <c r="H1216" s="1">
        <f>DATEVALUE(_xlfn.CONCAT(BBDD_Usiarios_Netflix_jul[[#This Row],[Día Suscripción]],"/",BBDD_Usiarios_Netflix_jul[[#This Row],[Mes Suscripción]],"/",BBDD_Usiarios_Netflix_jul[[#This Row],[Año Suscripción]]))</f>
        <v>45216</v>
      </c>
      <c r="I1216">
        <v>29</v>
      </c>
      <c r="J1216">
        <v>6</v>
      </c>
      <c r="K1216">
        <v>24</v>
      </c>
      <c r="L121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16" s="1" t="str">
        <f>TEXT(BBDD_Usiarios_Netflix_jul[[#This Row],[Fh Suscripcion]],"dddd")</f>
        <v>martes</v>
      </c>
      <c r="N1216" s="2">
        <f>DATEDIF(BBDD_Usiarios_Netflix_jul[[#This Row],[Fh Suscripcion]],BBDD_Usiarios_Netflix_jul[[#This Row],[Fh Ultimo Pago]],"M")+1</f>
        <v>9</v>
      </c>
      <c r="O1216" t="s">
        <v>36</v>
      </c>
      <c r="P1216" t="str">
        <f>IF(BBDD_Usiarios_Netflix_jul[[#This Row],[País.OLD]]&lt;&gt;"",BBDD_Usiarios_Netflix_jul[[#This Row],[País.OLD]],"Desconocido")</f>
        <v>Desconocido</v>
      </c>
      <c r="Q1216">
        <v>41</v>
      </c>
      <c r="R1216" t="s">
        <v>16</v>
      </c>
      <c r="S1216" t="s">
        <v>26</v>
      </c>
      <c r="T1216" t="s">
        <v>32</v>
      </c>
      <c r="U12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17" spans="1:21" x14ac:dyDescent="0.2">
      <c r="A1217">
        <v>369</v>
      </c>
      <c r="B1217" t="s">
        <v>14</v>
      </c>
      <c r="C1217">
        <v>14</v>
      </c>
      <c r="D1217" s="2">
        <f>BBDD_Usiarios_Netflix_jul[[#This Row],[Ingresos Mensuales]]*BBDD_Usiarios_Netflix_jul[[#This Row],[Meses Contratados]]</f>
        <v>126</v>
      </c>
      <c r="E1217">
        <v>25</v>
      </c>
      <c r="F1217">
        <v>10</v>
      </c>
      <c r="G1217">
        <v>23</v>
      </c>
      <c r="H1217" s="1">
        <f>DATEVALUE(_xlfn.CONCAT(BBDD_Usiarios_Netflix_jul[[#This Row],[Día Suscripción]],"/",BBDD_Usiarios_Netflix_jul[[#This Row],[Mes Suscripción]],"/",BBDD_Usiarios_Netflix_jul[[#This Row],[Año Suscripción]]))</f>
        <v>45224</v>
      </c>
      <c r="I1217">
        <v>27</v>
      </c>
      <c r="J1217">
        <v>6</v>
      </c>
      <c r="K1217">
        <v>24</v>
      </c>
      <c r="L12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17" s="1" t="str">
        <f>TEXT(BBDD_Usiarios_Netflix_jul[[#This Row],[Fh Suscripcion]],"dddd")</f>
        <v>miércoles</v>
      </c>
      <c r="N1217" s="2">
        <f>DATEDIF(BBDD_Usiarios_Netflix_jul[[#This Row],[Fh Suscripcion]],BBDD_Usiarios_Netflix_jul[[#This Row],[Fh Ultimo Pago]],"M")+1</f>
        <v>9</v>
      </c>
      <c r="O1217" t="s">
        <v>28</v>
      </c>
      <c r="P1217" t="str">
        <f>IF(BBDD_Usiarios_Netflix_jul[[#This Row],[País.OLD]]&lt;&gt;"",BBDD_Usiarios_Netflix_jul[[#This Row],[País.OLD]],"Desconocido")</f>
        <v>Australia</v>
      </c>
      <c r="Q1217">
        <v>46</v>
      </c>
      <c r="R1217" t="s">
        <v>25</v>
      </c>
      <c r="S1217" t="s">
        <v>21</v>
      </c>
      <c r="T1217" t="s">
        <v>18</v>
      </c>
      <c r="U12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18" spans="1:21" x14ac:dyDescent="0.2">
      <c r="A1218">
        <v>421</v>
      </c>
      <c r="B1218" t="s">
        <v>14</v>
      </c>
      <c r="C1218">
        <v>14</v>
      </c>
      <c r="D1218" s="2">
        <f>BBDD_Usiarios_Netflix_jul[[#This Row],[Ingresos Mensuales]]*BBDD_Usiarios_Netflix_jul[[#This Row],[Meses Contratados]]</f>
        <v>126</v>
      </c>
      <c r="E1218">
        <v>16</v>
      </c>
      <c r="F1218">
        <v>10</v>
      </c>
      <c r="G1218">
        <v>23</v>
      </c>
      <c r="H1218" s="1">
        <f>DATEVALUE(_xlfn.CONCAT(BBDD_Usiarios_Netflix_jul[[#This Row],[Día Suscripción]],"/",BBDD_Usiarios_Netflix_jul[[#This Row],[Mes Suscripción]],"/",BBDD_Usiarios_Netflix_jul[[#This Row],[Año Suscripción]]))</f>
        <v>45215</v>
      </c>
      <c r="I1218">
        <v>28</v>
      </c>
      <c r="J1218">
        <v>6</v>
      </c>
      <c r="K1218">
        <v>24</v>
      </c>
      <c r="L12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18" s="1" t="str">
        <f>TEXT(BBDD_Usiarios_Netflix_jul[[#This Row],[Fh Suscripcion]],"dddd")</f>
        <v>lunes</v>
      </c>
      <c r="N1218" s="2">
        <f>DATEDIF(BBDD_Usiarios_Netflix_jul[[#This Row],[Fh Suscripcion]],BBDD_Usiarios_Netflix_jul[[#This Row],[Fh Ultimo Pago]],"M")+1</f>
        <v>9</v>
      </c>
      <c r="O1218" t="s">
        <v>28</v>
      </c>
      <c r="P1218" t="str">
        <f>IF(BBDD_Usiarios_Netflix_jul[[#This Row],[País.OLD]]&lt;&gt;"",BBDD_Usiarios_Netflix_jul[[#This Row],[País.OLD]],"Desconocido")</f>
        <v>Australia</v>
      </c>
      <c r="Q1218">
        <v>33</v>
      </c>
      <c r="R1218" t="s">
        <v>16</v>
      </c>
      <c r="S1218" t="s">
        <v>17</v>
      </c>
      <c r="T1218" t="s">
        <v>18</v>
      </c>
      <c r="U12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19" spans="1:21" x14ac:dyDescent="0.2">
      <c r="A1219">
        <v>426</v>
      </c>
      <c r="B1219" t="s">
        <v>14</v>
      </c>
      <c r="C1219">
        <v>14</v>
      </c>
      <c r="D1219" s="2">
        <f>BBDD_Usiarios_Netflix_jul[[#This Row],[Ingresos Mensuales]]*BBDD_Usiarios_Netflix_jul[[#This Row],[Meses Contratados]]</f>
        <v>126</v>
      </c>
      <c r="E1219">
        <v>5</v>
      </c>
      <c r="F1219">
        <v>10</v>
      </c>
      <c r="G1219">
        <v>23</v>
      </c>
      <c r="H1219" s="1">
        <f>DATEVALUE(_xlfn.CONCAT(BBDD_Usiarios_Netflix_jul[[#This Row],[Día Suscripción]],"/",BBDD_Usiarios_Netflix_jul[[#This Row],[Mes Suscripción]],"/",BBDD_Usiarios_Netflix_jul[[#This Row],[Año Suscripción]]))</f>
        <v>45204</v>
      </c>
      <c r="I1219">
        <v>30</v>
      </c>
      <c r="J1219">
        <v>6</v>
      </c>
      <c r="K1219">
        <v>24</v>
      </c>
      <c r="L121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19" s="1" t="str">
        <f>TEXT(BBDD_Usiarios_Netflix_jul[[#This Row],[Fh Suscripcion]],"dddd")</f>
        <v>jueves</v>
      </c>
      <c r="N1219" s="2">
        <f>DATEDIF(BBDD_Usiarios_Netflix_jul[[#This Row],[Fh Suscripcion]],BBDD_Usiarios_Netflix_jul[[#This Row],[Fh Ultimo Pago]],"M")+1</f>
        <v>9</v>
      </c>
      <c r="O1219" t="s">
        <v>35</v>
      </c>
      <c r="P1219" t="str">
        <f>IF(BBDD_Usiarios_Netflix_jul[[#This Row],[País.OLD]]&lt;&gt;"",BBDD_Usiarios_Netflix_jul[[#This Row],[País.OLD]],"Desconocido")</f>
        <v>España</v>
      </c>
      <c r="Q1219">
        <v>35</v>
      </c>
      <c r="R1219" t="s">
        <v>16</v>
      </c>
      <c r="S1219" t="s">
        <v>29</v>
      </c>
      <c r="T1219" t="s">
        <v>27</v>
      </c>
      <c r="U12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0" spans="1:21" x14ac:dyDescent="0.2">
      <c r="A1220">
        <v>434</v>
      </c>
      <c r="B1220" t="s">
        <v>14</v>
      </c>
      <c r="C1220">
        <v>14</v>
      </c>
      <c r="D1220" s="2">
        <f>BBDD_Usiarios_Netflix_jul[[#This Row],[Ingresos Mensuales]]*BBDD_Usiarios_Netflix_jul[[#This Row],[Meses Contratados]]</f>
        <v>126</v>
      </c>
      <c r="E1220">
        <v>15</v>
      </c>
      <c r="F1220">
        <v>10</v>
      </c>
      <c r="G1220">
        <v>23</v>
      </c>
      <c r="H1220" s="1">
        <f>DATEVALUE(_xlfn.CONCAT(BBDD_Usiarios_Netflix_jul[[#This Row],[Día Suscripción]],"/",BBDD_Usiarios_Netflix_jul[[#This Row],[Mes Suscripción]],"/",BBDD_Usiarios_Netflix_jul[[#This Row],[Año Suscripción]]))</f>
        <v>45214</v>
      </c>
      <c r="I1220">
        <v>29</v>
      </c>
      <c r="J1220">
        <v>6</v>
      </c>
      <c r="K1220">
        <v>24</v>
      </c>
      <c r="L122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0" s="1" t="str">
        <f>TEXT(BBDD_Usiarios_Netflix_jul[[#This Row],[Fh Suscripcion]],"dddd")</f>
        <v>domingo</v>
      </c>
      <c r="N1220" s="2">
        <f>DATEDIF(BBDD_Usiarios_Netflix_jul[[#This Row],[Fh Suscripcion]],BBDD_Usiarios_Netflix_jul[[#This Row],[Fh Ultimo Pago]],"M")+1</f>
        <v>9</v>
      </c>
      <c r="O1220" t="s">
        <v>31</v>
      </c>
      <c r="P1220" t="str">
        <f>IF(BBDD_Usiarios_Netflix_jul[[#This Row],[País.OLD]]&lt;&gt;"",BBDD_Usiarios_Netflix_jul[[#This Row],[País.OLD]],"Desconocido")</f>
        <v>Italia</v>
      </c>
      <c r="Q1220">
        <v>32</v>
      </c>
      <c r="R1220" t="s">
        <v>25</v>
      </c>
      <c r="S1220" t="s">
        <v>29</v>
      </c>
      <c r="T1220" t="s">
        <v>27</v>
      </c>
      <c r="U12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1" spans="1:21" x14ac:dyDescent="0.2">
      <c r="A1221">
        <v>436</v>
      </c>
      <c r="B1221" t="s">
        <v>14</v>
      </c>
      <c r="C1221">
        <v>14</v>
      </c>
      <c r="D1221" s="2">
        <f>BBDD_Usiarios_Netflix_jul[[#This Row],[Ingresos Mensuales]]*BBDD_Usiarios_Netflix_jul[[#This Row],[Meses Contratados]]</f>
        <v>126</v>
      </c>
      <c r="E1221">
        <v>19</v>
      </c>
      <c r="F1221">
        <v>10</v>
      </c>
      <c r="G1221">
        <v>23</v>
      </c>
      <c r="H1221" s="1">
        <f>DATEVALUE(_xlfn.CONCAT(BBDD_Usiarios_Netflix_jul[[#This Row],[Día Suscripción]],"/",BBDD_Usiarios_Netflix_jul[[#This Row],[Mes Suscripción]],"/",BBDD_Usiarios_Netflix_jul[[#This Row],[Año Suscripción]]))</f>
        <v>45218</v>
      </c>
      <c r="I1221">
        <v>29</v>
      </c>
      <c r="J1221">
        <v>6</v>
      </c>
      <c r="K1221">
        <v>24</v>
      </c>
      <c r="L122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1" s="1" t="str">
        <f>TEXT(BBDD_Usiarios_Netflix_jul[[#This Row],[Fh Suscripcion]],"dddd")</f>
        <v>jueves</v>
      </c>
      <c r="N1221" s="2">
        <f>DATEDIF(BBDD_Usiarios_Netflix_jul[[#This Row],[Fh Suscripcion]],BBDD_Usiarios_Netflix_jul[[#This Row],[Fh Ultimo Pago]],"M")+1</f>
        <v>9</v>
      </c>
      <c r="O1221" t="s">
        <v>15</v>
      </c>
      <c r="P1221" t="str">
        <f>IF(BBDD_Usiarios_Netflix_jul[[#This Row],[País.OLD]]&lt;&gt;"",BBDD_Usiarios_Netflix_jul[[#This Row],[País.OLD]],"Desconocido")</f>
        <v>Alemania</v>
      </c>
      <c r="Q1221">
        <v>41</v>
      </c>
      <c r="R1221" t="s">
        <v>25</v>
      </c>
      <c r="S1221" t="s">
        <v>21</v>
      </c>
      <c r="T1221" t="s">
        <v>27</v>
      </c>
      <c r="U12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2" spans="1:21" x14ac:dyDescent="0.2">
      <c r="A1222">
        <v>441</v>
      </c>
      <c r="B1222" t="s">
        <v>14</v>
      </c>
      <c r="C1222">
        <v>14</v>
      </c>
      <c r="D1222" s="2">
        <f>BBDD_Usiarios_Netflix_jul[[#This Row],[Ingresos Mensuales]]*BBDD_Usiarios_Netflix_jul[[#This Row],[Meses Contratados]]</f>
        <v>126</v>
      </c>
      <c r="E1222">
        <v>5</v>
      </c>
      <c r="F1222">
        <v>10</v>
      </c>
      <c r="G1222">
        <v>23</v>
      </c>
      <c r="H1222" s="1">
        <f>DATEVALUE(_xlfn.CONCAT(BBDD_Usiarios_Netflix_jul[[#This Row],[Día Suscripción]],"/",BBDD_Usiarios_Netflix_jul[[#This Row],[Mes Suscripción]],"/",BBDD_Usiarios_Netflix_jul[[#This Row],[Año Suscripción]]))</f>
        <v>45204</v>
      </c>
      <c r="I1222">
        <v>28</v>
      </c>
      <c r="J1222">
        <v>6</v>
      </c>
      <c r="K1222">
        <v>24</v>
      </c>
      <c r="L12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2" s="1" t="str">
        <f>TEXT(BBDD_Usiarios_Netflix_jul[[#This Row],[Fh Suscripcion]],"dddd")</f>
        <v>jueves</v>
      </c>
      <c r="N1222" s="2">
        <f>DATEDIF(BBDD_Usiarios_Netflix_jul[[#This Row],[Fh Suscripcion]],BBDD_Usiarios_Netflix_jul[[#This Row],[Fh Ultimo Pago]],"M")+1</f>
        <v>9</v>
      </c>
      <c r="O1222" t="s">
        <v>28</v>
      </c>
      <c r="P1222" t="str">
        <f>IF(BBDD_Usiarios_Netflix_jul[[#This Row],[País.OLD]]&lt;&gt;"",BBDD_Usiarios_Netflix_jul[[#This Row],[País.OLD]],"Desconocido")</f>
        <v>Australia</v>
      </c>
      <c r="Q1222">
        <v>48</v>
      </c>
      <c r="R1222" t="s">
        <v>25</v>
      </c>
      <c r="S1222" t="s">
        <v>29</v>
      </c>
      <c r="T1222" t="s">
        <v>18</v>
      </c>
      <c r="U12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23" spans="1:21" x14ac:dyDescent="0.2">
      <c r="A1223">
        <v>489</v>
      </c>
      <c r="B1223" t="s">
        <v>14</v>
      </c>
      <c r="C1223">
        <v>14</v>
      </c>
      <c r="D1223" s="2">
        <f>BBDD_Usiarios_Netflix_jul[[#This Row],[Ingresos Mensuales]]*BBDD_Usiarios_Netflix_jul[[#This Row],[Meses Contratados]]</f>
        <v>126</v>
      </c>
      <c r="E1223">
        <v>26</v>
      </c>
      <c r="F1223">
        <v>10</v>
      </c>
      <c r="G1223">
        <v>23</v>
      </c>
      <c r="H1223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23">
        <v>28</v>
      </c>
      <c r="J1223">
        <v>6</v>
      </c>
      <c r="K1223">
        <v>24</v>
      </c>
      <c r="L122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3" s="1" t="str">
        <f>TEXT(BBDD_Usiarios_Netflix_jul[[#This Row],[Fh Suscripcion]],"dddd")</f>
        <v>jueves</v>
      </c>
      <c r="N1223" s="2">
        <f>DATEDIF(BBDD_Usiarios_Netflix_jul[[#This Row],[Fh Suscripcion]],BBDD_Usiarios_Netflix_jul[[#This Row],[Fh Ultimo Pago]],"M")+1</f>
        <v>9</v>
      </c>
      <c r="O1223" t="s">
        <v>30</v>
      </c>
      <c r="P1223" t="str">
        <f>IF(BBDD_Usiarios_Netflix_jul[[#This Row],[País.OLD]]&lt;&gt;"",BBDD_Usiarios_Netflix_jul[[#This Row],[País.OLD]],"Desconocido")</f>
        <v>Canadá</v>
      </c>
      <c r="Q1223">
        <v>49</v>
      </c>
      <c r="R1223" t="s">
        <v>16</v>
      </c>
      <c r="S1223" t="s">
        <v>17</v>
      </c>
      <c r="T1223" t="s">
        <v>27</v>
      </c>
      <c r="U12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4" spans="1:21" x14ac:dyDescent="0.2">
      <c r="A1224">
        <v>491</v>
      </c>
      <c r="B1224" t="s">
        <v>14</v>
      </c>
      <c r="C1224">
        <v>14</v>
      </c>
      <c r="D1224" s="2">
        <f>BBDD_Usiarios_Netflix_jul[[#This Row],[Ingresos Mensuales]]*BBDD_Usiarios_Netflix_jul[[#This Row],[Meses Contratados]]</f>
        <v>126</v>
      </c>
      <c r="E1224">
        <v>7</v>
      </c>
      <c r="F1224">
        <v>10</v>
      </c>
      <c r="G1224">
        <v>23</v>
      </c>
      <c r="H1224" s="1">
        <f>DATEVALUE(_xlfn.CONCAT(BBDD_Usiarios_Netflix_jul[[#This Row],[Día Suscripción]],"/",BBDD_Usiarios_Netflix_jul[[#This Row],[Mes Suscripción]],"/",BBDD_Usiarios_Netflix_jul[[#This Row],[Año Suscripción]]))</f>
        <v>45206</v>
      </c>
      <c r="I1224">
        <v>28</v>
      </c>
      <c r="J1224">
        <v>6</v>
      </c>
      <c r="K1224">
        <v>24</v>
      </c>
      <c r="L122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4" s="1" t="str">
        <f>TEXT(BBDD_Usiarios_Netflix_jul[[#This Row],[Fh Suscripcion]],"dddd")</f>
        <v>sábado</v>
      </c>
      <c r="N1224" s="2">
        <f>DATEDIF(BBDD_Usiarios_Netflix_jul[[#This Row],[Fh Suscripcion]],BBDD_Usiarios_Netflix_jul[[#This Row],[Fh Ultimo Pago]],"M")+1</f>
        <v>9</v>
      </c>
      <c r="O1224" t="s">
        <v>24</v>
      </c>
      <c r="P1224" t="str">
        <f>IF(BBDD_Usiarios_Netflix_jul[[#This Row],[País.OLD]]&lt;&gt;"",BBDD_Usiarios_Netflix_jul[[#This Row],[País.OLD]],"Desconocido")</f>
        <v>EEUU</v>
      </c>
      <c r="Q1224">
        <v>28</v>
      </c>
      <c r="R1224" t="s">
        <v>25</v>
      </c>
      <c r="S1224" t="s">
        <v>21</v>
      </c>
      <c r="T1224" t="s">
        <v>18</v>
      </c>
      <c r="U12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25" spans="1:21" x14ac:dyDescent="0.2">
      <c r="A1225">
        <v>496</v>
      </c>
      <c r="B1225" t="s">
        <v>14</v>
      </c>
      <c r="C1225">
        <v>14</v>
      </c>
      <c r="D1225" s="2">
        <f>BBDD_Usiarios_Netflix_jul[[#This Row],[Ingresos Mensuales]]*BBDD_Usiarios_Netflix_jul[[#This Row],[Meses Contratados]]</f>
        <v>126</v>
      </c>
      <c r="E1225">
        <v>30</v>
      </c>
      <c r="F1225">
        <v>10</v>
      </c>
      <c r="G1225">
        <v>23</v>
      </c>
      <c r="H1225" s="1">
        <f>DATEVALUE(_xlfn.CONCAT(BBDD_Usiarios_Netflix_jul[[#This Row],[Día Suscripción]],"/",BBDD_Usiarios_Netflix_jul[[#This Row],[Mes Suscripción]],"/",BBDD_Usiarios_Netflix_jul[[#This Row],[Año Suscripción]]))</f>
        <v>45229</v>
      </c>
      <c r="I1225">
        <v>30</v>
      </c>
      <c r="J1225">
        <v>6</v>
      </c>
      <c r="K1225">
        <v>24</v>
      </c>
      <c r="L122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25" s="1" t="str">
        <f>TEXT(BBDD_Usiarios_Netflix_jul[[#This Row],[Fh Suscripcion]],"dddd")</f>
        <v>lunes</v>
      </c>
      <c r="N1225" s="2">
        <f>DATEDIF(BBDD_Usiarios_Netflix_jul[[#This Row],[Fh Suscripcion]],BBDD_Usiarios_Netflix_jul[[#This Row],[Fh Ultimo Pago]],"M")+1</f>
        <v>9</v>
      </c>
      <c r="O1225" t="s">
        <v>15</v>
      </c>
      <c r="P1225" t="str">
        <f>IF(BBDD_Usiarios_Netflix_jul[[#This Row],[País.OLD]]&lt;&gt;"",BBDD_Usiarios_Netflix_jul[[#This Row],[País.OLD]],"Desconocido")</f>
        <v>Alemania</v>
      </c>
      <c r="Q1225">
        <v>51</v>
      </c>
      <c r="R1225" t="s">
        <v>25</v>
      </c>
      <c r="S1225" t="s">
        <v>29</v>
      </c>
      <c r="T1225" t="s">
        <v>22</v>
      </c>
      <c r="U12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26" spans="1:21" x14ac:dyDescent="0.2">
      <c r="A1226">
        <v>506</v>
      </c>
      <c r="B1226" t="s">
        <v>14</v>
      </c>
      <c r="C1226">
        <v>14</v>
      </c>
      <c r="D1226" s="2">
        <f>BBDD_Usiarios_Netflix_jul[[#This Row],[Ingresos Mensuales]]*BBDD_Usiarios_Netflix_jul[[#This Row],[Meses Contratados]]</f>
        <v>126</v>
      </c>
      <c r="E1226">
        <v>23</v>
      </c>
      <c r="F1226">
        <v>10</v>
      </c>
      <c r="G1226">
        <v>23</v>
      </c>
      <c r="H1226" s="1">
        <f>DATEVALUE(_xlfn.CONCAT(BBDD_Usiarios_Netflix_jul[[#This Row],[Día Suscripción]],"/",BBDD_Usiarios_Netflix_jul[[#This Row],[Mes Suscripción]],"/",BBDD_Usiarios_Netflix_jul[[#This Row],[Año Suscripción]]))</f>
        <v>45222</v>
      </c>
      <c r="I1226">
        <v>29</v>
      </c>
      <c r="J1226">
        <v>6</v>
      </c>
      <c r="K1226">
        <v>24</v>
      </c>
      <c r="L122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6" s="1" t="str">
        <f>TEXT(BBDD_Usiarios_Netflix_jul[[#This Row],[Fh Suscripcion]],"dddd")</f>
        <v>lunes</v>
      </c>
      <c r="N1226" s="2">
        <f>DATEDIF(BBDD_Usiarios_Netflix_jul[[#This Row],[Fh Suscripcion]],BBDD_Usiarios_Netflix_jul[[#This Row],[Fh Ultimo Pago]],"M")+1</f>
        <v>9</v>
      </c>
      <c r="O1226" t="s">
        <v>35</v>
      </c>
      <c r="P1226" t="str">
        <f>IF(BBDD_Usiarios_Netflix_jul[[#This Row],[País.OLD]]&lt;&gt;"",BBDD_Usiarios_Netflix_jul[[#This Row],[País.OLD]],"Desconocido")</f>
        <v>España</v>
      </c>
      <c r="Q1226">
        <v>27</v>
      </c>
      <c r="R1226" t="s">
        <v>16</v>
      </c>
      <c r="S1226" t="s">
        <v>26</v>
      </c>
      <c r="T1226" t="s">
        <v>27</v>
      </c>
      <c r="U12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7" spans="1:21" x14ac:dyDescent="0.2">
      <c r="A1227">
        <v>509</v>
      </c>
      <c r="B1227" t="s">
        <v>14</v>
      </c>
      <c r="C1227">
        <v>14</v>
      </c>
      <c r="D1227" s="2">
        <f>BBDD_Usiarios_Netflix_jul[[#This Row],[Ingresos Mensuales]]*BBDD_Usiarios_Netflix_jul[[#This Row],[Meses Contratados]]</f>
        <v>126</v>
      </c>
      <c r="E1227">
        <v>21</v>
      </c>
      <c r="F1227">
        <v>10</v>
      </c>
      <c r="G1227">
        <v>23</v>
      </c>
      <c r="H1227" s="1">
        <f>DATEVALUE(_xlfn.CONCAT(BBDD_Usiarios_Netflix_jul[[#This Row],[Día Suscripción]],"/",BBDD_Usiarios_Netflix_jul[[#This Row],[Mes Suscripción]],"/",BBDD_Usiarios_Netflix_jul[[#This Row],[Año Suscripción]]))</f>
        <v>45220</v>
      </c>
      <c r="I1227">
        <v>28</v>
      </c>
      <c r="J1227">
        <v>6</v>
      </c>
      <c r="K1227">
        <v>24</v>
      </c>
      <c r="L122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7" s="1" t="str">
        <f>TEXT(BBDD_Usiarios_Netflix_jul[[#This Row],[Fh Suscripcion]],"dddd")</f>
        <v>sábado</v>
      </c>
      <c r="N1227" s="2">
        <f>DATEDIF(BBDD_Usiarios_Netflix_jul[[#This Row],[Fh Suscripcion]],BBDD_Usiarios_Netflix_jul[[#This Row],[Fh Ultimo Pago]],"M")+1</f>
        <v>9</v>
      </c>
      <c r="O1227" t="s">
        <v>20</v>
      </c>
      <c r="P1227" t="str">
        <f>IF(BBDD_Usiarios_Netflix_jul[[#This Row],[País.OLD]]&lt;&gt;"",BBDD_Usiarios_Netflix_jul[[#This Row],[País.OLD]],"Desconocido")</f>
        <v>Francia</v>
      </c>
      <c r="Q1227">
        <v>40</v>
      </c>
      <c r="R1227" t="s">
        <v>16</v>
      </c>
      <c r="S1227" t="s">
        <v>21</v>
      </c>
      <c r="T1227" t="s">
        <v>27</v>
      </c>
      <c r="U12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8" spans="1:21" x14ac:dyDescent="0.2">
      <c r="A1228">
        <v>561</v>
      </c>
      <c r="B1228" t="s">
        <v>14</v>
      </c>
      <c r="C1228">
        <v>14</v>
      </c>
      <c r="D1228" s="2">
        <f>BBDD_Usiarios_Netflix_jul[[#This Row],[Ingresos Mensuales]]*BBDD_Usiarios_Netflix_jul[[#This Row],[Meses Contratados]]</f>
        <v>126</v>
      </c>
      <c r="E1228">
        <v>30</v>
      </c>
      <c r="F1228">
        <v>9</v>
      </c>
      <c r="G1228">
        <v>23</v>
      </c>
      <c r="H1228" s="1">
        <f>DATEVALUE(_xlfn.CONCAT(BBDD_Usiarios_Netflix_jul[[#This Row],[Día Suscripción]],"/",BBDD_Usiarios_Netflix_jul[[#This Row],[Mes Suscripción]],"/",BBDD_Usiarios_Netflix_jul[[#This Row],[Año Suscripción]]))</f>
        <v>45199</v>
      </c>
      <c r="I1228">
        <v>28</v>
      </c>
      <c r="J1228">
        <v>6</v>
      </c>
      <c r="K1228">
        <v>24</v>
      </c>
      <c r="L12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8" s="1" t="str">
        <f>TEXT(BBDD_Usiarios_Netflix_jul[[#This Row],[Fh Suscripcion]],"dddd")</f>
        <v>sábado</v>
      </c>
      <c r="N1228" s="2">
        <f>DATEDIF(BBDD_Usiarios_Netflix_jul[[#This Row],[Fh Suscripcion]],BBDD_Usiarios_Netflix_jul[[#This Row],[Fh Ultimo Pago]],"M")+1</f>
        <v>9</v>
      </c>
      <c r="O1228" t="s">
        <v>28</v>
      </c>
      <c r="P1228" t="str">
        <f>IF(BBDD_Usiarios_Netflix_jul[[#This Row],[País.OLD]]&lt;&gt;"",BBDD_Usiarios_Netflix_jul[[#This Row],[País.OLD]],"Desconocido")</f>
        <v>Australia</v>
      </c>
      <c r="Q1228">
        <v>29</v>
      </c>
      <c r="R1228" t="s">
        <v>25</v>
      </c>
      <c r="S1228" t="s">
        <v>29</v>
      </c>
      <c r="T1228" t="s">
        <v>18</v>
      </c>
      <c r="U12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29" spans="1:21" x14ac:dyDescent="0.2">
      <c r="A1229">
        <v>574</v>
      </c>
      <c r="B1229" t="s">
        <v>14</v>
      </c>
      <c r="C1229">
        <v>14</v>
      </c>
      <c r="D1229" s="2">
        <f>BBDD_Usiarios_Netflix_jul[[#This Row],[Ingresos Mensuales]]*BBDD_Usiarios_Netflix_jul[[#This Row],[Meses Contratados]]</f>
        <v>126</v>
      </c>
      <c r="E1229">
        <v>26</v>
      </c>
      <c r="F1229">
        <v>10</v>
      </c>
      <c r="G1229">
        <v>23</v>
      </c>
      <c r="H1229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29">
        <v>29</v>
      </c>
      <c r="J1229">
        <v>6</v>
      </c>
      <c r="K1229">
        <v>24</v>
      </c>
      <c r="L122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9" s="1" t="str">
        <f>TEXT(BBDD_Usiarios_Netflix_jul[[#This Row],[Fh Suscripcion]],"dddd")</f>
        <v>jueves</v>
      </c>
      <c r="N1229" s="2">
        <f>DATEDIF(BBDD_Usiarios_Netflix_jul[[#This Row],[Fh Suscripcion]],BBDD_Usiarios_Netflix_jul[[#This Row],[Fh Ultimo Pago]],"M")+1</f>
        <v>9</v>
      </c>
      <c r="O1229" t="s">
        <v>30</v>
      </c>
      <c r="P1229" t="str">
        <f>IF(BBDD_Usiarios_Netflix_jul[[#This Row],[País.OLD]]&lt;&gt;"",BBDD_Usiarios_Netflix_jul[[#This Row],[País.OLD]],"Desconocido")</f>
        <v>Canadá</v>
      </c>
      <c r="Q1229">
        <v>36</v>
      </c>
      <c r="R1229" t="s">
        <v>25</v>
      </c>
      <c r="S1229" t="s">
        <v>21</v>
      </c>
      <c r="T1229" t="s">
        <v>32</v>
      </c>
      <c r="U12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0" spans="1:21" x14ac:dyDescent="0.2">
      <c r="A1230">
        <v>576</v>
      </c>
      <c r="B1230" t="s">
        <v>14</v>
      </c>
      <c r="C1230">
        <v>14</v>
      </c>
      <c r="D1230" s="2">
        <f>BBDD_Usiarios_Netflix_jul[[#This Row],[Ingresos Mensuales]]*BBDD_Usiarios_Netflix_jul[[#This Row],[Meses Contratados]]</f>
        <v>126</v>
      </c>
      <c r="E1230">
        <v>26</v>
      </c>
      <c r="F1230">
        <v>10</v>
      </c>
      <c r="G1230">
        <v>23</v>
      </c>
      <c r="H1230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30">
        <v>30</v>
      </c>
      <c r="J1230">
        <v>6</v>
      </c>
      <c r="K1230">
        <v>24</v>
      </c>
      <c r="L123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0" s="1" t="str">
        <f>TEXT(BBDD_Usiarios_Netflix_jul[[#This Row],[Fh Suscripcion]],"dddd")</f>
        <v>jueves</v>
      </c>
      <c r="N1230" s="2">
        <f>DATEDIF(BBDD_Usiarios_Netflix_jul[[#This Row],[Fh Suscripcion]],BBDD_Usiarios_Netflix_jul[[#This Row],[Fh Ultimo Pago]],"M")+1</f>
        <v>9</v>
      </c>
      <c r="O1230" t="s">
        <v>20</v>
      </c>
      <c r="P1230" t="str">
        <f>IF(BBDD_Usiarios_Netflix_jul[[#This Row],[País.OLD]]&lt;&gt;"",BBDD_Usiarios_Netflix_jul[[#This Row],[País.OLD]],"Desconocido")</f>
        <v>Francia</v>
      </c>
      <c r="Q1230">
        <v>49</v>
      </c>
      <c r="R1230" t="s">
        <v>25</v>
      </c>
      <c r="S1230" t="s">
        <v>17</v>
      </c>
      <c r="T1230" t="s">
        <v>32</v>
      </c>
      <c r="U12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1" spans="1:21" x14ac:dyDescent="0.2">
      <c r="A1231">
        <v>629</v>
      </c>
      <c r="B1231" t="s">
        <v>14</v>
      </c>
      <c r="C1231">
        <v>14</v>
      </c>
      <c r="D1231" s="2">
        <f>BBDD_Usiarios_Netflix_jul[[#This Row],[Ingresos Mensuales]]*BBDD_Usiarios_Netflix_jul[[#This Row],[Meses Contratados]]</f>
        <v>126</v>
      </c>
      <c r="E1231">
        <v>12</v>
      </c>
      <c r="F1231">
        <v>10</v>
      </c>
      <c r="G1231">
        <v>23</v>
      </c>
      <c r="H1231" s="1">
        <f>DATEVALUE(_xlfn.CONCAT(BBDD_Usiarios_Netflix_jul[[#This Row],[Día Suscripción]],"/",BBDD_Usiarios_Netflix_jul[[#This Row],[Mes Suscripción]],"/",BBDD_Usiarios_Netflix_jul[[#This Row],[Año Suscripción]]))</f>
        <v>45211</v>
      </c>
      <c r="I1231">
        <v>29</v>
      </c>
      <c r="J1231">
        <v>6</v>
      </c>
      <c r="K1231">
        <v>24</v>
      </c>
      <c r="L123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31" s="1" t="str">
        <f>TEXT(BBDD_Usiarios_Netflix_jul[[#This Row],[Fh Suscripcion]],"dddd")</f>
        <v>jueves</v>
      </c>
      <c r="N1231" s="2">
        <f>DATEDIF(BBDD_Usiarios_Netflix_jul[[#This Row],[Fh Suscripcion]],BBDD_Usiarios_Netflix_jul[[#This Row],[Fh Ultimo Pago]],"M")+1</f>
        <v>9</v>
      </c>
      <c r="O1231" t="s">
        <v>20</v>
      </c>
      <c r="P1231" t="str">
        <f>IF(BBDD_Usiarios_Netflix_jul[[#This Row],[País.OLD]]&lt;&gt;"",BBDD_Usiarios_Netflix_jul[[#This Row],[País.OLD]],"Desconocido")</f>
        <v>Francia</v>
      </c>
      <c r="Q1231">
        <v>39</v>
      </c>
      <c r="R1231" t="s">
        <v>16</v>
      </c>
      <c r="S1231" t="s">
        <v>17</v>
      </c>
      <c r="T1231" t="s">
        <v>27</v>
      </c>
      <c r="U12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32" spans="1:21" x14ac:dyDescent="0.2">
      <c r="A1232">
        <v>646</v>
      </c>
      <c r="B1232" t="s">
        <v>14</v>
      </c>
      <c r="C1232">
        <v>14</v>
      </c>
      <c r="D1232" s="2">
        <f>BBDD_Usiarios_Netflix_jul[[#This Row],[Ingresos Mensuales]]*BBDD_Usiarios_Netflix_jul[[#This Row],[Meses Contratados]]</f>
        <v>126</v>
      </c>
      <c r="E1232">
        <v>27</v>
      </c>
      <c r="F1232">
        <v>10</v>
      </c>
      <c r="G1232">
        <v>23</v>
      </c>
      <c r="H123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232">
        <v>30</v>
      </c>
      <c r="J1232">
        <v>6</v>
      </c>
      <c r="K1232">
        <v>24</v>
      </c>
      <c r="L123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2" s="1" t="str">
        <f>TEXT(BBDD_Usiarios_Netflix_jul[[#This Row],[Fh Suscripcion]],"dddd")</f>
        <v>viernes</v>
      </c>
      <c r="N1232" s="2">
        <f>DATEDIF(BBDD_Usiarios_Netflix_jul[[#This Row],[Fh Suscripcion]],BBDD_Usiarios_Netflix_jul[[#This Row],[Fh Ultimo Pago]],"M")+1</f>
        <v>9</v>
      </c>
      <c r="O1232" t="s">
        <v>34</v>
      </c>
      <c r="P1232" t="str">
        <f>IF(BBDD_Usiarios_Netflix_jul[[#This Row],[País.OLD]]&lt;&gt;"",BBDD_Usiarios_Netflix_jul[[#This Row],[País.OLD]],"Desconocido")</f>
        <v>Reino Unido</v>
      </c>
      <c r="Q1232">
        <v>49</v>
      </c>
      <c r="R1232" t="s">
        <v>25</v>
      </c>
      <c r="S1232" t="s">
        <v>29</v>
      </c>
      <c r="T1232" t="s">
        <v>22</v>
      </c>
      <c r="U12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33" spans="1:21" x14ac:dyDescent="0.2">
      <c r="A1233">
        <v>716</v>
      </c>
      <c r="B1233" t="s">
        <v>14</v>
      </c>
      <c r="C1233">
        <v>14</v>
      </c>
      <c r="D1233" s="2">
        <f>BBDD_Usiarios_Netflix_jul[[#This Row],[Ingresos Mensuales]]*BBDD_Usiarios_Netflix_jul[[#This Row],[Meses Contratados]]</f>
        <v>126</v>
      </c>
      <c r="E1233">
        <v>26</v>
      </c>
      <c r="F1233">
        <v>10</v>
      </c>
      <c r="G1233">
        <v>23</v>
      </c>
      <c r="H1233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33">
        <v>30</v>
      </c>
      <c r="J1233">
        <v>6</v>
      </c>
      <c r="K1233">
        <v>24</v>
      </c>
      <c r="L123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3" s="1" t="str">
        <f>TEXT(BBDD_Usiarios_Netflix_jul[[#This Row],[Fh Suscripcion]],"dddd")</f>
        <v>jueves</v>
      </c>
      <c r="N1233" s="2">
        <f>DATEDIF(BBDD_Usiarios_Netflix_jul[[#This Row],[Fh Suscripcion]],BBDD_Usiarios_Netflix_jul[[#This Row],[Fh Ultimo Pago]],"M")+1</f>
        <v>9</v>
      </c>
      <c r="O1233" t="s">
        <v>28</v>
      </c>
      <c r="P1233" t="str">
        <f>IF(BBDD_Usiarios_Netflix_jul[[#This Row],[País.OLD]]&lt;&gt;"",BBDD_Usiarios_Netflix_jul[[#This Row],[País.OLD]],"Desconocido")</f>
        <v>Australia</v>
      </c>
      <c r="Q1233">
        <v>43</v>
      </c>
      <c r="R1233" t="s">
        <v>16</v>
      </c>
      <c r="S1233" t="s">
        <v>29</v>
      </c>
      <c r="T1233" t="s">
        <v>22</v>
      </c>
      <c r="U12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34" spans="1:21" x14ac:dyDescent="0.2">
      <c r="A1234">
        <v>769</v>
      </c>
      <c r="B1234" t="s">
        <v>14</v>
      </c>
      <c r="C1234">
        <v>14</v>
      </c>
      <c r="D1234" s="2">
        <f>BBDD_Usiarios_Netflix_jul[[#This Row],[Ingresos Mensuales]]*BBDD_Usiarios_Netflix_jul[[#This Row],[Meses Contratados]]</f>
        <v>126</v>
      </c>
      <c r="E1234">
        <v>8</v>
      </c>
      <c r="F1234">
        <v>10</v>
      </c>
      <c r="G1234">
        <v>23</v>
      </c>
      <c r="H1234" s="1">
        <f>DATEVALUE(_xlfn.CONCAT(BBDD_Usiarios_Netflix_jul[[#This Row],[Día Suscripción]],"/",BBDD_Usiarios_Netflix_jul[[#This Row],[Mes Suscripción]],"/",BBDD_Usiarios_Netflix_jul[[#This Row],[Año Suscripción]]))</f>
        <v>45207</v>
      </c>
      <c r="I1234">
        <v>30</v>
      </c>
      <c r="J1234">
        <v>6</v>
      </c>
      <c r="K1234">
        <v>24</v>
      </c>
      <c r="L123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4" s="1" t="str">
        <f>TEXT(BBDD_Usiarios_Netflix_jul[[#This Row],[Fh Suscripcion]],"dddd")</f>
        <v>domingo</v>
      </c>
      <c r="N1234" s="2">
        <f>DATEDIF(BBDD_Usiarios_Netflix_jul[[#This Row],[Fh Suscripcion]],BBDD_Usiarios_Netflix_jul[[#This Row],[Fh Ultimo Pago]],"M")+1</f>
        <v>9</v>
      </c>
      <c r="O1234" t="s">
        <v>20</v>
      </c>
      <c r="P1234" t="str">
        <f>IF(BBDD_Usiarios_Netflix_jul[[#This Row],[País.OLD]]&lt;&gt;"",BBDD_Usiarios_Netflix_jul[[#This Row],[País.OLD]],"Desconocido")</f>
        <v>Francia</v>
      </c>
      <c r="Q1234">
        <v>36</v>
      </c>
      <c r="R1234" t="s">
        <v>25</v>
      </c>
      <c r="S1234" t="s">
        <v>26</v>
      </c>
      <c r="T1234" t="s">
        <v>18</v>
      </c>
      <c r="U12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35" spans="1:21" x14ac:dyDescent="0.2">
      <c r="A1235">
        <v>771</v>
      </c>
      <c r="B1235" t="s">
        <v>14</v>
      </c>
      <c r="C1235">
        <v>14</v>
      </c>
      <c r="D1235" s="2">
        <f>BBDD_Usiarios_Netflix_jul[[#This Row],[Ingresos Mensuales]]*BBDD_Usiarios_Netflix_jul[[#This Row],[Meses Contratados]]</f>
        <v>126</v>
      </c>
      <c r="E1235">
        <v>4</v>
      </c>
      <c r="F1235">
        <v>10</v>
      </c>
      <c r="G1235">
        <v>23</v>
      </c>
      <c r="H1235" s="1">
        <f>DATEVALUE(_xlfn.CONCAT(BBDD_Usiarios_Netflix_jul[[#This Row],[Día Suscripción]],"/",BBDD_Usiarios_Netflix_jul[[#This Row],[Mes Suscripción]],"/",BBDD_Usiarios_Netflix_jul[[#This Row],[Año Suscripción]]))</f>
        <v>45203</v>
      </c>
      <c r="I1235">
        <v>28</v>
      </c>
      <c r="J1235">
        <v>6</v>
      </c>
      <c r="K1235">
        <v>24</v>
      </c>
      <c r="L123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35" s="1" t="str">
        <f>TEXT(BBDD_Usiarios_Netflix_jul[[#This Row],[Fh Suscripcion]],"dddd")</f>
        <v>miércoles</v>
      </c>
      <c r="N1235" s="2">
        <f>DATEDIF(BBDD_Usiarios_Netflix_jul[[#This Row],[Fh Suscripcion]],BBDD_Usiarios_Netflix_jul[[#This Row],[Fh Ultimo Pago]],"M")+1</f>
        <v>9</v>
      </c>
      <c r="O1235" t="s">
        <v>28</v>
      </c>
      <c r="P1235" t="str">
        <f>IF(BBDD_Usiarios_Netflix_jul[[#This Row],[País.OLD]]&lt;&gt;"",BBDD_Usiarios_Netflix_jul[[#This Row],[País.OLD]],"Desconocido")</f>
        <v>Australia</v>
      </c>
      <c r="Q1235">
        <v>27</v>
      </c>
      <c r="R1235" t="s">
        <v>16</v>
      </c>
      <c r="S1235" t="s">
        <v>17</v>
      </c>
      <c r="T1235" t="s">
        <v>27</v>
      </c>
      <c r="U12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36" spans="1:21" x14ac:dyDescent="0.2">
      <c r="A1236">
        <v>786</v>
      </c>
      <c r="B1236" t="s">
        <v>14</v>
      </c>
      <c r="C1236">
        <v>14</v>
      </c>
      <c r="D1236" s="2">
        <f>BBDD_Usiarios_Netflix_jul[[#This Row],[Ingresos Mensuales]]*BBDD_Usiarios_Netflix_jul[[#This Row],[Meses Contratados]]</f>
        <v>126</v>
      </c>
      <c r="E1236">
        <v>24</v>
      </c>
      <c r="F1236">
        <v>10</v>
      </c>
      <c r="G1236">
        <v>23</v>
      </c>
      <c r="H1236" s="1">
        <f>DATEVALUE(_xlfn.CONCAT(BBDD_Usiarios_Netflix_jul[[#This Row],[Día Suscripción]],"/",BBDD_Usiarios_Netflix_jul[[#This Row],[Mes Suscripción]],"/",BBDD_Usiarios_Netflix_jul[[#This Row],[Año Suscripción]]))</f>
        <v>45223</v>
      </c>
      <c r="I1236">
        <v>30</v>
      </c>
      <c r="J1236">
        <v>6</v>
      </c>
      <c r="K1236">
        <v>24</v>
      </c>
      <c r="L123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6" s="1" t="str">
        <f>TEXT(BBDD_Usiarios_Netflix_jul[[#This Row],[Fh Suscripcion]],"dddd")</f>
        <v>martes</v>
      </c>
      <c r="N1236" s="2">
        <f>DATEDIF(BBDD_Usiarios_Netflix_jul[[#This Row],[Fh Suscripcion]],BBDD_Usiarios_Netflix_jul[[#This Row],[Fh Ultimo Pago]],"M")+1</f>
        <v>9</v>
      </c>
      <c r="O1236" t="s">
        <v>20</v>
      </c>
      <c r="P1236" t="str">
        <f>IF(BBDD_Usiarios_Netflix_jul[[#This Row],[País.OLD]]&lt;&gt;"",BBDD_Usiarios_Netflix_jul[[#This Row],[País.OLD]],"Desconocido")</f>
        <v>Francia</v>
      </c>
      <c r="Q1236">
        <v>32</v>
      </c>
      <c r="R1236" t="s">
        <v>16</v>
      </c>
      <c r="S1236" t="s">
        <v>26</v>
      </c>
      <c r="T1236" t="s">
        <v>32</v>
      </c>
      <c r="U12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7" spans="1:21" x14ac:dyDescent="0.2">
      <c r="A1237">
        <v>837</v>
      </c>
      <c r="B1237" t="s">
        <v>14</v>
      </c>
      <c r="C1237">
        <v>14</v>
      </c>
      <c r="D1237" s="2">
        <f>BBDD_Usiarios_Netflix_jul[[#This Row],[Ingresos Mensuales]]*BBDD_Usiarios_Netflix_jul[[#This Row],[Meses Contratados]]</f>
        <v>126</v>
      </c>
      <c r="E1237">
        <v>6</v>
      </c>
      <c r="F1237">
        <v>10</v>
      </c>
      <c r="G1237">
        <v>23</v>
      </c>
      <c r="H1237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37">
        <v>29</v>
      </c>
      <c r="J1237">
        <v>6</v>
      </c>
      <c r="K1237">
        <v>24</v>
      </c>
      <c r="L123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37" s="1" t="str">
        <f>TEXT(BBDD_Usiarios_Netflix_jul[[#This Row],[Fh Suscripcion]],"dddd")</f>
        <v>viernes</v>
      </c>
      <c r="N1237" s="2">
        <f>DATEDIF(BBDD_Usiarios_Netflix_jul[[#This Row],[Fh Suscripcion]],BBDD_Usiarios_Netflix_jul[[#This Row],[Fh Ultimo Pago]],"M")+1</f>
        <v>9</v>
      </c>
      <c r="O1237" t="s">
        <v>24</v>
      </c>
      <c r="P1237" t="str">
        <f>IF(BBDD_Usiarios_Netflix_jul[[#This Row],[País.OLD]]&lt;&gt;"",BBDD_Usiarios_Netflix_jul[[#This Row],[País.OLD]],"Desconocido")</f>
        <v>EEUU</v>
      </c>
      <c r="Q1237">
        <v>46</v>
      </c>
      <c r="R1237" t="s">
        <v>25</v>
      </c>
      <c r="S1237" t="s">
        <v>26</v>
      </c>
      <c r="T1237" t="s">
        <v>27</v>
      </c>
      <c r="U12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38" spans="1:21" x14ac:dyDescent="0.2">
      <c r="A1238">
        <v>841</v>
      </c>
      <c r="B1238" t="s">
        <v>14</v>
      </c>
      <c r="C1238">
        <v>14</v>
      </c>
      <c r="D1238" s="2">
        <f>BBDD_Usiarios_Netflix_jul[[#This Row],[Ingresos Mensuales]]*BBDD_Usiarios_Netflix_jul[[#This Row],[Meses Contratados]]</f>
        <v>126</v>
      </c>
      <c r="E1238">
        <v>6</v>
      </c>
      <c r="F1238">
        <v>10</v>
      </c>
      <c r="G1238">
        <v>23</v>
      </c>
      <c r="H1238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38">
        <v>29</v>
      </c>
      <c r="J1238">
        <v>6</v>
      </c>
      <c r="K1238">
        <v>24</v>
      </c>
      <c r="L123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38" s="1" t="str">
        <f>TEXT(BBDD_Usiarios_Netflix_jul[[#This Row],[Fh Suscripcion]],"dddd")</f>
        <v>viernes</v>
      </c>
      <c r="N1238" s="2">
        <f>DATEDIF(BBDD_Usiarios_Netflix_jul[[#This Row],[Fh Suscripcion]],BBDD_Usiarios_Netflix_jul[[#This Row],[Fh Ultimo Pago]],"M")+1</f>
        <v>9</v>
      </c>
      <c r="O1238" t="s">
        <v>30</v>
      </c>
      <c r="P1238" t="str">
        <f>IF(BBDD_Usiarios_Netflix_jul[[#This Row],[País.OLD]]&lt;&gt;"",BBDD_Usiarios_Netflix_jul[[#This Row],[País.OLD]],"Desconocido")</f>
        <v>Canadá</v>
      </c>
      <c r="Q1238">
        <v>42</v>
      </c>
      <c r="R1238" t="s">
        <v>16</v>
      </c>
      <c r="S1238" t="s">
        <v>21</v>
      </c>
      <c r="T1238" t="s">
        <v>32</v>
      </c>
      <c r="U12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9" spans="1:21" x14ac:dyDescent="0.2">
      <c r="A1239">
        <v>856</v>
      </c>
      <c r="B1239" t="s">
        <v>14</v>
      </c>
      <c r="C1239">
        <v>14</v>
      </c>
      <c r="D1239" s="2">
        <f>BBDD_Usiarios_Netflix_jul[[#This Row],[Ingresos Mensuales]]*BBDD_Usiarios_Netflix_jul[[#This Row],[Meses Contratados]]</f>
        <v>126</v>
      </c>
      <c r="E1239">
        <v>6</v>
      </c>
      <c r="F1239">
        <v>10</v>
      </c>
      <c r="G1239">
        <v>23</v>
      </c>
      <c r="H1239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39">
        <v>30</v>
      </c>
      <c r="J1239">
        <v>6</v>
      </c>
      <c r="K1239">
        <v>24</v>
      </c>
      <c r="L123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9" s="1" t="str">
        <f>TEXT(BBDD_Usiarios_Netflix_jul[[#This Row],[Fh Suscripcion]],"dddd")</f>
        <v>viernes</v>
      </c>
      <c r="N1239" s="2">
        <f>DATEDIF(BBDD_Usiarios_Netflix_jul[[#This Row],[Fh Suscripcion]],BBDD_Usiarios_Netflix_jul[[#This Row],[Fh Ultimo Pago]],"M")+1</f>
        <v>9</v>
      </c>
      <c r="O1239" t="s">
        <v>28</v>
      </c>
      <c r="P1239" t="str">
        <f>IF(BBDD_Usiarios_Netflix_jul[[#This Row],[País.OLD]]&lt;&gt;"",BBDD_Usiarios_Netflix_jul[[#This Row],[País.OLD]],"Desconocido")</f>
        <v>Australia</v>
      </c>
      <c r="Q1239">
        <v>32</v>
      </c>
      <c r="R1239" t="s">
        <v>25</v>
      </c>
      <c r="S1239" t="s">
        <v>26</v>
      </c>
      <c r="T1239" t="s">
        <v>27</v>
      </c>
      <c r="U12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40" spans="1:21" x14ac:dyDescent="0.2">
      <c r="A1240">
        <v>977</v>
      </c>
      <c r="B1240" t="s">
        <v>14</v>
      </c>
      <c r="C1240">
        <v>14</v>
      </c>
      <c r="D1240" s="2">
        <f>BBDD_Usiarios_Netflix_jul[[#This Row],[Ingresos Mensuales]]*BBDD_Usiarios_Netflix_jul[[#This Row],[Meses Contratados]]</f>
        <v>126</v>
      </c>
      <c r="E1240">
        <v>7</v>
      </c>
      <c r="F1240">
        <v>10</v>
      </c>
      <c r="G1240">
        <v>23</v>
      </c>
      <c r="H1240" s="1">
        <f>DATEVALUE(_xlfn.CONCAT(BBDD_Usiarios_Netflix_jul[[#This Row],[Día Suscripción]],"/",BBDD_Usiarios_Netflix_jul[[#This Row],[Mes Suscripción]],"/",BBDD_Usiarios_Netflix_jul[[#This Row],[Año Suscripción]]))</f>
        <v>45206</v>
      </c>
      <c r="I1240">
        <v>30</v>
      </c>
      <c r="J1240">
        <v>6</v>
      </c>
      <c r="K1240">
        <v>24</v>
      </c>
      <c r="L124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40" s="1" t="str">
        <f>TEXT(BBDD_Usiarios_Netflix_jul[[#This Row],[Fh Suscripcion]],"dddd")</f>
        <v>sábado</v>
      </c>
      <c r="N1240" s="2">
        <f>DATEDIF(BBDD_Usiarios_Netflix_jul[[#This Row],[Fh Suscripcion]],BBDD_Usiarios_Netflix_jul[[#This Row],[Fh Ultimo Pago]],"M")+1</f>
        <v>9</v>
      </c>
      <c r="O1240" t="s">
        <v>33</v>
      </c>
      <c r="P1240" t="str">
        <f>IF(BBDD_Usiarios_Netflix_jul[[#This Row],[País.OLD]]&lt;&gt;"",BBDD_Usiarios_Netflix_jul[[#This Row],[País.OLD]],"Desconocido")</f>
        <v>Méjico</v>
      </c>
      <c r="Q1240">
        <v>45</v>
      </c>
      <c r="R1240" t="s">
        <v>25</v>
      </c>
      <c r="S1240" t="s">
        <v>29</v>
      </c>
      <c r="T1240" t="s">
        <v>22</v>
      </c>
      <c r="U12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1" spans="1:21" x14ac:dyDescent="0.2">
      <c r="A1241">
        <v>981</v>
      </c>
      <c r="B1241" t="s">
        <v>14</v>
      </c>
      <c r="C1241">
        <v>14</v>
      </c>
      <c r="D1241" s="2">
        <f>BBDD_Usiarios_Netflix_jul[[#This Row],[Ingresos Mensuales]]*BBDD_Usiarios_Netflix_jul[[#This Row],[Meses Contratados]]</f>
        <v>126</v>
      </c>
      <c r="E1241">
        <v>9</v>
      </c>
      <c r="F1241">
        <v>10</v>
      </c>
      <c r="G1241">
        <v>23</v>
      </c>
      <c r="H1241" s="1">
        <f>DATEVALUE(_xlfn.CONCAT(BBDD_Usiarios_Netflix_jul[[#This Row],[Día Suscripción]],"/",BBDD_Usiarios_Netflix_jul[[#This Row],[Mes Suscripción]],"/",BBDD_Usiarios_Netflix_jul[[#This Row],[Año Suscripción]]))</f>
        <v>45208</v>
      </c>
      <c r="I1241">
        <v>30</v>
      </c>
      <c r="J1241">
        <v>6</v>
      </c>
      <c r="K1241">
        <v>24</v>
      </c>
      <c r="L124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41" s="1" t="str">
        <f>TEXT(BBDD_Usiarios_Netflix_jul[[#This Row],[Fh Suscripcion]],"dddd")</f>
        <v>lunes</v>
      </c>
      <c r="N1241" s="2">
        <f>DATEDIF(BBDD_Usiarios_Netflix_jul[[#This Row],[Fh Suscripcion]],BBDD_Usiarios_Netflix_jul[[#This Row],[Fh Ultimo Pago]],"M")+1</f>
        <v>9</v>
      </c>
      <c r="O1241" t="s">
        <v>20</v>
      </c>
      <c r="P1241" t="str">
        <f>IF(BBDD_Usiarios_Netflix_jul[[#This Row],[País.OLD]]&lt;&gt;"",BBDD_Usiarios_Netflix_jul[[#This Row],[País.OLD]],"Desconocido")</f>
        <v>Francia</v>
      </c>
      <c r="Q1241">
        <v>28</v>
      </c>
      <c r="R1241" t="s">
        <v>25</v>
      </c>
      <c r="S1241" t="s">
        <v>26</v>
      </c>
      <c r="T1241" t="s">
        <v>22</v>
      </c>
      <c r="U12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2" spans="1:21" x14ac:dyDescent="0.2">
      <c r="A1242">
        <v>985</v>
      </c>
      <c r="B1242" t="s">
        <v>14</v>
      </c>
      <c r="C1242">
        <v>14</v>
      </c>
      <c r="D1242" s="2">
        <f>BBDD_Usiarios_Netflix_jul[[#This Row],[Ingresos Mensuales]]*BBDD_Usiarios_Netflix_jul[[#This Row],[Meses Contratados]]</f>
        <v>126</v>
      </c>
      <c r="E1242">
        <v>21</v>
      </c>
      <c r="F1242">
        <v>10</v>
      </c>
      <c r="G1242">
        <v>23</v>
      </c>
      <c r="H1242" s="1">
        <f>DATEVALUE(_xlfn.CONCAT(BBDD_Usiarios_Netflix_jul[[#This Row],[Día Suscripción]],"/",BBDD_Usiarios_Netflix_jul[[#This Row],[Mes Suscripción]],"/",BBDD_Usiarios_Netflix_jul[[#This Row],[Año Suscripción]]))</f>
        <v>45220</v>
      </c>
      <c r="I1242">
        <v>29</v>
      </c>
      <c r="J1242">
        <v>6</v>
      </c>
      <c r="K1242">
        <v>24</v>
      </c>
      <c r="L124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42" s="1" t="str">
        <f>TEXT(BBDD_Usiarios_Netflix_jul[[#This Row],[Fh Suscripcion]],"dddd")</f>
        <v>sábado</v>
      </c>
      <c r="N1242" s="2">
        <f>DATEDIF(BBDD_Usiarios_Netflix_jul[[#This Row],[Fh Suscripcion]],BBDD_Usiarios_Netflix_jul[[#This Row],[Fh Ultimo Pago]],"M")+1</f>
        <v>9</v>
      </c>
      <c r="O1242" t="s">
        <v>37</v>
      </c>
      <c r="P1242" t="str">
        <f>IF(BBDD_Usiarios_Netflix_jul[[#This Row],[País.OLD]]&lt;&gt;"",BBDD_Usiarios_Netflix_jul[[#This Row],[País.OLD]],"Desconocido")</f>
        <v>Brasil</v>
      </c>
      <c r="Q1242">
        <v>36</v>
      </c>
      <c r="R1242" t="s">
        <v>16</v>
      </c>
      <c r="S1242" t="s">
        <v>26</v>
      </c>
      <c r="T1242" t="s">
        <v>22</v>
      </c>
      <c r="U12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3" spans="1:21" x14ac:dyDescent="0.2">
      <c r="A1243">
        <v>1490</v>
      </c>
      <c r="B1243" t="s">
        <v>23</v>
      </c>
      <c r="C1243">
        <v>10</v>
      </c>
      <c r="D1243" s="2">
        <f>BBDD_Usiarios_Netflix_jul[[#This Row],[Ingresos Mensuales]]*BBDD_Usiarios_Netflix_jul[[#This Row],[Meses Contratados]]</f>
        <v>120</v>
      </c>
      <c r="E1243">
        <v>14</v>
      </c>
      <c r="F1243">
        <v>7</v>
      </c>
      <c r="G1243">
        <v>23</v>
      </c>
      <c r="H1243" s="1">
        <f>DATEVALUE(_xlfn.CONCAT(BBDD_Usiarios_Netflix_jul[[#This Row],[Día Suscripción]],"/",BBDD_Usiarios_Netflix_jul[[#This Row],[Mes Suscripción]],"/",BBDD_Usiarios_Netflix_jul[[#This Row],[Año Suscripción]]))</f>
        <v>45121</v>
      </c>
      <c r="I1243">
        <v>4</v>
      </c>
      <c r="J1243">
        <v>7</v>
      </c>
      <c r="K1243">
        <v>24</v>
      </c>
      <c r="L124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43" s="1" t="str">
        <f>TEXT(BBDD_Usiarios_Netflix_jul[[#This Row],[Fh Suscripcion]],"dddd")</f>
        <v>viernes</v>
      </c>
      <c r="N1243" s="2">
        <f>DATEDIF(BBDD_Usiarios_Netflix_jul[[#This Row],[Fh Suscripcion]],BBDD_Usiarios_Netflix_jul[[#This Row],[Fh Ultimo Pago]],"M")+1</f>
        <v>12</v>
      </c>
      <c r="O1243" t="s">
        <v>20</v>
      </c>
      <c r="P1243" t="str">
        <f>IF(BBDD_Usiarios_Netflix_jul[[#This Row],[País.OLD]]&lt;&gt;"",BBDD_Usiarios_Netflix_jul[[#This Row],[País.OLD]],"Desconocido")</f>
        <v>Francia</v>
      </c>
      <c r="Q1243">
        <v>31</v>
      </c>
      <c r="R1243" t="s">
        <v>16</v>
      </c>
      <c r="S1243" t="s">
        <v>21</v>
      </c>
      <c r="T1243" t="s">
        <v>18</v>
      </c>
      <c r="U12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4" spans="1:21" x14ac:dyDescent="0.2">
      <c r="A1244">
        <v>1705</v>
      </c>
      <c r="B1244" t="s">
        <v>23</v>
      </c>
      <c r="C1244">
        <v>10</v>
      </c>
      <c r="D1244" s="2">
        <f>BBDD_Usiarios_Netflix_jul[[#This Row],[Ingresos Mensuales]]*BBDD_Usiarios_Netflix_jul[[#This Row],[Meses Contratados]]</f>
        <v>120</v>
      </c>
      <c r="E1244">
        <v>17</v>
      </c>
      <c r="F1244">
        <v>7</v>
      </c>
      <c r="G1244">
        <v>23</v>
      </c>
      <c r="H1244" s="1">
        <f>DATEVALUE(_xlfn.CONCAT(BBDD_Usiarios_Netflix_jul[[#This Row],[Día Suscripción]],"/",BBDD_Usiarios_Netflix_jul[[#This Row],[Mes Suscripción]],"/",BBDD_Usiarios_Netflix_jul[[#This Row],[Año Suscripción]]))</f>
        <v>45124</v>
      </c>
      <c r="I1244">
        <v>7</v>
      </c>
      <c r="J1244">
        <v>7</v>
      </c>
      <c r="K1244">
        <v>24</v>
      </c>
      <c r="L124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244" s="1" t="str">
        <f>TEXT(BBDD_Usiarios_Netflix_jul[[#This Row],[Fh Suscripcion]],"dddd")</f>
        <v>lunes</v>
      </c>
      <c r="N1244" s="2">
        <f>DATEDIF(BBDD_Usiarios_Netflix_jul[[#This Row],[Fh Suscripcion]],BBDD_Usiarios_Netflix_jul[[#This Row],[Fh Ultimo Pago]],"M")+1</f>
        <v>12</v>
      </c>
      <c r="O1244" t="s">
        <v>35</v>
      </c>
      <c r="P1244" t="str">
        <f>IF(BBDD_Usiarios_Netflix_jul[[#This Row],[País.OLD]]&lt;&gt;"",BBDD_Usiarios_Netflix_jul[[#This Row],[País.OLD]],"Desconocido")</f>
        <v>España</v>
      </c>
      <c r="Q1244">
        <v>31</v>
      </c>
      <c r="R1244" t="s">
        <v>25</v>
      </c>
      <c r="S1244" t="s">
        <v>17</v>
      </c>
      <c r="T1244" t="s">
        <v>22</v>
      </c>
      <c r="U12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5" spans="1:21" x14ac:dyDescent="0.2">
      <c r="A1245">
        <v>832</v>
      </c>
      <c r="B1245" t="s">
        <v>19</v>
      </c>
      <c r="C1245">
        <v>12</v>
      </c>
      <c r="D1245" s="2">
        <f>BBDD_Usiarios_Netflix_jul[[#This Row],[Ingresos Mensuales]]*BBDD_Usiarios_Netflix_jul[[#This Row],[Meses Contratados]]</f>
        <v>120</v>
      </c>
      <c r="E1245">
        <v>15</v>
      </c>
      <c r="F1245">
        <v>9</v>
      </c>
      <c r="G1245">
        <v>23</v>
      </c>
      <c r="H1245" s="1">
        <f>DATEVALUE(_xlfn.CONCAT(BBDD_Usiarios_Netflix_jul[[#This Row],[Día Suscripción]],"/",BBDD_Usiarios_Netflix_jul[[#This Row],[Mes Suscripción]],"/",BBDD_Usiarios_Netflix_jul[[#This Row],[Año Suscripción]]))</f>
        <v>45184</v>
      </c>
      <c r="I1245">
        <v>2</v>
      </c>
      <c r="J1245">
        <v>7</v>
      </c>
      <c r="K1245">
        <v>24</v>
      </c>
      <c r="L124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45" s="1" t="str">
        <f>TEXT(BBDD_Usiarios_Netflix_jul[[#This Row],[Fh Suscripcion]],"dddd")</f>
        <v>viernes</v>
      </c>
      <c r="N1245" s="2">
        <f>DATEDIF(BBDD_Usiarios_Netflix_jul[[#This Row],[Fh Suscripcion]],BBDD_Usiarios_Netflix_jul[[#This Row],[Fh Ultimo Pago]],"M")+1</f>
        <v>10</v>
      </c>
      <c r="O1245" t="s">
        <v>30</v>
      </c>
      <c r="P1245" t="str">
        <f>IF(BBDD_Usiarios_Netflix_jul[[#This Row],[País.OLD]]&lt;&gt;"",BBDD_Usiarios_Netflix_jul[[#This Row],[País.OLD]],"Desconocido")</f>
        <v>Canadá</v>
      </c>
      <c r="Q1245">
        <v>40</v>
      </c>
      <c r="R1245" t="s">
        <v>25</v>
      </c>
      <c r="S1245" t="s">
        <v>17</v>
      </c>
      <c r="T1245" t="s">
        <v>18</v>
      </c>
      <c r="U12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6" spans="1:21" x14ac:dyDescent="0.2">
      <c r="A1246">
        <v>834</v>
      </c>
      <c r="B1246" t="s">
        <v>19</v>
      </c>
      <c r="C1246">
        <v>12</v>
      </c>
      <c r="D1246" s="2">
        <f>BBDD_Usiarios_Netflix_jul[[#This Row],[Ingresos Mensuales]]*BBDD_Usiarios_Netflix_jul[[#This Row],[Meses Contratados]]</f>
        <v>120</v>
      </c>
      <c r="E1246">
        <v>26</v>
      </c>
      <c r="F1246">
        <v>9</v>
      </c>
      <c r="G1246">
        <v>23</v>
      </c>
      <c r="H1246" s="1">
        <f>DATEVALUE(_xlfn.CONCAT(BBDD_Usiarios_Netflix_jul[[#This Row],[Día Suscripción]],"/",BBDD_Usiarios_Netflix_jul[[#This Row],[Mes Suscripción]],"/",BBDD_Usiarios_Netflix_jul[[#This Row],[Año Suscripción]]))</f>
        <v>45195</v>
      </c>
      <c r="I1246">
        <v>3</v>
      </c>
      <c r="J1246">
        <v>7</v>
      </c>
      <c r="K1246">
        <v>24</v>
      </c>
      <c r="L1246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46" s="1" t="str">
        <f>TEXT(BBDD_Usiarios_Netflix_jul[[#This Row],[Fh Suscripcion]],"dddd")</f>
        <v>martes</v>
      </c>
      <c r="N1246" s="2">
        <f>DATEDIF(BBDD_Usiarios_Netflix_jul[[#This Row],[Fh Suscripcion]],BBDD_Usiarios_Netflix_jul[[#This Row],[Fh Ultimo Pago]],"M")+1</f>
        <v>10</v>
      </c>
      <c r="O1246" t="s">
        <v>28</v>
      </c>
      <c r="P1246" t="str">
        <f>IF(BBDD_Usiarios_Netflix_jul[[#This Row],[País.OLD]]&lt;&gt;"",BBDD_Usiarios_Netflix_jul[[#This Row],[País.OLD]],"Desconocido")</f>
        <v>Australia</v>
      </c>
      <c r="Q1246">
        <v>34</v>
      </c>
      <c r="R1246" t="s">
        <v>25</v>
      </c>
      <c r="S1246" t="s">
        <v>26</v>
      </c>
      <c r="T1246" t="s">
        <v>18</v>
      </c>
      <c r="U12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7" spans="1:21" x14ac:dyDescent="0.2">
      <c r="A1247">
        <v>870</v>
      </c>
      <c r="B1247" t="s">
        <v>23</v>
      </c>
      <c r="C1247">
        <v>10</v>
      </c>
      <c r="D1247" s="2">
        <f>BBDD_Usiarios_Netflix_jul[[#This Row],[Ingresos Mensuales]]*BBDD_Usiarios_Netflix_jul[[#This Row],[Meses Contratados]]</f>
        <v>120</v>
      </c>
      <c r="E1247">
        <v>3</v>
      </c>
      <c r="F1247">
        <v>7</v>
      </c>
      <c r="G1247">
        <v>23</v>
      </c>
      <c r="H1247" s="1">
        <f>DATEVALUE(_xlfn.CONCAT(BBDD_Usiarios_Netflix_jul[[#This Row],[Día Suscripción]],"/",BBDD_Usiarios_Netflix_jul[[#This Row],[Mes Suscripción]],"/",BBDD_Usiarios_Netflix_jul[[#This Row],[Año Suscripción]]))</f>
        <v>45110</v>
      </c>
      <c r="I1247">
        <v>2</v>
      </c>
      <c r="J1247">
        <v>7</v>
      </c>
      <c r="K1247">
        <v>24</v>
      </c>
      <c r="L124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47" s="1" t="str">
        <f>TEXT(BBDD_Usiarios_Netflix_jul[[#This Row],[Fh Suscripcion]],"dddd")</f>
        <v>lunes</v>
      </c>
      <c r="N1247" s="2">
        <f>DATEDIF(BBDD_Usiarios_Netflix_jul[[#This Row],[Fh Suscripcion]],BBDD_Usiarios_Netflix_jul[[#This Row],[Fh Ultimo Pago]],"M")+1</f>
        <v>12</v>
      </c>
      <c r="O1247" t="s">
        <v>34</v>
      </c>
      <c r="P1247" t="str">
        <f>IF(BBDD_Usiarios_Netflix_jul[[#This Row],[País.OLD]]&lt;&gt;"",BBDD_Usiarios_Netflix_jul[[#This Row],[País.OLD]],"Desconocido")</f>
        <v>Reino Unido</v>
      </c>
      <c r="Q1247">
        <v>38</v>
      </c>
      <c r="R1247" t="s">
        <v>16</v>
      </c>
      <c r="S1247" t="s">
        <v>29</v>
      </c>
      <c r="T1247" t="s">
        <v>22</v>
      </c>
      <c r="U12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8" spans="1:21" x14ac:dyDescent="0.2">
      <c r="A1248">
        <v>904</v>
      </c>
      <c r="B1248" t="s">
        <v>19</v>
      </c>
      <c r="C1248">
        <v>12</v>
      </c>
      <c r="D1248" s="2">
        <f>BBDD_Usiarios_Netflix_jul[[#This Row],[Ingresos Mensuales]]*BBDD_Usiarios_Netflix_jul[[#This Row],[Meses Contratados]]</f>
        <v>120</v>
      </c>
      <c r="E1248">
        <v>27</v>
      </c>
      <c r="F1248">
        <v>9</v>
      </c>
      <c r="G1248">
        <v>23</v>
      </c>
      <c r="H1248" s="1">
        <f>DATEVALUE(_xlfn.CONCAT(BBDD_Usiarios_Netflix_jul[[#This Row],[Día Suscripción]],"/",BBDD_Usiarios_Netflix_jul[[#This Row],[Mes Suscripción]],"/",BBDD_Usiarios_Netflix_jul[[#This Row],[Año Suscripción]]))</f>
        <v>45196</v>
      </c>
      <c r="I1248">
        <v>3</v>
      </c>
      <c r="J1248">
        <v>7</v>
      </c>
      <c r="K1248">
        <v>24</v>
      </c>
      <c r="L124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48" s="1" t="str">
        <f>TEXT(BBDD_Usiarios_Netflix_jul[[#This Row],[Fh Suscripcion]],"dddd")</f>
        <v>miércoles</v>
      </c>
      <c r="N1248" s="2">
        <f>DATEDIF(BBDD_Usiarios_Netflix_jul[[#This Row],[Fh Suscripcion]],BBDD_Usiarios_Netflix_jul[[#This Row],[Fh Ultimo Pago]],"M")+1</f>
        <v>10</v>
      </c>
      <c r="O1248" t="s">
        <v>30</v>
      </c>
      <c r="P1248" t="str">
        <f>IF(BBDD_Usiarios_Netflix_jul[[#This Row],[País.OLD]]&lt;&gt;"",BBDD_Usiarios_Netflix_jul[[#This Row],[País.OLD]],"Desconocido")</f>
        <v>Canadá</v>
      </c>
      <c r="Q1248">
        <v>37</v>
      </c>
      <c r="R1248" t="s">
        <v>16</v>
      </c>
      <c r="S1248" t="s">
        <v>17</v>
      </c>
      <c r="T1248" t="s">
        <v>27</v>
      </c>
      <c r="U12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49" spans="1:21" x14ac:dyDescent="0.2">
      <c r="A1249">
        <v>962</v>
      </c>
      <c r="B1249" t="s">
        <v>23</v>
      </c>
      <c r="C1249">
        <v>10</v>
      </c>
      <c r="D1249" s="2">
        <f>BBDD_Usiarios_Netflix_jul[[#This Row],[Ingresos Mensuales]]*BBDD_Usiarios_Netflix_jul[[#This Row],[Meses Contratados]]</f>
        <v>120</v>
      </c>
      <c r="E1249">
        <v>29</v>
      </c>
      <c r="F1249">
        <v>7</v>
      </c>
      <c r="G1249">
        <v>23</v>
      </c>
      <c r="H1249" s="1">
        <f>DATEVALUE(_xlfn.CONCAT(BBDD_Usiarios_Netflix_jul[[#This Row],[Día Suscripción]],"/",BBDD_Usiarios_Netflix_jul[[#This Row],[Mes Suscripción]],"/",BBDD_Usiarios_Netflix_jul[[#This Row],[Año Suscripción]]))</f>
        <v>45136</v>
      </c>
      <c r="I1249">
        <v>1</v>
      </c>
      <c r="J1249">
        <v>7</v>
      </c>
      <c r="K1249">
        <v>24</v>
      </c>
      <c r="L1249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49" s="1" t="str">
        <f>TEXT(BBDD_Usiarios_Netflix_jul[[#This Row],[Fh Suscripcion]],"dddd")</f>
        <v>sábado</v>
      </c>
      <c r="N1249" s="2">
        <f>DATEDIF(BBDD_Usiarios_Netflix_jul[[#This Row],[Fh Suscripcion]],BBDD_Usiarios_Netflix_jul[[#This Row],[Fh Ultimo Pago]],"M")+1</f>
        <v>12</v>
      </c>
      <c r="O1249" t="s">
        <v>34</v>
      </c>
      <c r="P1249" t="str">
        <f>IF(BBDD_Usiarios_Netflix_jul[[#This Row],[País.OLD]]&lt;&gt;"",BBDD_Usiarios_Netflix_jul[[#This Row],[País.OLD]],"Desconocido")</f>
        <v>Reino Unido</v>
      </c>
      <c r="Q1249">
        <v>43</v>
      </c>
      <c r="R1249" t="s">
        <v>25</v>
      </c>
      <c r="S1249" t="s">
        <v>29</v>
      </c>
      <c r="T1249" t="s">
        <v>22</v>
      </c>
      <c r="U12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50" spans="1:21" x14ac:dyDescent="0.2">
      <c r="A1250">
        <v>973</v>
      </c>
      <c r="B1250" t="s">
        <v>19</v>
      </c>
      <c r="C1250">
        <v>12</v>
      </c>
      <c r="D1250" s="2">
        <f>BBDD_Usiarios_Netflix_jul[[#This Row],[Ingresos Mensuales]]*BBDD_Usiarios_Netflix_jul[[#This Row],[Meses Contratados]]</f>
        <v>120</v>
      </c>
      <c r="E1250">
        <v>17</v>
      </c>
      <c r="F1250">
        <v>9</v>
      </c>
      <c r="G1250">
        <v>23</v>
      </c>
      <c r="H1250" s="1">
        <f>DATEVALUE(_xlfn.CONCAT(BBDD_Usiarios_Netflix_jul[[#This Row],[Día Suscripción]],"/",BBDD_Usiarios_Netflix_jul[[#This Row],[Mes Suscripción]],"/",BBDD_Usiarios_Netflix_jul[[#This Row],[Año Suscripción]]))</f>
        <v>45186</v>
      </c>
      <c r="I1250">
        <v>1</v>
      </c>
      <c r="J1250">
        <v>7</v>
      </c>
      <c r="K1250">
        <v>24</v>
      </c>
      <c r="L1250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0" s="1" t="str">
        <f>TEXT(BBDD_Usiarios_Netflix_jul[[#This Row],[Fh Suscripcion]],"dddd")</f>
        <v>domingo</v>
      </c>
      <c r="N1250" s="2">
        <f>DATEDIF(BBDD_Usiarios_Netflix_jul[[#This Row],[Fh Suscripcion]],BBDD_Usiarios_Netflix_jul[[#This Row],[Fh Ultimo Pago]],"M")+1</f>
        <v>10</v>
      </c>
      <c r="O1250" t="s">
        <v>34</v>
      </c>
      <c r="P1250" t="str">
        <f>IF(BBDD_Usiarios_Netflix_jul[[#This Row],[País.OLD]]&lt;&gt;"",BBDD_Usiarios_Netflix_jul[[#This Row],[País.OLD]],"Desconocido")</f>
        <v>Reino Unido</v>
      </c>
      <c r="Q1250">
        <v>36</v>
      </c>
      <c r="R1250" t="s">
        <v>16</v>
      </c>
      <c r="S1250" t="s">
        <v>21</v>
      </c>
      <c r="T1250" t="s">
        <v>27</v>
      </c>
      <c r="U12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1" spans="1:21" x14ac:dyDescent="0.2">
      <c r="A1251">
        <v>998</v>
      </c>
      <c r="B1251" t="s">
        <v>19</v>
      </c>
      <c r="C1251">
        <v>12</v>
      </c>
      <c r="D1251" s="2">
        <f>BBDD_Usiarios_Netflix_jul[[#This Row],[Ingresos Mensuales]]*BBDD_Usiarios_Netflix_jul[[#This Row],[Meses Contratados]]</f>
        <v>120</v>
      </c>
      <c r="E1251">
        <v>25</v>
      </c>
      <c r="F1251">
        <v>9</v>
      </c>
      <c r="G1251">
        <v>23</v>
      </c>
      <c r="H1251" s="1">
        <f>DATEVALUE(_xlfn.CONCAT(BBDD_Usiarios_Netflix_jul[[#This Row],[Día Suscripción]],"/",BBDD_Usiarios_Netflix_jul[[#This Row],[Mes Suscripción]],"/",BBDD_Usiarios_Netflix_jul[[#This Row],[Año Suscripción]]))</f>
        <v>45194</v>
      </c>
      <c r="I1251">
        <v>2</v>
      </c>
      <c r="J1251">
        <v>7</v>
      </c>
      <c r="K1251">
        <v>24</v>
      </c>
      <c r="L125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51" s="1" t="str">
        <f>TEXT(BBDD_Usiarios_Netflix_jul[[#This Row],[Fh Suscripcion]],"dddd")</f>
        <v>lunes</v>
      </c>
      <c r="N1251" s="2">
        <f>DATEDIF(BBDD_Usiarios_Netflix_jul[[#This Row],[Fh Suscripcion]],BBDD_Usiarios_Netflix_jul[[#This Row],[Fh Ultimo Pago]],"M")+1</f>
        <v>10</v>
      </c>
      <c r="O1251" t="s">
        <v>24</v>
      </c>
      <c r="P1251" t="str">
        <f>IF(BBDD_Usiarios_Netflix_jul[[#This Row],[País.OLD]]&lt;&gt;"",BBDD_Usiarios_Netflix_jul[[#This Row],[País.OLD]],"Desconocido")</f>
        <v>EEUU</v>
      </c>
      <c r="Q1251">
        <v>41</v>
      </c>
      <c r="R1251" t="s">
        <v>25</v>
      </c>
      <c r="S1251" t="s">
        <v>29</v>
      </c>
      <c r="T1251" t="s">
        <v>18</v>
      </c>
      <c r="U12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52" spans="1:21" x14ac:dyDescent="0.2">
      <c r="A1252">
        <v>1027</v>
      </c>
      <c r="B1252" t="s">
        <v>23</v>
      </c>
      <c r="C1252">
        <v>10</v>
      </c>
      <c r="D1252" s="2">
        <f>BBDD_Usiarios_Netflix_jul[[#This Row],[Ingresos Mensuales]]*BBDD_Usiarios_Netflix_jul[[#This Row],[Meses Contratados]]</f>
        <v>120</v>
      </c>
      <c r="E1252">
        <v>2</v>
      </c>
      <c r="F1252">
        <v>7</v>
      </c>
      <c r="G1252">
        <v>23</v>
      </c>
      <c r="H1252" s="1">
        <f>DATEVALUE(_xlfn.CONCAT(BBDD_Usiarios_Netflix_jul[[#This Row],[Día Suscripción]],"/",BBDD_Usiarios_Netflix_jul[[#This Row],[Mes Suscripción]],"/",BBDD_Usiarios_Netflix_jul[[#This Row],[Año Suscripción]]))</f>
        <v>45109</v>
      </c>
      <c r="I1252">
        <v>1</v>
      </c>
      <c r="J1252">
        <v>7</v>
      </c>
      <c r="K1252">
        <v>24</v>
      </c>
      <c r="L125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2" s="1" t="str">
        <f>TEXT(BBDD_Usiarios_Netflix_jul[[#This Row],[Fh Suscripcion]],"dddd")</f>
        <v>domingo</v>
      </c>
      <c r="N1252" s="2">
        <f>DATEDIF(BBDD_Usiarios_Netflix_jul[[#This Row],[Fh Suscripcion]],BBDD_Usiarios_Netflix_jul[[#This Row],[Fh Ultimo Pago]],"M")+1</f>
        <v>12</v>
      </c>
      <c r="O1252" t="s">
        <v>35</v>
      </c>
      <c r="P1252" t="str">
        <f>IF(BBDD_Usiarios_Netflix_jul[[#This Row],[País.OLD]]&lt;&gt;"",BBDD_Usiarios_Netflix_jul[[#This Row],[País.OLD]],"Desconocido")</f>
        <v>España</v>
      </c>
      <c r="Q1252">
        <v>28</v>
      </c>
      <c r="R1252" t="s">
        <v>25</v>
      </c>
      <c r="S1252" t="s">
        <v>17</v>
      </c>
      <c r="T1252" t="s">
        <v>27</v>
      </c>
      <c r="U12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3" spans="1:21" x14ac:dyDescent="0.2">
      <c r="A1253">
        <v>1030</v>
      </c>
      <c r="B1253" t="s">
        <v>23</v>
      </c>
      <c r="C1253">
        <v>10</v>
      </c>
      <c r="D1253" s="2">
        <f>BBDD_Usiarios_Netflix_jul[[#This Row],[Ingresos Mensuales]]*BBDD_Usiarios_Netflix_jul[[#This Row],[Meses Contratados]]</f>
        <v>120</v>
      </c>
      <c r="E1253">
        <v>14</v>
      </c>
      <c r="F1253">
        <v>7</v>
      </c>
      <c r="G1253">
        <v>23</v>
      </c>
      <c r="H1253" s="1">
        <f>DATEVALUE(_xlfn.CONCAT(BBDD_Usiarios_Netflix_jul[[#This Row],[Día Suscripción]],"/",BBDD_Usiarios_Netflix_jul[[#This Row],[Mes Suscripción]],"/",BBDD_Usiarios_Netflix_jul[[#This Row],[Año Suscripción]]))</f>
        <v>45121</v>
      </c>
      <c r="I1253">
        <v>1</v>
      </c>
      <c r="J1253">
        <v>7</v>
      </c>
      <c r="K1253">
        <v>24</v>
      </c>
      <c r="L1253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3" s="1" t="str">
        <f>TEXT(BBDD_Usiarios_Netflix_jul[[#This Row],[Fh Suscripcion]],"dddd")</f>
        <v>viernes</v>
      </c>
      <c r="N1253" s="2">
        <f>DATEDIF(BBDD_Usiarios_Netflix_jul[[#This Row],[Fh Suscripcion]],BBDD_Usiarios_Netflix_jul[[#This Row],[Fh Ultimo Pago]],"M")+1</f>
        <v>12</v>
      </c>
      <c r="O1253" t="s">
        <v>30</v>
      </c>
      <c r="P1253" t="str">
        <f>IF(BBDD_Usiarios_Netflix_jul[[#This Row],[País.OLD]]&lt;&gt;"",BBDD_Usiarios_Netflix_jul[[#This Row],[País.OLD]],"Desconocido")</f>
        <v>Canadá</v>
      </c>
      <c r="Q1253">
        <v>50</v>
      </c>
      <c r="R1253" t="s">
        <v>16</v>
      </c>
      <c r="S1253" t="s">
        <v>21</v>
      </c>
      <c r="T1253" t="s">
        <v>27</v>
      </c>
      <c r="U12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4" spans="1:21" x14ac:dyDescent="0.2">
      <c r="A1254">
        <v>1032</v>
      </c>
      <c r="B1254" t="s">
        <v>23</v>
      </c>
      <c r="C1254">
        <v>10</v>
      </c>
      <c r="D1254" s="2">
        <f>BBDD_Usiarios_Netflix_jul[[#This Row],[Ingresos Mensuales]]*BBDD_Usiarios_Netflix_jul[[#This Row],[Meses Contratados]]</f>
        <v>120</v>
      </c>
      <c r="E1254">
        <v>23</v>
      </c>
      <c r="F1254">
        <v>7</v>
      </c>
      <c r="G1254">
        <v>23</v>
      </c>
      <c r="H1254" s="1">
        <f>DATEVALUE(_xlfn.CONCAT(BBDD_Usiarios_Netflix_jul[[#This Row],[Día Suscripción]],"/",BBDD_Usiarios_Netflix_jul[[#This Row],[Mes Suscripción]],"/",BBDD_Usiarios_Netflix_jul[[#This Row],[Año Suscripción]]))</f>
        <v>45130</v>
      </c>
      <c r="I1254">
        <v>2</v>
      </c>
      <c r="J1254">
        <v>7</v>
      </c>
      <c r="K1254">
        <v>24</v>
      </c>
      <c r="L125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54" s="1" t="str">
        <f>TEXT(BBDD_Usiarios_Netflix_jul[[#This Row],[Fh Suscripcion]],"dddd")</f>
        <v>domingo</v>
      </c>
      <c r="N1254" s="2">
        <f>DATEDIF(BBDD_Usiarios_Netflix_jul[[#This Row],[Fh Suscripcion]],BBDD_Usiarios_Netflix_jul[[#This Row],[Fh Ultimo Pago]],"M")+1</f>
        <v>12</v>
      </c>
      <c r="O1254" t="s">
        <v>31</v>
      </c>
      <c r="P1254" t="str">
        <f>IF(BBDD_Usiarios_Netflix_jul[[#This Row],[País.OLD]]&lt;&gt;"",BBDD_Usiarios_Netflix_jul[[#This Row],[País.OLD]],"Desconocido")</f>
        <v>Italia</v>
      </c>
      <c r="Q1254">
        <v>29</v>
      </c>
      <c r="R1254" t="s">
        <v>16</v>
      </c>
      <c r="S1254" t="s">
        <v>21</v>
      </c>
      <c r="T1254" t="s">
        <v>18</v>
      </c>
      <c r="U12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55" spans="1:21" x14ac:dyDescent="0.2">
      <c r="A1255">
        <v>1039</v>
      </c>
      <c r="B1255" t="s">
        <v>19</v>
      </c>
      <c r="C1255">
        <v>12</v>
      </c>
      <c r="D1255" s="2">
        <f>BBDD_Usiarios_Netflix_jul[[#This Row],[Ingresos Mensuales]]*BBDD_Usiarios_Netflix_jul[[#This Row],[Meses Contratados]]</f>
        <v>120</v>
      </c>
      <c r="E1255">
        <v>3</v>
      </c>
      <c r="F1255">
        <v>9</v>
      </c>
      <c r="G1255">
        <v>23</v>
      </c>
      <c r="H1255" s="1">
        <f>DATEVALUE(_xlfn.CONCAT(BBDD_Usiarios_Netflix_jul[[#This Row],[Día Suscripción]],"/",BBDD_Usiarios_Netflix_jul[[#This Row],[Mes Suscripción]],"/",BBDD_Usiarios_Netflix_jul[[#This Row],[Año Suscripción]]))</f>
        <v>45172</v>
      </c>
      <c r="I1255">
        <v>1</v>
      </c>
      <c r="J1255">
        <v>7</v>
      </c>
      <c r="K1255">
        <v>24</v>
      </c>
      <c r="L125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5" s="1" t="str">
        <f>TEXT(BBDD_Usiarios_Netflix_jul[[#This Row],[Fh Suscripcion]],"dddd")</f>
        <v>domingo</v>
      </c>
      <c r="N1255" s="2">
        <f>DATEDIF(BBDD_Usiarios_Netflix_jul[[#This Row],[Fh Suscripcion]],BBDD_Usiarios_Netflix_jul[[#This Row],[Fh Ultimo Pago]],"M")+1</f>
        <v>10</v>
      </c>
      <c r="O1255" t="s">
        <v>35</v>
      </c>
      <c r="P1255" t="str">
        <f>IF(BBDD_Usiarios_Netflix_jul[[#This Row],[País.OLD]]&lt;&gt;"",BBDD_Usiarios_Netflix_jul[[#This Row],[País.OLD]],"Desconocido")</f>
        <v>España</v>
      </c>
      <c r="Q1255">
        <v>50</v>
      </c>
      <c r="R1255" t="s">
        <v>16</v>
      </c>
      <c r="S1255" t="s">
        <v>29</v>
      </c>
      <c r="T1255" t="s">
        <v>27</v>
      </c>
      <c r="U12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6" spans="1:21" x14ac:dyDescent="0.2">
      <c r="A1256">
        <v>1043</v>
      </c>
      <c r="B1256" t="s">
        <v>19</v>
      </c>
      <c r="C1256">
        <v>12</v>
      </c>
      <c r="D1256" s="2">
        <f>BBDD_Usiarios_Netflix_jul[[#This Row],[Ingresos Mensuales]]*BBDD_Usiarios_Netflix_jul[[#This Row],[Meses Contratados]]</f>
        <v>120</v>
      </c>
      <c r="E1256">
        <v>20</v>
      </c>
      <c r="F1256">
        <v>9</v>
      </c>
      <c r="G1256">
        <v>23</v>
      </c>
      <c r="H1256" s="1">
        <f>DATEVALUE(_xlfn.CONCAT(BBDD_Usiarios_Netflix_jul[[#This Row],[Día Suscripción]],"/",BBDD_Usiarios_Netflix_jul[[#This Row],[Mes Suscripción]],"/",BBDD_Usiarios_Netflix_jul[[#This Row],[Año Suscripción]]))</f>
        <v>45189</v>
      </c>
      <c r="I1256">
        <v>1</v>
      </c>
      <c r="J1256">
        <v>7</v>
      </c>
      <c r="K1256">
        <v>24</v>
      </c>
      <c r="L125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6" s="1" t="str">
        <f>TEXT(BBDD_Usiarios_Netflix_jul[[#This Row],[Fh Suscripcion]],"dddd")</f>
        <v>miércoles</v>
      </c>
      <c r="N1256" s="2">
        <f>DATEDIF(BBDD_Usiarios_Netflix_jul[[#This Row],[Fh Suscripcion]],BBDD_Usiarios_Netflix_jul[[#This Row],[Fh Ultimo Pago]],"M")+1</f>
        <v>10</v>
      </c>
      <c r="O1256" t="s">
        <v>28</v>
      </c>
      <c r="P1256" t="str">
        <f>IF(BBDD_Usiarios_Netflix_jul[[#This Row],[País.OLD]]&lt;&gt;"",BBDD_Usiarios_Netflix_jul[[#This Row],[País.OLD]],"Desconocido")</f>
        <v>Australia</v>
      </c>
      <c r="Q1256">
        <v>35</v>
      </c>
      <c r="R1256" t="s">
        <v>16</v>
      </c>
      <c r="S1256" t="s">
        <v>17</v>
      </c>
      <c r="T1256" t="s">
        <v>22</v>
      </c>
      <c r="U12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57" spans="1:21" x14ac:dyDescent="0.2">
      <c r="A1257">
        <v>1080</v>
      </c>
      <c r="B1257" t="s">
        <v>23</v>
      </c>
      <c r="C1257">
        <v>10</v>
      </c>
      <c r="D1257" s="2">
        <f>BBDD_Usiarios_Netflix_jul[[#This Row],[Ingresos Mensuales]]*BBDD_Usiarios_Netflix_jul[[#This Row],[Meses Contratados]]</f>
        <v>120</v>
      </c>
      <c r="E1257">
        <v>4</v>
      </c>
      <c r="F1257">
        <v>7</v>
      </c>
      <c r="G1257">
        <v>23</v>
      </c>
      <c r="H1257" s="1">
        <f>DATEVALUE(_xlfn.CONCAT(BBDD_Usiarios_Netflix_jul[[#This Row],[Día Suscripción]],"/",BBDD_Usiarios_Netflix_jul[[#This Row],[Mes Suscripción]],"/",BBDD_Usiarios_Netflix_jul[[#This Row],[Año Suscripción]]))</f>
        <v>45111</v>
      </c>
      <c r="I1257">
        <v>3</v>
      </c>
      <c r="J1257">
        <v>7</v>
      </c>
      <c r="K1257">
        <v>24</v>
      </c>
      <c r="L125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57" s="1" t="str">
        <f>TEXT(BBDD_Usiarios_Netflix_jul[[#This Row],[Fh Suscripcion]],"dddd")</f>
        <v>martes</v>
      </c>
      <c r="N1257" s="2">
        <f>DATEDIF(BBDD_Usiarios_Netflix_jul[[#This Row],[Fh Suscripcion]],BBDD_Usiarios_Netflix_jul[[#This Row],[Fh Ultimo Pago]],"M")+1</f>
        <v>12</v>
      </c>
      <c r="O1257" t="s">
        <v>28</v>
      </c>
      <c r="P1257" t="str">
        <f>IF(BBDD_Usiarios_Netflix_jul[[#This Row],[País.OLD]]&lt;&gt;"",BBDD_Usiarios_Netflix_jul[[#This Row],[País.OLD]],"Desconocido")</f>
        <v>Australia</v>
      </c>
      <c r="Q1257">
        <v>33</v>
      </c>
      <c r="R1257" t="s">
        <v>16</v>
      </c>
      <c r="S1257" t="s">
        <v>21</v>
      </c>
      <c r="T1257" t="s">
        <v>18</v>
      </c>
      <c r="U12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58" spans="1:21" x14ac:dyDescent="0.2">
      <c r="A1258">
        <v>1097</v>
      </c>
      <c r="B1258" t="s">
        <v>23</v>
      </c>
      <c r="C1258">
        <v>10</v>
      </c>
      <c r="D1258" s="2">
        <f>BBDD_Usiarios_Netflix_jul[[#This Row],[Ingresos Mensuales]]*BBDD_Usiarios_Netflix_jul[[#This Row],[Meses Contratados]]</f>
        <v>120</v>
      </c>
      <c r="E1258">
        <v>3</v>
      </c>
      <c r="F1258">
        <v>7</v>
      </c>
      <c r="G1258">
        <v>23</v>
      </c>
      <c r="H1258" s="1">
        <f>DATEVALUE(_xlfn.CONCAT(BBDD_Usiarios_Netflix_jul[[#This Row],[Día Suscripción]],"/",BBDD_Usiarios_Netflix_jul[[#This Row],[Mes Suscripción]],"/",BBDD_Usiarios_Netflix_jul[[#This Row],[Año Suscripción]]))</f>
        <v>45110</v>
      </c>
      <c r="I1258">
        <v>2</v>
      </c>
      <c r="J1258">
        <v>7</v>
      </c>
      <c r="K1258">
        <v>24</v>
      </c>
      <c r="L12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58" s="1" t="str">
        <f>TEXT(BBDD_Usiarios_Netflix_jul[[#This Row],[Fh Suscripcion]],"dddd")</f>
        <v>lunes</v>
      </c>
      <c r="N1258" s="2">
        <f>DATEDIF(BBDD_Usiarios_Netflix_jul[[#This Row],[Fh Suscripcion]],BBDD_Usiarios_Netflix_jul[[#This Row],[Fh Ultimo Pago]],"M")+1</f>
        <v>12</v>
      </c>
      <c r="O1258" t="s">
        <v>37</v>
      </c>
      <c r="P1258" t="str">
        <f>IF(BBDD_Usiarios_Netflix_jul[[#This Row],[País.OLD]]&lt;&gt;"",BBDD_Usiarios_Netflix_jul[[#This Row],[País.OLD]],"Desconocido")</f>
        <v>Brasil</v>
      </c>
      <c r="Q1258">
        <v>45</v>
      </c>
      <c r="R1258" t="s">
        <v>25</v>
      </c>
      <c r="S1258" t="s">
        <v>21</v>
      </c>
      <c r="T1258" t="s">
        <v>27</v>
      </c>
      <c r="U12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9" spans="1:21" x14ac:dyDescent="0.2">
      <c r="A1259">
        <v>1100</v>
      </c>
      <c r="B1259" t="s">
        <v>23</v>
      </c>
      <c r="C1259">
        <v>10</v>
      </c>
      <c r="D1259" s="2">
        <f>BBDD_Usiarios_Netflix_jul[[#This Row],[Ingresos Mensuales]]*BBDD_Usiarios_Netflix_jul[[#This Row],[Meses Contratados]]</f>
        <v>120</v>
      </c>
      <c r="E1259">
        <v>19</v>
      </c>
      <c r="F1259">
        <v>7</v>
      </c>
      <c r="G1259">
        <v>23</v>
      </c>
      <c r="H1259" s="1">
        <f>DATEVALUE(_xlfn.CONCAT(BBDD_Usiarios_Netflix_jul[[#This Row],[Día Suscripción]],"/",BBDD_Usiarios_Netflix_jul[[#This Row],[Mes Suscripción]],"/",BBDD_Usiarios_Netflix_jul[[#This Row],[Año Suscripción]]))</f>
        <v>45126</v>
      </c>
      <c r="I1259">
        <v>1</v>
      </c>
      <c r="J1259">
        <v>7</v>
      </c>
      <c r="K1259">
        <v>24</v>
      </c>
      <c r="L1259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9" s="1" t="str">
        <f>TEXT(BBDD_Usiarios_Netflix_jul[[#This Row],[Fh Suscripcion]],"dddd")</f>
        <v>miércoles</v>
      </c>
      <c r="N1259" s="2">
        <f>DATEDIF(BBDD_Usiarios_Netflix_jul[[#This Row],[Fh Suscripcion]],BBDD_Usiarios_Netflix_jul[[#This Row],[Fh Ultimo Pago]],"M")+1</f>
        <v>12</v>
      </c>
      <c r="O1259" t="s">
        <v>30</v>
      </c>
      <c r="P1259" t="str">
        <f>IF(BBDD_Usiarios_Netflix_jul[[#This Row],[País.OLD]]&lt;&gt;"",BBDD_Usiarios_Netflix_jul[[#This Row],[País.OLD]],"Desconocido")</f>
        <v>Canadá</v>
      </c>
      <c r="Q1259">
        <v>37</v>
      </c>
      <c r="R1259" t="s">
        <v>16</v>
      </c>
      <c r="S1259" t="s">
        <v>29</v>
      </c>
      <c r="T1259" t="s">
        <v>27</v>
      </c>
      <c r="U12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0" spans="1:21" x14ac:dyDescent="0.2">
      <c r="A1260">
        <v>1102</v>
      </c>
      <c r="B1260" t="s">
        <v>23</v>
      </c>
      <c r="C1260">
        <v>10</v>
      </c>
      <c r="D1260" s="2">
        <f>BBDD_Usiarios_Netflix_jul[[#This Row],[Ingresos Mensuales]]*BBDD_Usiarios_Netflix_jul[[#This Row],[Meses Contratados]]</f>
        <v>120</v>
      </c>
      <c r="E1260">
        <v>27</v>
      </c>
      <c r="F1260">
        <v>7</v>
      </c>
      <c r="G1260">
        <v>23</v>
      </c>
      <c r="H1260" s="1">
        <f>DATEVALUE(_xlfn.CONCAT(BBDD_Usiarios_Netflix_jul[[#This Row],[Día Suscripción]],"/",BBDD_Usiarios_Netflix_jul[[#This Row],[Mes Suscripción]],"/",BBDD_Usiarios_Netflix_jul[[#This Row],[Año Suscripción]]))</f>
        <v>45134</v>
      </c>
      <c r="I1260">
        <v>3</v>
      </c>
      <c r="J1260">
        <v>7</v>
      </c>
      <c r="K1260">
        <v>24</v>
      </c>
      <c r="L126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60" s="1" t="str">
        <f>TEXT(BBDD_Usiarios_Netflix_jul[[#This Row],[Fh Suscripcion]],"dddd")</f>
        <v>jueves</v>
      </c>
      <c r="N1260" s="2">
        <f>DATEDIF(BBDD_Usiarios_Netflix_jul[[#This Row],[Fh Suscripcion]],BBDD_Usiarios_Netflix_jul[[#This Row],[Fh Ultimo Pago]],"M")+1</f>
        <v>12</v>
      </c>
      <c r="O1260" t="s">
        <v>36</v>
      </c>
      <c r="P1260" t="str">
        <f>IF(BBDD_Usiarios_Netflix_jul[[#This Row],[País.OLD]]&lt;&gt;"",BBDD_Usiarios_Netflix_jul[[#This Row],[País.OLD]],"Desconocido")</f>
        <v>Desconocido</v>
      </c>
      <c r="Q1260">
        <v>32</v>
      </c>
      <c r="R1260" t="s">
        <v>25</v>
      </c>
      <c r="S1260" t="s">
        <v>21</v>
      </c>
      <c r="T1260" t="s">
        <v>32</v>
      </c>
      <c r="U12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61" spans="1:21" x14ac:dyDescent="0.2">
      <c r="A1261">
        <v>1113</v>
      </c>
      <c r="B1261" t="s">
        <v>19</v>
      </c>
      <c r="C1261">
        <v>12</v>
      </c>
      <c r="D1261" s="2">
        <f>BBDD_Usiarios_Netflix_jul[[#This Row],[Ingresos Mensuales]]*BBDD_Usiarios_Netflix_jul[[#This Row],[Meses Contratados]]</f>
        <v>120</v>
      </c>
      <c r="E1261">
        <v>20</v>
      </c>
      <c r="F1261">
        <v>9</v>
      </c>
      <c r="G1261">
        <v>23</v>
      </c>
      <c r="H1261" s="1">
        <f>DATEVALUE(_xlfn.CONCAT(BBDD_Usiarios_Netflix_jul[[#This Row],[Día Suscripción]],"/",BBDD_Usiarios_Netflix_jul[[#This Row],[Mes Suscripción]],"/",BBDD_Usiarios_Netflix_jul[[#This Row],[Año Suscripción]]))</f>
        <v>45189</v>
      </c>
      <c r="I1261">
        <v>1</v>
      </c>
      <c r="J1261">
        <v>7</v>
      </c>
      <c r="K1261">
        <v>24</v>
      </c>
      <c r="L126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61" s="1" t="str">
        <f>TEXT(BBDD_Usiarios_Netflix_jul[[#This Row],[Fh Suscripcion]],"dddd")</f>
        <v>miércoles</v>
      </c>
      <c r="N1261" s="2">
        <f>DATEDIF(BBDD_Usiarios_Netflix_jul[[#This Row],[Fh Suscripcion]],BBDD_Usiarios_Netflix_jul[[#This Row],[Fh Ultimo Pago]],"M")+1</f>
        <v>10</v>
      </c>
      <c r="O1261" t="s">
        <v>24</v>
      </c>
      <c r="P1261" t="str">
        <f>IF(BBDD_Usiarios_Netflix_jul[[#This Row],[País.OLD]]&lt;&gt;"",BBDD_Usiarios_Netflix_jul[[#This Row],[País.OLD]],"Desconocido")</f>
        <v>EEUU</v>
      </c>
      <c r="Q1261">
        <v>44</v>
      </c>
      <c r="R1261" t="s">
        <v>16</v>
      </c>
      <c r="S1261" t="s">
        <v>29</v>
      </c>
      <c r="T1261" t="s">
        <v>32</v>
      </c>
      <c r="U12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62" spans="1:21" x14ac:dyDescent="0.2">
      <c r="A1262">
        <v>1114</v>
      </c>
      <c r="B1262" t="s">
        <v>19</v>
      </c>
      <c r="C1262">
        <v>12</v>
      </c>
      <c r="D1262" s="2">
        <f>BBDD_Usiarios_Netflix_jul[[#This Row],[Ingresos Mensuales]]*BBDD_Usiarios_Netflix_jul[[#This Row],[Meses Contratados]]</f>
        <v>120</v>
      </c>
      <c r="E1262">
        <v>1</v>
      </c>
      <c r="F1262">
        <v>10</v>
      </c>
      <c r="G1262">
        <v>23</v>
      </c>
      <c r="H1262" s="1">
        <f>DATEVALUE(_xlfn.CONCAT(BBDD_Usiarios_Netflix_jul[[#This Row],[Día Suscripción]],"/",BBDD_Usiarios_Netflix_jul[[#This Row],[Mes Suscripción]],"/",BBDD_Usiarios_Netflix_jul[[#This Row],[Año Suscripción]]))</f>
        <v>45200</v>
      </c>
      <c r="I1262">
        <v>3</v>
      </c>
      <c r="J1262">
        <v>7</v>
      </c>
      <c r="K1262">
        <v>24</v>
      </c>
      <c r="L126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62" s="1" t="str">
        <f>TEXT(BBDD_Usiarios_Netflix_jul[[#This Row],[Fh Suscripcion]],"dddd")</f>
        <v>domingo</v>
      </c>
      <c r="N1262" s="2">
        <f>DATEDIF(BBDD_Usiarios_Netflix_jul[[#This Row],[Fh Suscripcion]],BBDD_Usiarios_Netflix_jul[[#This Row],[Fh Ultimo Pago]],"M")+1</f>
        <v>10</v>
      </c>
      <c r="O1262" t="s">
        <v>34</v>
      </c>
      <c r="P1262" t="str">
        <f>IF(BBDD_Usiarios_Netflix_jul[[#This Row],[País.OLD]]&lt;&gt;"",BBDD_Usiarios_Netflix_jul[[#This Row],[País.OLD]],"Desconocido")</f>
        <v>Reino Unido</v>
      </c>
      <c r="Q1262">
        <v>50</v>
      </c>
      <c r="R1262" t="s">
        <v>16</v>
      </c>
      <c r="S1262" t="s">
        <v>26</v>
      </c>
      <c r="T1262" t="s">
        <v>18</v>
      </c>
      <c r="U12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63" spans="1:21" x14ac:dyDescent="0.2">
      <c r="A1263">
        <v>1140</v>
      </c>
      <c r="B1263" t="s">
        <v>19</v>
      </c>
      <c r="C1263">
        <v>12</v>
      </c>
      <c r="D1263" s="2">
        <f>BBDD_Usiarios_Netflix_jul[[#This Row],[Ingresos Mensuales]]*BBDD_Usiarios_Netflix_jul[[#This Row],[Meses Contratados]]</f>
        <v>120</v>
      </c>
      <c r="E1263">
        <v>9</v>
      </c>
      <c r="F1263">
        <v>9</v>
      </c>
      <c r="G1263">
        <v>23</v>
      </c>
      <c r="H1263" s="1">
        <f>DATEVALUE(_xlfn.CONCAT(BBDD_Usiarios_Netflix_jul[[#This Row],[Día Suscripción]],"/",BBDD_Usiarios_Netflix_jul[[#This Row],[Mes Suscripción]],"/",BBDD_Usiarios_Netflix_jul[[#This Row],[Año Suscripción]]))</f>
        <v>45178</v>
      </c>
      <c r="I1263">
        <v>3</v>
      </c>
      <c r="J1263">
        <v>7</v>
      </c>
      <c r="K1263">
        <v>24</v>
      </c>
      <c r="L126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63" s="1" t="str">
        <f>TEXT(BBDD_Usiarios_Netflix_jul[[#This Row],[Fh Suscripcion]],"dddd")</f>
        <v>sábado</v>
      </c>
      <c r="N1263" s="2">
        <f>DATEDIF(BBDD_Usiarios_Netflix_jul[[#This Row],[Fh Suscripcion]],BBDD_Usiarios_Netflix_jul[[#This Row],[Fh Ultimo Pago]],"M")+1</f>
        <v>10</v>
      </c>
      <c r="O1263" t="s">
        <v>28</v>
      </c>
      <c r="P1263" t="str">
        <f>IF(BBDD_Usiarios_Netflix_jul[[#This Row],[País.OLD]]&lt;&gt;"",BBDD_Usiarios_Netflix_jul[[#This Row],[País.OLD]],"Desconocido")</f>
        <v>Australia</v>
      </c>
      <c r="Q1263">
        <v>31</v>
      </c>
      <c r="R1263" t="s">
        <v>25</v>
      </c>
      <c r="S1263" t="s">
        <v>26</v>
      </c>
      <c r="T1263" t="s">
        <v>27</v>
      </c>
      <c r="U12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4" spans="1:21" x14ac:dyDescent="0.2">
      <c r="A1264">
        <v>1147</v>
      </c>
      <c r="B1264" t="s">
        <v>23</v>
      </c>
      <c r="C1264">
        <v>10</v>
      </c>
      <c r="D1264" s="2">
        <f>BBDD_Usiarios_Netflix_jul[[#This Row],[Ingresos Mensuales]]*BBDD_Usiarios_Netflix_jul[[#This Row],[Meses Contratados]]</f>
        <v>120</v>
      </c>
      <c r="E1264">
        <v>27</v>
      </c>
      <c r="F1264">
        <v>7</v>
      </c>
      <c r="G1264">
        <v>23</v>
      </c>
      <c r="H1264" s="1">
        <f>DATEVALUE(_xlfn.CONCAT(BBDD_Usiarios_Netflix_jul[[#This Row],[Día Suscripción]],"/",BBDD_Usiarios_Netflix_jul[[#This Row],[Mes Suscripción]],"/",BBDD_Usiarios_Netflix_jul[[#This Row],[Año Suscripción]]))</f>
        <v>45134</v>
      </c>
      <c r="I1264">
        <v>1</v>
      </c>
      <c r="J1264">
        <v>7</v>
      </c>
      <c r="K1264">
        <v>24</v>
      </c>
      <c r="L12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64" s="1" t="str">
        <f>TEXT(BBDD_Usiarios_Netflix_jul[[#This Row],[Fh Suscripcion]],"dddd")</f>
        <v>jueves</v>
      </c>
      <c r="N1264" s="2">
        <f>DATEDIF(BBDD_Usiarios_Netflix_jul[[#This Row],[Fh Suscripcion]],BBDD_Usiarios_Netflix_jul[[#This Row],[Fh Ultimo Pago]],"M")+1</f>
        <v>12</v>
      </c>
      <c r="O1264" t="s">
        <v>20</v>
      </c>
      <c r="P1264" t="str">
        <f>IF(BBDD_Usiarios_Netflix_jul[[#This Row],[País.OLD]]&lt;&gt;"",BBDD_Usiarios_Netflix_jul[[#This Row],[País.OLD]],"Desconocido")</f>
        <v>Francia</v>
      </c>
      <c r="Q1264">
        <v>40</v>
      </c>
      <c r="R1264" t="s">
        <v>25</v>
      </c>
      <c r="S1264" t="s">
        <v>17</v>
      </c>
      <c r="T1264" t="s">
        <v>32</v>
      </c>
      <c r="U12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65" spans="1:21" x14ac:dyDescent="0.2">
      <c r="A1265">
        <v>1167</v>
      </c>
      <c r="B1265" t="s">
        <v>23</v>
      </c>
      <c r="C1265">
        <v>10</v>
      </c>
      <c r="D1265" s="2">
        <f>BBDD_Usiarios_Netflix_jul[[#This Row],[Ingresos Mensuales]]*BBDD_Usiarios_Netflix_jul[[#This Row],[Meses Contratados]]</f>
        <v>120</v>
      </c>
      <c r="E1265">
        <v>3</v>
      </c>
      <c r="F1265">
        <v>7</v>
      </c>
      <c r="G1265">
        <v>23</v>
      </c>
      <c r="H1265" s="1">
        <f>DATEVALUE(_xlfn.CONCAT(BBDD_Usiarios_Netflix_jul[[#This Row],[Día Suscripción]],"/",BBDD_Usiarios_Netflix_jul[[#This Row],[Mes Suscripción]],"/",BBDD_Usiarios_Netflix_jul[[#This Row],[Año Suscripción]]))</f>
        <v>45110</v>
      </c>
      <c r="I1265">
        <v>2</v>
      </c>
      <c r="J1265">
        <v>7</v>
      </c>
      <c r="K1265">
        <v>24</v>
      </c>
      <c r="L12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5" s="1" t="str">
        <f>TEXT(BBDD_Usiarios_Netflix_jul[[#This Row],[Fh Suscripcion]],"dddd")</f>
        <v>lunes</v>
      </c>
      <c r="N1265" s="2">
        <f>DATEDIF(BBDD_Usiarios_Netflix_jul[[#This Row],[Fh Suscripcion]],BBDD_Usiarios_Netflix_jul[[#This Row],[Fh Ultimo Pago]],"M")+1</f>
        <v>12</v>
      </c>
      <c r="O1265" t="s">
        <v>34</v>
      </c>
      <c r="P1265" t="str">
        <f>IF(BBDD_Usiarios_Netflix_jul[[#This Row],[País.OLD]]&lt;&gt;"",BBDD_Usiarios_Netflix_jul[[#This Row],[País.OLD]],"Desconocido")</f>
        <v>Reino Unido</v>
      </c>
      <c r="Q1265">
        <v>45</v>
      </c>
      <c r="R1265" t="s">
        <v>16</v>
      </c>
      <c r="S1265" t="s">
        <v>17</v>
      </c>
      <c r="T1265" t="s">
        <v>27</v>
      </c>
      <c r="U12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6" spans="1:21" x14ac:dyDescent="0.2">
      <c r="A1266">
        <v>1170</v>
      </c>
      <c r="B1266" t="s">
        <v>23</v>
      </c>
      <c r="C1266">
        <v>10</v>
      </c>
      <c r="D1266" s="2">
        <f>BBDD_Usiarios_Netflix_jul[[#This Row],[Ingresos Mensuales]]*BBDD_Usiarios_Netflix_jul[[#This Row],[Meses Contratados]]</f>
        <v>120</v>
      </c>
      <c r="E1266">
        <v>20</v>
      </c>
      <c r="F1266">
        <v>7</v>
      </c>
      <c r="G1266">
        <v>23</v>
      </c>
      <c r="H1266" s="1">
        <f>DATEVALUE(_xlfn.CONCAT(BBDD_Usiarios_Netflix_jul[[#This Row],[Día Suscripción]],"/",BBDD_Usiarios_Netflix_jul[[#This Row],[Mes Suscripción]],"/",BBDD_Usiarios_Netflix_jul[[#This Row],[Año Suscripción]]))</f>
        <v>45127</v>
      </c>
      <c r="I1266">
        <v>2</v>
      </c>
      <c r="J1266">
        <v>7</v>
      </c>
      <c r="K1266">
        <v>24</v>
      </c>
      <c r="L126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6" s="1" t="str">
        <f>TEXT(BBDD_Usiarios_Netflix_jul[[#This Row],[Fh Suscripcion]],"dddd")</f>
        <v>jueves</v>
      </c>
      <c r="N1266" s="2">
        <f>DATEDIF(BBDD_Usiarios_Netflix_jul[[#This Row],[Fh Suscripcion]],BBDD_Usiarios_Netflix_jul[[#This Row],[Fh Ultimo Pago]],"M")+1</f>
        <v>12</v>
      </c>
      <c r="O1266" t="s">
        <v>20</v>
      </c>
      <c r="P1266" t="str">
        <f>IF(BBDD_Usiarios_Netflix_jul[[#This Row],[País.OLD]]&lt;&gt;"",BBDD_Usiarios_Netflix_jul[[#This Row],[País.OLD]],"Desconocido")</f>
        <v>Francia</v>
      </c>
      <c r="Q1266">
        <v>33</v>
      </c>
      <c r="R1266" t="s">
        <v>16</v>
      </c>
      <c r="S1266" t="s">
        <v>26</v>
      </c>
      <c r="T1266" t="s">
        <v>27</v>
      </c>
      <c r="U12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7" spans="1:21" x14ac:dyDescent="0.2">
      <c r="A1267">
        <v>1172</v>
      </c>
      <c r="B1267" t="s">
        <v>23</v>
      </c>
      <c r="C1267">
        <v>10</v>
      </c>
      <c r="D1267" s="2">
        <f>BBDD_Usiarios_Netflix_jul[[#This Row],[Ingresos Mensuales]]*BBDD_Usiarios_Netflix_jul[[#This Row],[Meses Contratados]]</f>
        <v>120</v>
      </c>
      <c r="E1267">
        <v>29</v>
      </c>
      <c r="F1267">
        <v>7</v>
      </c>
      <c r="G1267">
        <v>23</v>
      </c>
      <c r="H1267" s="1">
        <f>DATEVALUE(_xlfn.CONCAT(BBDD_Usiarios_Netflix_jul[[#This Row],[Día Suscripción]],"/",BBDD_Usiarios_Netflix_jul[[#This Row],[Mes Suscripción]],"/",BBDD_Usiarios_Netflix_jul[[#This Row],[Año Suscripción]]))</f>
        <v>45136</v>
      </c>
      <c r="I1267">
        <v>4</v>
      </c>
      <c r="J1267">
        <v>7</v>
      </c>
      <c r="K1267">
        <v>24</v>
      </c>
      <c r="L126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67" s="1" t="str">
        <f>TEXT(BBDD_Usiarios_Netflix_jul[[#This Row],[Fh Suscripcion]],"dddd")</f>
        <v>sábado</v>
      </c>
      <c r="N1267" s="2">
        <f>DATEDIF(BBDD_Usiarios_Netflix_jul[[#This Row],[Fh Suscripcion]],BBDD_Usiarios_Netflix_jul[[#This Row],[Fh Ultimo Pago]],"M")+1</f>
        <v>12</v>
      </c>
      <c r="O1267" t="s">
        <v>37</v>
      </c>
      <c r="P1267" t="str">
        <f>IF(BBDD_Usiarios_Netflix_jul[[#This Row],[País.OLD]]&lt;&gt;"",BBDD_Usiarios_Netflix_jul[[#This Row],[País.OLD]],"Desconocido")</f>
        <v>Brasil</v>
      </c>
      <c r="Q1267">
        <v>51</v>
      </c>
      <c r="R1267" t="s">
        <v>25</v>
      </c>
      <c r="S1267" t="s">
        <v>26</v>
      </c>
      <c r="T1267" t="s">
        <v>18</v>
      </c>
      <c r="U12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68" spans="1:21" x14ac:dyDescent="0.2">
      <c r="A1268">
        <v>1179</v>
      </c>
      <c r="B1268" t="s">
        <v>19</v>
      </c>
      <c r="C1268">
        <v>12</v>
      </c>
      <c r="D1268" s="2">
        <f>BBDD_Usiarios_Netflix_jul[[#This Row],[Ingresos Mensuales]]*BBDD_Usiarios_Netflix_jul[[#This Row],[Meses Contratados]]</f>
        <v>120</v>
      </c>
      <c r="E1268">
        <v>5</v>
      </c>
      <c r="F1268">
        <v>9</v>
      </c>
      <c r="G1268">
        <v>23</v>
      </c>
      <c r="H126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268">
        <v>2</v>
      </c>
      <c r="J1268">
        <v>7</v>
      </c>
      <c r="K1268">
        <v>24</v>
      </c>
      <c r="L126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8" s="1" t="str">
        <f>TEXT(BBDD_Usiarios_Netflix_jul[[#This Row],[Fh Suscripcion]],"dddd")</f>
        <v>martes</v>
      </c>
      <c r="N1268" s="2">
        <f>DATEDIF(BBDD_Usiarios_Netflix_jul[[#This Row],[Fh Suscripcion]],BBDD_Usiarios_Netflix_jul[[#This Row],[Fh Ultimo Pago]],"M")+1</f>
        <v>10</v>
      </c>
      <c r="O1268" t="s">
        <v>20</v>
      </c>
      <c r="P1268" t="str">
        <f>IF(BBDD_Usiarios_Netflix_jul[[#This Row],[País.OLD]]&lt;&gt;"",BBDD_Usiarios_Netflix_jul[[#This Row],[País.OLD]],"Desconocido")</f>
        <v>Francia</v>
      </c>
      <c r="Q1268">
        <v>44</v>
      </c>
      <c r="R1268" t="s">
        <v>25</v>
      </c>
      <c r="S1268" t="s">
        <v>21</v>
      </c>
      <c r="T1268" t="s">
        <v>27</v>
      </c>
      <c r="U12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9" spans="1:21" x14ac:dyDescent="0.2">
      <c r="A1269">
        <v>1183</v>
      </c>
      <c r="B1269" t="s">
        <v>19</v>
      </c>
      <c r="C1269">
        <v>12</v>
      </c>
      <c r="D1269" s="2">
        <f>BBDD_Usiarios_Netflix_jul[[#This Row],[Ingresos Mensuales]]*BBDD_Usiarios_Netflix_jul[[#This Row],[Meses Contratados]]</f>
        <v>120</v>
      </c>
      <c r="E1269">
        <v>19</v>
      </c>
      <c r="F1269">
        <v>9</v>
      </c>
      <c r="G1269">
        <v>23</v>
      </c>
      <c r="H1269" s="1">
        <f>DATEVALUE(_xlfn.CONCAT(BBDD_Usiarios_Netflix_jul[[#This Row],[Día Suscripción]],"/",BBDD_Usiarios_Netflix_jul[[#This Row],[Mes Suscripción]],"/",BBDD_Usiarios_Netflix_jul[[#This Row],[Año Suscripción]]))</f>
        <v>45188</v>
      </c>
      <c r="I1269">
        <v>2</v>
      </c>
      <c r="J1269">
        <v>7</v>
      </c>
      <c r="K1269">
        <v>24</v>
      </c>
      <c r="L126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9" s="1" t="str">
        <f>TEXT(BBDD_Usiarios_Netflix_jul[[#This Row],[Fh Suscripcion]],"dddd")</f>
        <v>martes</v>
      </c>
      <c r="N1269" s="2">
        <f>DATEDIF(BBDD_Usiarios_Netflix_jul[[#This Row],[Fh Suscripcion]],BBDD_Usiarios_Netflix_jul[[#This Row],[Fh Ultimo Pago]],"M")+1</f>
        <v>10</v>
      </c>
      <c r="O1269" t="s">
        <v>24</v>
      </c>
      <c r="P1269" t="str">
        <f>IF(BBDD_Usiarios_Netflix_jul[[#This Row],[País.OLD]]&lt;&gt;"",BBDD_Usiarios_Netflix_jul[[#This Row],[País.OLD]],"Desconocido")</f>
        <v>EEUU</v>
      </c>
      <c r="Q1269">
        <v>44</v>
      </c>
      <c r="R1269" t="s">
        <v>25</v>
      </c>
      <c r="S1269" t="s">
        <v>17</v>
      </c>
      <c r="T1269" t="s">
        <v>18</v>
      </c>
      <c r="U12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0" spans="1:21" x14ac:dyDescent="0.2">
      <c r="A1270">
        <v>1209</v>
      </c>
      <c r="B1270" t="s">
        <v>19</v>
      </c>
      <c r="C1270">
        <v>12</v>
      </c>
      <c r="D1270" s="2">
        <f>BBDD_Usiarios_Netflix_jul[[#This Row],[Ingresos Mensuales]]*BBDD_Usiarios_Netflix_jul[[#This Row],[Meses Contratados]]</f>
        <v>120</v>
      </c>
      <c r="E1270">
        <v>22</v>
      </c>
      <c r="F1270">
        <v>9</v>
      </c>
      <c r="G1270">
        <v>23</v>
      </c>
      <c r="H1270" s="1">
        <f>DATEVALUE(_xlfn.CONCAT(BBDD_Usiarios_Netflix_jul[[#This Row],[Día Suscripción]],"/",BBDD_Usiarios_Netflix_jul[[#This Row],[Mes Suscripción]],"/",BBDD_Usiarios_Netflix_jul[[#This Row],[Año Suscripción]]))</f>
        <v>45191</v>
      </c>
      <c r="I1270">
        <v>2</v>
      </c>
      <c r="J1270">
        <v>7</v>
      </c>
      <c r="K1270">
        <v>24</v>
      </c>
      <c r="L127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70" s="1" t="str">
        <f>TEXT(BBDD_Usiarios_Netflix_jul[[#This Row],[Fh Suscripcion]],"dddd")</f>
        <v>viernes</v>
      </c>
      <c r="N1270" s="2">
        <f>DATEDIF(BBDD_Usiarios_Netflix_jul[[#This Row],[Fh Suscripcion]],BBDD_Usiarios_Netflix_jul[[#This Row],[Fh Ultimo Pago]],"M")+1</f>
        <v>10</v>
      </c>
      <c r="O1270" t="s">
        <v>33</v>
      </c>
      <c r="P1270" t="str">
        <f>IF(BBDD_Usiarios_Netflix_jul[[#This Row],[País.OLD]]&lt;&gt;"",BBDD_Usiarios_Netflix_jul[[#This Row],[País.OLD]],"Desconocido")</f>
        <v>Méjico</v>
      </c>
      <c r="Q1270">
        <v>29</v>
      </c>
      <c r="R1270" t="s">
        <v>16</v>
      </c>
      <c r="S1270" t="s">
        <v>17</v>
      </c>
      <c r="T1270" t="s">
        <v>27</v>
      </c>
      <c r="U12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1" spans="1:21" x14ac:dyDescent="0.2">
      <c r="A1271">
        <v>1217</v>
      </c>
      <c r="B1271" t="s">
        <v>23</v>
      </c>
      <c r="C1271">
        <v>10</v>
      </c>
      <c r="D1271" s="2">
        <f>BBDD_Usiarios_Netflix_jul[[#This Row],[Ingresos Mensuales]]*BBDD_Usiarios_Netflix_jul[[#This Row],[Meses Contratados]]</f>
        <v>120</v>
      </c>
      <c r="E1271">
        <v>12</v>
      </c>
      <c r="F1271">
        <v>7</v>
      </c>
      <c r="G1271">
        <v>23</v>
      </c>
      <c r="H1271" s="1">
        <f>DATEVALUE(_xlfn.CONCAT(BBDD_Usiarios_Netflix_jul[[#This Row],[Día Suscripción]],"/",BBDD_Usiarios_Netflix_jul[[#This Row],[Mes Suscripción]],"/",BBDD_Usiarios_Netflix_jul[[#This Row],[Año Suscripción]]))</f>
        <v>45119</v>
      </c>
      <c r="I1271">
        <v>1</v>
      </c>
      <c r="J1271">
        <v>7</v>
      </c>
      <c r="K1271">
        <v>24</v>
      </c>
      <c r="L127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71" s="1" t="str">
        <f>TEXT(BBDD_Usiarios_Netflix_jul[[#This Row],[Fh Suscripcion]],"dddd")</f>
        <v>miércoles</v>
      </c>
      <c r="N1271" s="2">
        <f>DATEDIF(BBDD_Usiarios_Netflix_jul[[#This Row],[Fh Suscripcion]],BBDD_Usiarios_Netflix_jul[[#This Row],[Fh Ultimo Pago]],"M")+1</f>
        <v>12</v>
      </c>
      <c r="O1271" t="s">
        <v>20</v>
      </c>
      <c r="P1271" t="str">
        <f>IF(BBDD_Usiarios_Netflix_jul[[#This Row],[País.OLD]]&lt;&gt;"",BBDD_Usiarios_Netflix_jul[[#This Row],[País.OLD]],"Desconocido")</f>
        <v>Francia</v>
      </c>
      <c r="Q1271">
        <v>42</v>
      </c>
      <c r="R1271" t="s">
        <v>16</v>
      </c>
      <c r="S1271" t="s">
        <v>29</v>
      </c>
      <c r="T1271" t="s">
        <v>18</v>
      </c>
      <c r="U12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2" spans="1:21" x14ac:dyDescent="0.2">
      <c r="A1272">
        <v>1237</v>
      </c>
      <c r="B1272" t="s">
        <v>23</v>
      </c>
      <c r="C1272">
        <v>10</v>
      </c>
      <c r="D1272" s="2">
        <f>BBDD_Usiarios_Netflix_jul[[#This Row],[Ingresos Mensuales]]*BBDD_Usiarios_Netflix_jul[[#This Row],[Meses Contratados]]</f>
        <v>120</v>
      </c>
      <c r="E1272">
        <v>5</v>
      </c>
      <c r="F1272">
        <v>7</v>
      </c>
      <c r="G1272">
        <v>23</v>
      </c>
      <c r="H1272" s="1">
        <f>DATEVALUE(_xlfn.CONCAT(BBDD_Usiarios_Netflix_jul[[#This Row],[Día Suscripción]],"/",BBDD_Usiarios_Netflix_jul[[#This Row],[Mes Suscripción]],"/",BBDD_Usiarios_Netflix_jul[[#This Row],[Año Suscripción]]))</f>
        <v>45112</v>
      </c>
      <c r="I1272">
        <v>2</v>
      </c>
      <c r="J1272">
        <v>7</v>
      </c>
      <c r="K1272">
        <v>24</v>
      </c>
      <c r="L127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72" s="1" t="str">
        <f>TEXT(BBDD_Usiarios_Netflix_jul[[#This Row],[Fh Suscripcion]],"dddd")</f>
        <v>miércoles</v>
      </c>
      <c r="N1272" s="2">
        <f>DATEDIF(BBDD_Usiarios_Netflix_jul[[#This Row],[Fh Suscripcion]],BBDD_Usiarios_Netflix_jul[[#This Row],[Fh Ultimo Pago]],"M")+1</f>
        <v>12</v>
      </c>
      <c r="O1272" t="s">
        <v>24</v>
      </c>
      <c r="P1272" t="str">
        <f>IF(BBDD_Usiarios_Netflix_jul[[#This Row],[País.OLD]]&lt;&gt;"",BBDD_Usiarios_Netflix_jul[[#This Row],[País.OLD]],"Desconocido")</f>
        <v>EEUU</v>
      </c>
      <c r="Q1272">
        <v>32</v>
      </c>
      <c r="R1272" t="s">
        <v>25</v>
      </c>
      <c r="S1272" t="s">
        <v>17</v>
      </c>
      <c r="T1272" t="s">
        <v>27</v>
      </c>
      <c r="U12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3" spans="1:21" x14ac:dyDescent="0.2">
      <c r="A1273">
        <v>1240</v>
      </c>
      <c r="B1273" t="s">
        <v>23</v>
      </c>
      <c r="C1273">
        <v>10</v>
      </c>
      <c r="D1273" s="2">
        <f>BBDD_Usiarios_Netflix_jul[[#This Row],[Ingresos Mensuales]]*BBDD_Usiarios_Netflix_jul[[#This Row],[Meses Contratados]]</f>
        <v>120</v>
      </c>
      <c r="E1273">
        <v>20</v>
      </c>
      <c r="F1273">
        <v>7</v>
      </c>
      <c r="G1273">
        <v>23</v>
      </c>
      <c r="H1273" s="1">
        <f>DATEVALUE(_xlfn.CONCAT(BBDD_Usiarios_Netflix_jul[[#This Row],[Día Suscripción]],"/",BBDD_Usiarios_Netflix_jul[[#This Row],[Mes Suscripción]],"/",BBDD_Usiarios_Netflix_jul[[#This Row],[Año Suscripción]]))</f>
        <v>45127</v>
      </c>
      <c r="I1273">
        <v>4</v>
      </c>
      <c r="J1273">
        <v>7</v>
      </c>
      <c r="K1273">
        <v>24</v>
      </c>
      <c r="L127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73" s="1" t="str">
        <f>TEXT(BBDD_Usiarios_Netflix_jul[[#This Row],[Fh Suscripcion]],"dddd")</f>
        <v>jueves</v>
      </c>
      <c r="N1273" s="2">
        <f>DATEDIF(BBDD_Usiarios_Netflix_jul[[#This Row],[Fh Suscripcion]],BBDD_Usiarios_Netflix_jul[[#This Row],[Fh Ultimo Pago]],"M")+1</f>
        <v>12</v>
      </c>
      <c r="O1273" t="s">
        <v>37</v>
      </c>
      <c r="P1273" t="str">
        <f>IF(BBDD_Usiarios_Netflix_jul[[#This Row],[País.OLD]]&lt;&gt;"",BBDD_Usiarios_Netflix_jul[[#This Row],[País.OLD]],"Desconocido")</f>
        <v>Brasil</v>
      </c>
      <c r="Q1273">
        <v>30</v>
      </c>
      <c r="R1273" t="s">
        <v>25</v>
      </c>
      <c r="S1273" t="s">
        <v>29</v>
      </c>
      <c r="T1273" t="s">
        <v>22</v>
      </c>
      <c r="U12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74" spans="1:21" x14ac:dyDescent="0.2">
      <c r="A1274">
        <v>1242</v>
      </c>
      <c r="B1274" t="s">
        <v>23</v>
      </c>
      <c r="C1274">
        <v>10</v>
      </c>
      <c r="D1274" s="2">
        <f>BBDD_Usiarios_Netflix_jul[[#This Row],[Ingresos Mensuales]]*BBDD_Usiarios_Netflix_jul[[#This Row],[Meses Contratados]]</f>
        <v>120</v>
      </c>
      <c r="E1274">
        <v>31</v>
      </c>
      <c r="F1274">
        <v>7</v>
      </c>
      <c r="G1274">
        <v>23</v>
      </c>
      <c r="H1274" s="1">
        <f>DATEVALUE(_xlfn.CONCAT(BBDD_Usiarios_Netflix_jul[[#This Row],[Día Suscripción]],"/",BBDD_Usiarios_Netflix_jul[[#This Row],[Mes Suscripción]],"/",BBDD_Usiarios_Netflix_jul[[#This Row],[Año Suscripción]]))</f>
        <v>45138</v>
      </c>
      <c r="I1274">
        <v>5</v>
      </c>
      <c r="J1274">
        <v>7</v>
      </c>
      <c r="K1274">
        <v>24</v>
      </c>
      <c r="L127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74" s="1" t="str">
        <f>TEXT(BBDD_Usiarios_Netflix_jul[[#This Row],[Fh Suscripcion]],"dddd")</f>
        <v>lunes</v>
      </c>
      <c r="N1274" s="2">
        <f>DATEDIF(BBDD_Usiarios_Netflix_jul[[#This Row],[Fh Suscripcion]],BBDD_Usiarios_Netflix_jul[[#This Row],[Fh Ultimo Pago]],"M")+1</f>
        <v>12</v>
      </c>
      <c r="O1274" t="s">
        <v>34</v>
      </c>
      <c r="P1274" t="str">
        <f>IF(BBDD_Usiarios_Netflix_jul[[#This Row],[País.OLD]]&lt;&gt;"",BBDD_Usiarios_Netflix_jul[[#This Row],[País.OLD]],"Desconocido")</f>
        <v>Reino Unido</v>
      </c>
      <c r="Q1274">
        <v>49</v>
      </c>
      <c r="R1274" t="s">
        <v>25</v>
      </c>
      <c r="S1274" t="s">
        <v>17</v>
      </c>
      <c r="T1274" t="s">
        <v>27</v>
      </c>
      <c r="U12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5" spans="1:21" x14ac:dyDescent="0.2">
      <c r="A1275">
        <v>1253</v>
      </c>
      <c r="B1275" t="s">
        <v>19</v>
      </c>
      <c r="C1275">
        <v>12</v>
      </c>
      <c r="D1275" s="2">
        <f>BBDD_Usiarios_Netflix_jul[[#This Row],[Ingresos Mensuales]]*BBDD_Usiarios_Netflix_jul[[#This Row],[Meses Contratados]]</f>
        <v>120</v>
      </c>
      <c r="E1275">
        <v>27</v>
      </c>
      <c r="F1275">
        <v>9</v>
      </c>
      <c r="G1275">
        <v>23</v>
      </c>
      <c r="H1275" s="1">
        <f>DATEVALUE(_xlfn.CONCAT(BBDD_Usiarios_Netflix_jul[[#This Row],[Día Suscripción]],"/",BBDD_Usiarios_Netflix_jul[[#This Row],[Mes Suscripción]],"/",BBDD_Usiarios_Netflix_jul[[#This Row],[Año Suscripción]]))</f>
        <v>45196</v>
      </c>
      <c r="I1275">
        <v>2</v>
      </c>
      <c r="J1275">
        <v>7</v>
      </c>
      <c r="K1275">
        <v>24</v>
      </c>
      <c r="L127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75" s="1" t="str">
        <f>TEXT(BBDD_Usiarios_Netflix_jul[[#This Row],[Fh Suscripcion]],"dddd")</f>
        <v>miércoles</v>
      </c>
      <c r="N1275" s="2">
        <f>DATEDIF(BBDD_Usiarios_Netflix_jul[[#This Row],[Fh Suscripcion]],BBDD_Usiarios_Netflix_jul[[#This Row],[Fh Ultimo Pago]],"M")+1</f>
        <v>10</v>
      </c>
      <c r="O1275" t="s">
        <v>34</v>
      </c>
      <c r="P1275" t="str">
        <f>IF(BBDD_Usiarios_Netflix_jul[[#This Row],[País.OLD]]&lt;&gt;"",BBDD_Usiarios_Netflix_jul[[#This Row],[País.OLD]],"Desconocido")</f>
        <v>Reino Unido</v>
      </c>
      <c r="Q1275">
        <v>48</v>
      </c>
      <c r="R1275" t="s">
        <v>16</v>
      </c>
      <c r="S1275" t="s">
        <v>29</v>
      </c>
      <c r="T1275" t="s">
        <v>22</v>
      </c>
      <c r="U12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76" spans="1:21" x14ac:dyDescent="0.2">
      <c r="A1276">
        <v>1254</v>
      </c>
      <c r="B1276" t="s">
        <v>19</v>
      </c>
      <c r="C1276">
        <v>12</v>
      </c>
      <c r="D1276" s="2">
        <f>BBDD_Usiarios_Netflix_jul[[#This Row],[Ingresos Mensuales]]*BBDD_Usiarios_Netflix_jul[[#This Row],[Meses Contratados]]</f>
        <v>120</v>
      </c>
      <c r="E1276">
        <v>30</v>
      </c>
      <c r="F1276">
        <v>9</v>
      </c>
      <c r="G1276">
        <v>23</v>
      </c>
      <c r="H1276" s="1">
        <f>DATEVALUE(_xlfn.CONCAT(BBDD_Usiarios_Netflix_jul[[#This Row],[Día Suscripción]],"/",BBDD_Usiarios_Netflix_jul[[#This Row],[Mes Suscripción]],"/",BBDD_Usiarios_Netflix_jul[[#This Row],[Año Suscripción]]))</f>
        <v>45199</v>
      </c>
      <c r="I1276">
        <v>4</v>
      </c>
      <c r="J1276">
        <v>7</v>
      </c>
      <c r="K1276">
        <v>24</v>
      </c>
      <c r="L127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76" s="1" t="str">
        <f>TEXT(BBDD_Usiarios_Netflix_jul[[#This Row],[Fh Suscripcion]],"dddd")</f>
        <v>sábado</v>
      </c>
      <c r="N1276" s="2">
        <f>DATEDIF(BBDD_Usiarios_Netflix_jul[[#This Row],[Fh Suscripcion]],BBDD_Usiarios_Netflix_jul[[#This Row],[Fh Ultimo Pago]],"M")+1</f>
        <v>10</v>
      </c>
      <c r="O1276" t="s">
        <v>28</v>
      </c>
      <c r="P1276" t="str">
        <f>IF(BBDD_Usiarios_Netflix_jul[[#This Row],[País.OLD]]&lt;&gt;"",BBDD_Usiarios_Netflix_jul[[#This Row],[País.OLD]],"Desconocido")</f>
        <v>Australia</v>
      </c>
      <c r="Q1276">
        <v>49</v>
      </c>
      <c r="R1276" t="s">
        <v>25</v>
      </c>
      <c r="S1276" t="s">
        <v>17</v>
      </c>
      <c r="T1276" t="s">
        <v>27</v>
      </c>
      <c r="U12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7" spans="1:21" x14ac:dyDescent="0.2">
      <c r="A1277">
        <v>1278</v>
      </c>
      <c r="B1277" t="s">
        <v>19</v>
      </c>
      <c r="C1277">
        <v>12</v>
      </c>
      <c r="D1277" s="2">
        <f>BBDD_Usiarios_Netflix_jul[[#This Row],[Ingresos Mensuales]]*BBDD_Usiarios_Netflix_jul[[#This Row],[Meses Contratados]]</f>
        <v>120</v>
      </c>
      <c r="E1277">
        <v>27</v>
      </c>
      <c r="F1277">
        <v>9</v>
      </c>
      <c r="G1277">
        <v>23</v>
      </c>
      <c r="H1277" s="1">
        <f>DATEVALUE(_xlfn.CONCAT(BBDD_Usiarios_Netflix_jul[[#This Row],[Día Suscripción]],"/",BBDD_Usiarios_Netflix_jul[[#This Row],[Mes Suscripción]],"/",BBDD_Usiarios_Netflix_jul[[#This Row],[Año Suscripción]]))</f>
        <v>45196</v>
      </c>
      <c r="I1277">
        <v>5</v>
      </c>
      <c r="J1277">
        <v>7</v>
      </c>
      <c r="K1277">
        <v>24</v>
      </c>
      <c r="L1277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77" s="1" t="str">
        <f>TEXT(BBDD_Usiarios_Netflix_jul[[#This Row],[Fh Suscripcion]],"dddd")</f>
        <v>miércoles</v>
      </c>
      <c r="N1277" s="2">
        <f>DATEDIF(BBDD_Usiarios_Netflix_jul[[#This Row],[Fh Suscripcion]],BBDD_Usiarios_Netflix_jul[[#This Row],[Fh Ultimo Pago]],"M")+1</f>
        <v>10</v>
      </c>
      <c r="O1277" t="s">
        <v>24</v>
      </c>
      <c r="P1277" t="str">
        <f>IF(BBDD_Usiarios_Netflix_jul[[#This Row],[País.OLD]]&lt;&gt;"",BBDD_Usiarios_Netflix_jul[[#This Row],[País.OLD]],"Desconocido")</f>
        <v>EEUU</v>
      </c>
      <c r="Q1277">
        <v>44</v>
      </c>
      <c r="R1277" t="s">
        <v>16</v>
      </c>
      <c r="S1277" t="s">
        <v>29</v>
      </c>
      <c r="T1277" t="s">
        <v>22</v>
      </c>
      <c r="U12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78" spans="1:21" x14ac:dyDescent="0.2">
      <c r="A1278">
        <v>1279</v>
      </c>
      <c r="B1278" t="s">
        <v>19</v>
      </c>
      <c r="C1278">
        <v>12</v>
      </c>
      <c r="D1278" s="2">
        <f>BBDD_Usiarios_Netflix_jul[[#This Row],[Ingresos Mensuales]]*BBDD_Usiarios_Netflix_jul[[#This Row],[Meses Contratados]]</f>
        <v>120</v>
      </c>
      <c r="E1278">
        <v>12</v>
      </c>
      <c r="F1278">
        <v>9</v>
      </c>
      <c r="G1278">
        <v>23</v>
      </c>
      <c r="H1278" s="1">
        <f>DATEVALUE(_xlfn.CONCAT(BBDD_Usiarios_Netflix_jul[[#This Row],[Día Suscripción]],"/",BBDD_Usiarios_Netflix_jul[[#This Row],[Mes Suscripción]],"/",BBDD_Usiarios_Netflix_jul[[#This Row],[Año Suscripción]]))</f>
        <v>45181</v>
      </c>
      <c r="I1278">
        <v>3</v>
      </c>
      <c r="J1278">
        <v>7</v>
      </c>
      <c r="K1278">
        <v>24</v>
      </c>
      <c r="L127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78" s="1" t="str">
        <f>TEXT(BBDD_Usiarios_Netflix_jul[[#This Row],[Fh Suscripcion]],"dddd")</f>
        <v>martes</v>
      </c>
      <c r="N1278" s="2">
        <f>DATEDIF(BBDD_Usiarios_Netflix_jul[[#This Row],[Fh Suscripcion]],BBDD_Usiarios_Netflix_jul[[#This Row],[Fh Ultimo Pago]],"M")+1</f>
        <v>10</v>
      </c>
      <c r="O1278" t="s">
        <v>24</v>
      </c>
      <c r="P1278" t="str">
        <f>IF(BBDD_Usiarios_Netflix_jul[[#This Row],[País.OLD]]&lt;&gt;"",BBDD_Usiarios_Netflix_jul[[#This Row],[País.OLD]],"Desconocido")</f>
        <v>EEUU</v>
      </c>
      <c r="Q1278">
        <v>34</v>
      </c>
      <c r="R1278" t="s">
        <v>25</v>
      </c>
      <c r="S1278" t="s">
        <v>17</v>
      </c>
      <c r="T1278" t="s">
        <v>18</v>
      </c>
      <c r="U12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9" spans="1:21" x14ac:dyDescent="0.2">
      <c r="A1279">
        <v>1286</v>
      </c>
      <c r="B1279" t="s">
        <v>23</v>
      </c>
      <c r="C1279">
        <v>10</v>
      </c>
      <c r="D1279" s="2">
        <f>BBDD_Usiarios_Netflix_jul[[#This Row],[Ingresos Mensuales]]*BBDD_Usiarios_Netflix_jul[[#This Row],[Meses Contratados]]</f>
        <v>120</v>
      </c>
      <c r="E1279">
        <v>17</v>
      </c>
      <c r="F1279">
        <v>7</v>
      </c>
      <c r="G1279">
        <v>23</v>
      </c>
      <c r="H1279" s="1">
        <f>DATEVALUE(_xlfn.CONCAT(BBDD_Usiarios_Netflix_jul[[#This Row],[Día Suscripción]],"/",BBDD_Usiarios_Netflix_jul[[#This Row],[Mes Suscripción]],"/",BBDD_Usiarios_Netflix_jul[[#This Row],[Año Suscripción]]))</f>
        <v>45124</v>
      </c>
      <c r="I1279">
        <v>4</v>
      </c>
      <c r="J1279">
        <v>7</v>
      </c>
      <c r="K1279">
        <v>24</v>
      </c>
      <c r="L127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79" s="1" t="str">
        <f>TEXT(BBDD_Usiarios_Netflix_jul[[#This Row],[Fh Suscripcion]],"dddd")</f>
        <v>lunes</v>
      </c>
      <c r="N1279" s="2">
        <f>DATEDIF(BBDD_Usiarios_Netflix_jul[[#This Row],[Fh Suscripcion]],BBDD_Usiarios_Netflix_jul[[#This Row],[Fh Ultimo Pago]],"M")+1</f>
        <v>12</v>
      </c>
      <c r="O1279" t="s">
        <v>28</v>
      </c>
      <c r="P1279" t="str">
        <f>IF(BBDD_Usiarios_Netflix_jul[[#This Row],[País.OLD]]&lt;&gt;"",BBDD_Usiarios_Netflix_jul[[#This Row],[País.OLD]],"Desconocido")</f>
        <v>Australia</v>
      </c>
      <c r="Q1279">
        <v>37</v>
      </c>
      <c r="R1279" t="s">
        <v>16</v>
      </c>
      <c r="S1279" t="s">
        <v>29</v>
      </c>
      <c r="T1279" t="s">
        <v>18</v>
      </c>
      <c r="U12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80" spans="1:21" x14ac:dyDescent="0.2">
      <c r="A1280">
        <v>1307</v>
      </c>
      <c r="B1280" t="s">
        <v>23</v>
      </c>
      <c r="C1280">
        <v>10</v>
      </c>
      <c r="D1280" s="2">
        <f>BBDD_Usiarios_Netflix_jul[[#This Row],[Ingresos Mensuales]]*BBDD_Usiarios_Netflix_jul[[#This Row],[Meses Contratados]]</f>
        <v>120</v>
      </c>
      <c r="E1280">
        <v>6</v>
      </c>
      <c r="F1280">
        <v>7</v>
      </c>
      <c r="G1280">
        <v>23</v>
      </c>
      <c r="H1280" s="1">
        <f>DATEVALUE(_xlfn.CONCAT(BBDD_Usiarios_Netflix_jul[[#This Row],[Día Suscripción]],"/",BBDD_Usiarios_Netflix_jul[[#This Row],[Mes Suscripción]],"/",BBDD_Usiarios_Netflix_jul[[#This Row],[Año Suscripción]]))</f>
        <v>45113</v>
      </c>
      <c r="I1280">
        <v>3</v>
      </c>
      <c r="J1280">
        <v>7</v>
      </c>
      <c r="K1280">
        <v>24</v>
      </c>
      <c r="L128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80" s="1" t="str">
        <f>TEXT(BBDD_Usiarios_Netflix_jul[[#This Row],[Fh Suscripcion]],"dddd")</f>
        <v>jueves</v>
      </c>
      <c r="N1280" s="2">
        <f>DATEDIF(BBDD_Usiarios_Netflix_jul[[#This Row],[Fh Suscripcion]],BBDD_Usiarios_Netflix_jul[[#This Row],[Fh Ultimo Pago]],"M")+1</f>
        <v>12</v>
      </c>
      <c r="O1280" t="s">
        <v>28</v>
      </c>
      <c r="P1280" t="str">
        <f>IF(BBDD_Usiarios_Netflix_jul[[#This Row],[País.OLD]]&lt;&gt;"",BBDD_Usiarios_Netflix_jul[[#This Row],[País.OLD]],"Desconocido")</f>
        <v>Australia</v>
      </c>
      <c r="Q1280">
        <v>34</v>
      </c>
      <c r="R1280" t="s">
        <v>25</v>
      </c>
      <c r="S1280" t="s">
        <v>17</v>
      </c>
      <c r="T1280" t="s">
        <v>27</v>
      </c>
      <c r="U12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81" spans="1:21" x14ac:dyDescent="0.2">
      <c r="A1281">
        <v>1310</v>
      </c>
      <c r="B1281" t="s">
        <v>23</v>
      </c>
      <c r="C1281">
        <v>10</v>
      </c>
      <c r="D1281" s="2">
        <f>BBDD_Usiarios_Netflix_jul[[#This Row],[Ingresos Mensuales]]*BBDD_Usiarios_Netflix_jul[[#This Row],[Meses Contratados]]</f>
        <v>120</v>
      </c>
      <c r="E1281">
        <v>23</v>
      </c>
      <c r="F1281">
        <v>7</v>
      </c>
      <c r="G1281">
        <v>23</v>
      </c>
      <c r="H1281" s="1">
        <f>DATEVALUE(_xlfn.CONCAT(BBDD_Usiarios_Netflix_jul[[#This Row],[Día Suscripción]],"/",BBDD_Usiarios_Netflix_jul[[#This Row],[Mes Suscripción]],"/",BBDD_Usiarios_Netflix_jul[[#This Row],[Año Suscripción]]))</f>
        <v>45130</v>
      </c>
      <c r="I1281">
        <v>5</v>
      </c>
      <c r="J1281">
        <v>7</v>
      </c>
      <c r="K1281">
        <v>24</v>
      </c>
      <c r="L128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81" s="1" t="str">
        <f>TEXT(BBDD_Usiarios_Netflix_jul[[#This Row],[Fh Suscripcion]],"dddd")</f>
        <v>domingo</v>
      </c>
      <c r="N1281" s="2">
        <f>DATEDIF(BBDD_Usiarios_Netflix_jul[[#This Row],[Fh Suscripcion]],BBDD_Usiarios_Netflix_jul[[#This Row],[Fh Ultimo Pago]],"M")+1</f>
        <v>12</v>
      </c>
      <c r="O1281" t="s">
        <v>30</v>
      </c>
      <c r="P1281" t="str">
        <f>IF(BBDD_Usiarios_Netflix_jul[[#This Row],[País.OLD]]&lt;&gt;"",BBDD_Usiarios_Netflix_jul[[#This Row],[País.OLD]],"Desconocido")</f>
        <v>Canadá</v>
      </c>
      <c r="Q1281">
        <v>44</v>
      </c>
      <c r="R1281" t="s">
        <v>16</v>
      </c>
      <c r="S1281" t="s">
        <v>29</v>
      </c>
      <c r="T1281" t="s">
        <v>27</v>
      </c>
      <c r="U12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82" spans="1:21" x14ac:dyDescent="0.2">
      <c r="A1282">
        <v>1312</v>
      </c>
      <c r="B1282" t="s">
        <v>23</v>
      </c>
      <c r="C1282">
        <v>10</v>
      </c>
      <c r="D1282" s="2">
        <f>BBDD_Usiarios_Netflix_jul[[#This Row],[Ingresos Mensuales]]*BBDD_Usiarios_Netflix_jul[[#This Row],[Meses Contratados]]</f>
        <v>120</v>
      </c>
      <c r="E1282">
        <v>6</v>
      </c>
      <c r="F1282">
        <v>8</v>
      </c>
      <c r="G1282">
        <v>23</v>
      </c>
      <c r="H1282" s="1">
        <f>DATEVALUE(_xlfn.CONCAT(BBDD_Usiarios_Netflix_jul[[#This Row],[Día Suscripción]],"/",BBDD_Usiarios_Netflix_jul[[#This Row],[Mes Suscripción]],"/",BBDD_Usiarios_Netflix_jul[[#This Row],[Año Suscripción]]))</f>
        <v>45144</v>
      </c>
      <c r="I1282">
        <v>6</v>
      </c>
      <c r="J1282">
        <v>7</v>
      </c>
      <c r="K1282">
        <v>24</v>
      </c>
      <c r="L128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282" s="1" t="str">
        <f>TEXT(BBDD_Usiarios_Netflix_jul[[#This Row],[Fh Suscripcion]],"dddd")</f>
        <v>domingo</v>
      </c>
      <c r="N1282" s="2">
        <f>DATEDIF(BBDD_Usiarios_Netflix_jul[[#This Row],[Fh Suscripcion]],BBDD_Usiarios_Netflix_jul[[#This Row],[Fh Ultimo Pago]],"M")+1</f>
        <v>12</v>
      </c>
      <c r="O1282" t="s">
        <v>28</v>
      </c>
      <c r="P1282" t="str">
        <f>IF(BBDD_Usiarios_Netflix_jul[[#This Row],[País.OLD]]&lt;&gt;"",BBDD_Usiarios_Netflix_jul[[#This Row],[País.OLD]],"Desconocido")</f>
        <v>Australia</v>
      </c>
      <c r="Q1282">
        <v>31</v>
      </c>
      <c r="R1282" t="s">
        <v>25</v>
      </c>
      <c r="S1282" t="s">
        <v>29</v>
      </c>
      <c r="T1282" t="s">
        <v>27</v>
      </c>
      <c r="U12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83" spans="1:21" x14ac:dyDescent="0.2">
      <c r="A1283">
        <v>1319</v>
      </c>
      <c r="B1283" t="s">
        <v>19</v>
      </c>
      <c r="C1283">
        <v>12</v>
      </c>
      <c r="D1283" s="2">
        <f>BBDD_Usiarios_Netflix_jul[[#This Row],[Ingresos Mensuales]]*BBDD_Usiarios_Netflix_jul[[#This Row],[Meses Contratados]]</f>
        <v>120</v>
      </c>
      <c r="E1283">
        <v>6</v>
      </c>
      <c r="F1283">
        <v>9</v>
      </c>
      <c r="G1283">
        <v>23</v>
      </c>
      <c r="H1283" s="1">
        <f>DATEVALUE(_xlfn.CONCAT(BBDD_Usiarios_Netflix_jul[[#This Row],[Día Suscripción]],"/",BBDD_Usiarios_Netflix_jul[[#This Row],[Mes Suscripción]],"/",BBDD_Usiarios_Netflix_jul[[#This Row],[Año Suscripción]]))</f>
        <v>45175</v>
      </c>
      <c r="I1283">
        <v>3</v>
      </c>
      <c r="J1283">
        <v>7</v>
      </c>
      <c r="K1283">
        <v>24</v>
      </c>
      <c r="L128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83" s="1" t="str">
        <f>TEXT(BBDD_Usiarios_Netflix_jul[[#This Row],[Fh Suscripcion]],"dddd")</f>
        <v>miércoles</v>
      </c>
      <c r="N1283" s="2">
        <f>DATEDIF(BBDD_Usiarios_Netflix_jul[[#This Row],[Fh Suscripcion]],BBDD_Usiarios_Netflix_jul[[#This Row],[Fh Ultimo Pago]],"M")+1</f>
        <v>10</v>
      </c>
      <c r="O1283" t="s">
        <v>28</v>
      </c>
      <c r="P1283" t="str">
        <f>IF(BBDD_Usiarios_Netflix_jul[[#This Row],[País.OLD]]&lt;&gt;"",BBDD_Usiarios_Netflix_jul[[#This Row],[País.OLD]],"Desconocido")</f>
        <v>Australia</v>
      </c>
      <c r="Q1283">
        <v>35</v>
      </c>
      <c r="R1283" t="s">
        <v>16</v>
      </c>
      <c r="S1283" t="s">
        <v>21</v>
      </c>
      <c r="T1283" t="s">
        <v>22</v>
      </c>
      <c r="U12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4" spans="1:21" x14ac:dyDescent="0.2">
      <c r="A1284">
        <v>1323</v>
      </c>
      <c r="B1284" t="s">
        <v>19</v>
      </c>
      <c r="C1284">
        <v>12</v>
      </c>
      <c r="D1284" s="2">
        <f>BBDD_Usiarios_Netflix_jul[[#This Row],[Ingresos Mensuales]]*BBDD_Usiarios_Netflix_jul[[#This Row],[Meses Contratados]]</f>
        <v>120</v>
      </c>
      <c r="E1284">
        <v>28</v>
      </c>
      <c r="F1284">
        <v>9</v>
      </c>
      <c r="G1284">
        <v>23</v>
      </c>
      <c r="H1284" s="1">
        <f>DATEVALUE(_xlfn.CONCAT(BBDD_Usiarios_Netflix_jul[[#This Row],[Día Suscripción]],"/",BBDD_Usiarios_Netflix_jul[[#This Row],[Mes Suscripción]],"/",BBDD_Usiarios_Netflix_jul[[#This Row],[Año Suscripción]]))</f>
        <v>45197</v>
      </c>
      <c r="I1284">
        <v>2</v>
      </c>
      <c r="J1284">
        <v>7</v>
      </c>
      <c r="K1284">
        <v>24</v>
      </c>
      <c r="L128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84" s="1" t="str">
        <f>TEXT(BBDD_Usiarios_Netflix_jul[[#This Row],[Fh Suscripcion]],"dddd")</f>
        <v>jueves</v>
      </c>
      <c r="N1284" s="2">
        <f>DATEDIF(BBDD_Usiarios_Netflix_jul[[#This Row],[Fh Suscripcion]],BBDD_Usiarios_Netflix_jul[[#This Row],[Fh Ultimo Pago]],"M")+1</f>
        <v>10</v>
      </c>
      <c r="O1284" t="s">
        <v>34</v>
      </c>
      <c r="P1284" t="str">
        <f>IF(BBDD_Usiarios_Netflix_jul[[#This Row],[País.OLD]]&lt;&gt;"",BBDD_Usiarios_Netflix_jul[[#This Row],[País.OLD]],"Desconocido")</f>
        <v>Reino Unido</v>
      </c>
      <c r="Q1284">
        <v>29</v>
      </c>
      <c r="R1284" t="s">
        <v>16</v>
      </c>
      <c r="S1284" t="s">
        <v>21</v>
      </c>
      <c r="T1284" t="s">
        <v>22</v>
      </c>
      <c r="U12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5" spans="1:21" x14ac:dyDescent="0.2">
      <c r="A1285">
        <v>1348</v>
      </c>
      <c r="B1285" t="s">
        <v>19</v>
      </c>
      <c r="C1285">
        <v>12</v>
      </c>
      <c r="D1285" s="2">
        <f>BBDD_Usiarios_Netflix_jul[[#This Row],[Ingresos Mensuales]]*BBDD_Usiarios_Netflix_jul[[#This Row],[Meses Contratados]]</f>
        <v>120</v>
      </c>
      <c r="E1285">
        <v>14</v>
      </c>
      <c r="F1285">
        <v>9</v>
      </c>
      <c r="G1285">
        <v>23</v>
      </c>
      <c r="H1285" s="1">
        <f>DATEVALUE(_xlfn.CONCAT(BBDD_Usiarios_Netflix_jul[[#This Row],[Día Suscripción]],"/",BBDD_Usiarios_Netflix_jul[[#This Row],[Mes Suscripción]],"/",BBDD_Usiarios_Netflix_jul[[#This Row],[Año Suscripción]]))</f>
        <v>45183</v>
      </c>
      <c r="I1285">
        <v>5</v>
      </c>
      <c r="J1285">
        <v>7</v>
      </c>
      <c r="K1285">
        <v>24</v>
      </c>
      <c r="L128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85" s="1" t="str">
        <f>TEXT(BBDD_Usiarios_Netflix_jul[[#This Row],[Fh Suscripcion]],"dddd")</f>
        <v>jueves</v>
      </c>
      <c r="N1285" s="2">
        <f>DATEDIF(BBDD_Usiarios_Netflix_jul[[#This Row],[Fh Suscripcion]],BBDD_Usiarios_Netflix_jul[[#This Row],[Fh Ultimo Pago]],"M")+1</f>
        <v>10</v>
      </c>
      <c r="O1285" t="s">
        <v>24</v>
      </c>
      <c r="P1285" t="str">
        <f>IF(BBDD_Usiarios_Netflix_jul[[#This Row],[País.OLD]]&lt;&gt;"",BBDD_Usiarios_Netflix_jul[[#This Row],[País.OLD]],"Desconocido")</f>
        <v>EEUU</v>
      </c>
      <c r="Q1285">
        <v>34</v>
      </c>
      <c r="R1285" t="s">
        <v>16</v>
      </c>
      <c r="S1285" t="s">
        <v>29</v>
      </c>
      <c r="T1285" t="s">
        <v>18</v>
      </c>
      <c r="U12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86" spans="1:21" x14ac:dyDescent="0.2">
      <c r="A1286">
        <v>1355</v>
      </c>
      <c r="B1286" t="s">
        <v>23</v>
      </c>
      <c r="C1286">
        <v>10</v>
      </c>
      <c r="D1286" s="2">
        <f>BBDD_Usiarios_Netflix_jul[[#This Row],[Ingresos Mensuales]]*BBDD_Usiarios_Netflix_jul[[#This Row],[Meses Contratados]]</f>
        <v>120</v>
      </c>
      <c r="E1286">
        <v>24</v>
      </c>
      <c r="F1286">
        <v>7</v>
      </c>
      <c r="G1286">
        <v>23</v>
      </c>
      <c r="H1286" s="1">
        <f>DATEVALUE(_xlfn.CONCAT(BBDD_Usiarios_Netflix_jul[[#This Row],[Día Suscripción]],"/",BBDD_Usiarios_Netflix_jul[[#This Row],[Mes Suscripción]],"/",BBDD_Usiarios_Netflix_jul[[#This Row],[Año Suscripción]]))</f>
        <v>45131</v>
      </c>
      <c r="I1286">
        <v>4</v>
      </c>
      <c r="J1286">
        <v>7</v>
      </c>
      <c r="K1286">
        <v>24</v>
      </c>
      <c r="L128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86" s="1" t="str">
        <f>TEXT(BBDD_Usiarios_Netflix_jul[[#This Row],[Fh Suscripcion]],"dddd")</f>
        <v>lunes</v>
      </c>
      <c r="N1286" s="2">
        <f>DATEDIF(BBDD_Usiarios_Netflix_jul[[#This Row],[Fh Suscripcion]],BBDD_Usiarios_Netflix_jul[[#This Row],[Fh Ultimo Pago]],"M")+1</f>
        <v>12</v>
      </c>
      <c r="O1286" t="s">
        <v>24</v>
      </c>
      <c r="P1286" t="str">
        <f>IF(BBDD_Usiarios_Netflix_jul[[#This Row],[País.OLD]]&lt;&gt;"",BBDD_Usiarios_Netflix_jul[[#This Row],[País.OLD]],"Desconocido")</f>
        <v>EEUU</v>
      </c>
      <c r="Q1286">
        <v>30</v>
      </c>
      <c r="R1286" t="s">
        <v>16</v>
      </c>
      <c r="S1286" t="s">
        <v>17</v>
      </c>
      <c r="T1286" t="s">
        <v>22</v>
      </c>
      <c r="U12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7" spans="1:21" x14ac:dyDescent="0.2">
      <c r="A1287">
        <v>1358</v>
      </c>
      <c r="B1287" t="s">
        <v>23</v>
      </c>
      <c r="C1287">
        <v>10</v>
      </c>
      <c r="D1287" s="2">
        <f>BBDD_Usiarios_Netflix_jul[[#This Row],[Ingresos Mensuales]]*BBDD_Usiarios_Netflix_jul[[#This Row],[Meses Contratados]]</f>
        <v>120</v>
      </c>
      <c r="E1287">
        <v>9</v>
      </c>
      <c r="F1287">
        <v>7</v>
      </c>
      <c r="G1287">
        <v>23</v>
      </c>
      <c r="H1287" s="1">
        <f>DATEVALUE(_xlfn.CONCAT(BBDD_Usiarios_Netflix_jul[[#This Row],[Día Suscripción]],"/",BBDD_Usiarios_Netflix_jul[[#This Row],[Mes Suscripción]],"/",BBDD_Usiarios_Netflix_jul[[#This Row],[Año Suscripción]]))</f>
        <v>45116</v>
      </c>
      <c r="I1287">
        <v>4</v>
      </c>
      <c r="J1287">
        <v>7</v>
      </c>
      <c r="K1287">
        <v>24</v>
      </c>
      <c r="L128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87" s="1" t="str">
        <f>TEXT(BBDD_Usiarios_Netflix_jul[[#This Row],[Fh Suscripcion]],"dddd")</f>
        <v>domingo</v>
      </c>
      <c r="N1287" s="2">
        <f>DATEDIF(BBDD_Usiarios_Netflix_jul[[#This Row],[Fh Suscripcion]],BBDD_Usiarios_Netflix_jul[[#This Row],[Fh Ultimo Pago]],"M")+1</f>
        <v>12</v>
      </c>
      <c r="O1287" t="s">
        <v>35</v>
      </c>
      <c r="P1287" t="str">
        <f>IF(BBDD_Usiarios_Netflix_jul[[#This Row],[País.OLD]]&lt;&gt;"",BBDD_Usiarios_Netflix_jul[[#This Row],[País.OLD]],"Desconocido")</f>
        <v>España</v>
      </c>
      <c r="Q1287">
        <v>44</v>
      </c>
      <c r="R1287" t="s">
        <v>16</v>
      </c>
      <c r="S1287" t="s">
        <v>17</v>
      </c>
      <c r="T1287" t="s">
        <v>32</v>
      </c>
      <c r="U12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88" spans="1:21" x14ac:dyDescent="0.2">
      <c r="A1288">
        <v>1377</v>
      </c>
      <c r="B1288" t="s">
        <v>23</v>
      </c>
      <c r="C1288">
        <v>10</v>
      </c>
      <c r="D1288" s="2">
        <f>BBDD_Usiarios_Netflix_jul[[#This Row],[Ingresos Mensuales]]*BBDD_Usiarios_Netflix_jul[[#This Row],[Meses Contratados]]</f>
        <v>120</v>
      </c>
      <c r="E1288">
        <v>9</v>
      </c>
      <c r="F1288">
        <v>7</v>
      </c>
      <c r="G1288">
        <v>23</v>
      </c>
      <c r="H1288" s="1">
        <f>DATEVALUE(_xlfn.CONCAT(BBDD_Usiarios_Netflix_jul[[#This Row],[Día Suscripción]],"/",BBDD_Usiarios_Netflix_jul[[#This Row],[Mes Suscripción]],"/",BBDD_Usiarios_Netflix_jul[[#This Row],[Año Suscripción]]))</f>
        <v>45116</v>
      </c>
      <c r="I1288">
        <v>4</v>
      </c>
      <c r="J1288">
        <v>7</v>
      </c>
      <c r="K1288">
        <v>24</v>
      </c>
      <c r="L128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88" s="1" t="str">
        <f>TEXT(BBDD_Usiarios_Netflix_jul[[#This Row],[Fh Suscripcion]],"dddd")</f>
        <v>domingo</v>
      </c>
      <c r="N1288" s="2">
        <f>DATEDIF(BBDD_Usiarios_Netflix_jul[[#This Row],[Fh Suscripcion]],BBDD_Usiarios_Netflix_jul[[#This Row],[Fh Ultimo Pago]],"M")+1</f>
        <v>12</v>
      </c>
      <c r="O1288" t="s">
        <v>24</v>
      </c>
      <c r="P1288" t="str">
        <f>IF(BBDD_Usiarios_Netflix_jul[[#This Row],[País.OLD]]&lt;&gt;"",BBDD_Usiarios_Netflix_jul[[#This Row],[País.OLD]],"Desconocido")</f>
        <v>EEUU</v>
      </c>
      <c r="Q1288">
        <v>31</v>
      </c>
      <c r="R1288" t="s">
        <v>16</v>
      </c>
      <c r="S1288" t="s">
        <v>26</v>
      </c>
      <c r="T1288" t="s">
        <v>18</v>
      </c>
      <c r="U12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89" spans="1:21" x14ac:dyDescent="0.2">
      <c r="A1289">
        <v>1380</v>
      </c>
      <c r="B1289" t="s">
        <v>23</v>
      </c>
      <c r="C1289">
        <v>10</v>
      </c>
      <c r="D1289" s="2">
        <f>BBDD_Usiarios_Netflix_jul[[#This Row],[Ingresos Mensuales]]*BBDD_Usiarios_Netflix_jul[[#This Row],[Meses Contratados]]</f>
        <v>120</v>
      </c>
      <c r="E1289">
        <v>28</v>
      </c>
      <c r="F1289">
        <v>7</v>
      </c>
      <c r="G1289">
        <v>23</v>
      </c>
      <c r="H1289" s="1">
        <f>DATEVALUE(_xlfn.CONCAT(BBDD_Usiarios_Netflix_jul[[#This Row],[Día Suscripción]],"/",BBDD_Usiarios_Netflix_jul[[#This Row],[Mes Suscripción]],"/",BBDD_Usiarios_Netflix_jul[[#This Row],[Año Suscripción]]))</f>
        <v>45135</v>
      </c>
      <c r="I1289">
        <v>5</v>
      </c>
      <c r="J1289">
        <v>7</v>
      </c>
      <c r="K1289">
        <v>24</v>
      </c>
      <c r="L128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89" s="1" t="str">
        <f>TEXT(BBDD_Usiarios_Netflix_jul[[#This Row],[Fh Suscripcion]],"dddd")</f>
        <v>viernes</v>
      </c>
      <c r="N1289" s="2">
        <f>DATEDIF(BBDD_Usiarios_Netflix_jul[[#This Row],[Fh Suscripcion]],BBDD_Usiarios_Netflix_jul[[#This Row],[Fh Ultimo Pago]],"M")+1</f>
        <v>12</v>
      </c>
      <c r="O1289" t="s">
        <v>28</v>
      </c>
      <c r="P1289" t="str">
        <f>IF(BBDD_Usiarios_Netflix_jul[[#This Row],[País.OLD]]&lt;&gt;"",BBDD_Usiarios_Netflix_jul[[#This Row],[País.OLD]],"Desconocido")</f>
        <v>Australia</v>
      </c>
      <c r="Q1289">
        <v>47</v>
      </c>
      <c r="R1289" t="s">
        <v>16</v>
      </c>
      <c r="S1289" t="s">
        <v>29</v>
      </c>
      <c r="T1289" t="s">
        <v>22</v>
      </c>
      <c r="U12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0" spans="1:21" x14ac:dyDescent="0.2">
      <c r="A1290">
        <v>1393</v>
      </c>
      <c r="B1290" t="s">
        <v>19</v>
      </c>
      <c r="C1290">
        <v>12</v>
      </c>
      <c r="D1290" s="2">
        <f>BBDD_Usiarios_Netflix_jul[[#This Row],[Ingresos Mensuales]]*BBDD_Usiarios_Netflix_jul[[#This Row],[Meses Contratados]]</f>
        <v>120</v>
      </c>
      <c r="E1290">
        <v>1</v>
      </c>
      <c r="F1290">
        <v>10</v>
      </c>
      <c r="G1290">
        <v>23</v>
      </c>
      <c r="H1290" s="1">
        <f>DATEVALUE(_xlfn.CONCAT(BBDD_Usiarios_Netflix_jul[[#This Row],[Día Suscripción]],"/",BBDD_Usiarios_Netflix_jul[[#This Row],[Mes Suscripción]],"/",BBDD_Usiarios_Netflix_jul[[#This Row],[Año Suscripción]]))</f>
        <v>45200</v>
      </c>
      <c r="I1290">
        <v>3</v>
      </c>
      <c r="J1290">
        <v>7</v>
      </c>
      <c r="K1290">
        <v>24</v>
      </c>
      <c r="L129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90" s="1" t="str">
        <f>TEXT(BBDD_Usiarios_Netflix_jul[[#This Row],[Fh Suscripcion]],"dddd")</f>
        <v>domingo</v>
      </c>
      <c r="N1290" s="2">
        <f>DATEDIF(BBDD_Usiarios_Netflix_jul[[#This Row],[Fh Suscripcion]],BBDD_Usiarios_Netflix_jul[[#This Row],[Fh Ultimo Pago]],"M")+1</f>
        <v>10</v>
      </c>
      <c r="O1290" t="s">
        <v>36</v>
      </c>
      <c r="P1290" t="str">
        <f>IF(BBDD_Usiarios_Netflix_jul[[#This Row],[País.OLD]]&lt;&gt;"",BBDD_Usiarios_Netflix_jul[[#This Row],[País.OLD]],"Desconocido")</f>
        <v>Desconocido</v>
      </c>
      <c r="Q1290">
        <v>37</v>
      </c>
      <c r="R1290" t="s">
        <v>16</v>
      </c>
      <c r="S1290" t="s">
        <v>26</v>
      </c>
      <c r="T1290" t="s">
        <v>32</v>
      </c>
      <c r="U12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91" spans="1:21" x14ac:dyDescent="0.2">
      <c r="A1291">
        <v>1394</v>
      </c>
      <c r="B1291" t="s">
        <v>19</v>
      </c>
      <c r="C1291">
        <v>12</v>
      </c>
      <c r="D1291" s="2">
        <f>BBDD_Usiarios_Netflix_jul[[#This Row],[Ingresos Mensuales]]*BBDD_Usiarios_Netflix_jul[[#This Row],[Meses Contratados]]</f>
        <v>120</v>
      </c>
      <c r="E1291">
        <v>2</v>
      </c>
      <c r="F1291">
        <v>10</v>
      </c>
      <c r="G1291">
        <v>23</v>
      </c>
      <c r="H1291" s="1">
        <f>DATEVALUE(_xlfn.CONCAT(BBDD_Usiarios_Netflix_jul[[#This Row],[Día Suscripción]],"/",BBDD_Usiarios_Netflix_jul[[#This Row],[Mes Suscripción]],"/",BBDD_Usiarios_Netflix_jul[[#This Row],[Año Suscripción]]))</f>
        <v>45201</v>
      </c>
      <c r="I1291">
        <v>4</v>
      </c>
      <c r="J1291">
        <v>7</v>
      </c>
      <c r="K1291">
        <v>24</v>
      </c>
      <c r="L129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91" s="1" t="str">
        <f>TEXT(BBDD_Usiarios_Netflix_jul[[#This Row],[Fh Suscripcion]],"dddd")</f>
        <v>lunes</v>
      </c>
      <c r="N1291" s="2">
        <f>DATEDIF(BBDD_Usiarios_Netflix_jul[[#This Row],[Fh Suscripcion]],BBDD_Usiarios_Netflix_jul[[#This Row],[Fh Ultimo Pago]],"M")+1</f>
        <v>10</v>
      </c>
      <c r="O1291" t="s">
        <v>15</v>
      </c>
      <c r="P1291" t="str">
        <f>IF(BBDD_Usiarios_Netflix_jul[[#This Row],[País.OLD]]&lt;&gt;"",BBDD_Usiarios_Netflix_jul[[#This Row],[País.OLD]],"Desconocido")</f>
        <v>Alemania</v>
      </c>
      <c r="Q1291">
        <v>30</v>
      </c>
      <c r="R1291" t="s">
        <v>25</v>
      </c>
      <c r="S1291" t="s">
        <v>17</v>
      </c>
      <c r="T1291" t="s">
        <v>18</v>
      </c>
      <c r="U12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2" spans="1:21" x14ac:dyDescent="0.2">
      <c r="A1292">
        <v>1418</v>
      </c>
      <c r="B1292" t="s">
        <v>19</v>
      </c>
      <c r="C1292">
        <v>12</v>
      </c>
      <c r="D1292" s="2">
        <f>BBDD_Usiarios_Netflix_jul[[#This Row],[Ingresos Mensuales]]*BBDD_Usiarios_Netflix_jul[[#This Row],[Meses Contratados]]</f>
        <v>120</v>
      </c>
      <c r="E1292">
        <v>23</v>
      </c>
      <c r="F1292">
        <v>9</v>
      </c>
      <c r="G1292">
        <v>23</v>
      </c>
      <c r="H1292" s="1">
        <f>DATEVALUE(_xlfn.CONCAT(BBDD_Usiarios_Netflix_jul[[#This Row],[Día Suscripción]],"/",BBDD_Usiarios_Netflix_jul[[#This Row],[Mes Suscripción]],"/",BBDD_Usiarios_Netflix_jul[[#This Row],[Año Suscripción]]))</f>
        <v>45192</v>
      </c>
      <c r="I1292">
        <v>5</v>
      </c>
      <c r="J1292">
        <v>7</v>
      </c>
      <c r="K1292">
        <v>24</v>
      </c>
      <c r="L129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2" s="1" t="str">
        <f>TEXT(BBDD_Usiarios_Netflix_jul[[#This Row],[Fh Suscripcion]],"dddd")</f>
        <v>sábado</v>
      </c>
      <c r="N1292" s="2">
        <f>DATEDIF(BBDD_Usiarios_Netflix_jul[[#This Row],[Fh Suscripcion]],BBDD_Usiarios_Netflix_jul[[#This Row],[Fh Ultimo Pago]],"M")+1</f>
        <v>10</v>
      </c>
      <c r="O1292" t="s">
        <v>30</v>
      </c>
      <c r="P1292" t="str">
        <f>IF(BBDD_Usiarios_Netflix_jul[[#This Row],[País.OLD]]&lt;&gt;"",BBDD_Usiarios_Netflix_jul[[#This Row],[País.OLD]],"Desconocido")</f>
        <v>Canadá</v>
      </c>
      <c r="Q1292">
        <v>42</v>
      </c>
      <c r="R1292" t="s">
        <v>25</v>
      </c>
      <c r="S1292" t="s">
        <v>26</v>
      </c>
      <c r="T1292" t="s">
        <v>18</v>
      </c>
      <c r="U12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3" spans="1:21" x14ac:dyDescent="0.2">
      <c r="A1293">
        <v>1425</v>
      </c>
      <c r="B1293" t="s">
        <v>23</v>
      </c>
      <c r="C1293">
        <v>10</v>
      </c>
      <c r="D1293" s="2">
        <f>BBDD_Usiarios_Netflix_jul[[#This Row],[Ingresos Mensuales]]*BBDD_Usiarios_Netflix_jul[[#This Row],[Meses Contratados]]</f>
        <v>120</v>
      </c>
      <c r="E1293">
        <v>24</v>
      </c>
      <c r="F1293">
        <v>7</v>
      </c>
      <c r="G1293">
        <v>23</v>
      </c>
      <c r="H1293" s="1">
        <f>DATEVALUE(_xlfn.CONCAT(BBDD_Usiarios_Netflix_jul[[#This Row],[Día Suscripción]],"/",BBDD_Usiarios_Netflix_jul[[#This Row],[Mes Suscripción]],"/",BBDD_Usiarios_Netflix_jul[[#This Row],[Año Suscripción]]))</f>
        <v>45131</v>
      </c>
      <c r="I1293">
        <v>5</v>
      </c>
      <c r="J1293">
        <v>7</v>
      </c>
      <c r="K1293">
        <v>24</v>
      </c>
      <c r="L129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3" s="1" t="str">
        <f>TEXT(BBDD_Usiarios_Netflix_jul[[#This Row],[Fh Suscripcion]],"dddd")</f>
        <v>lunes</v>
      </c>
      <c r="N1293" s="2">
        <f>DATEDIF(BBDD_Usiarios_Netflix_jul[[#This Row],[Fh Suscripcion]],BBDD_Usiarios_Netflix_jul[[#This Row],[Fh Ultimo Pago]],"M")+1</f>
        <v>12</v>
      </c>
      <c r="O1293" t="s">
        <v>36</v>
      </c>
      <c r="P1293" t="str">
        <f>IF(BBDD_Usiarios_Netflix_jul[[#This Row],[País.OLD]]&lt;&gt;"",BBDD_Usiarios_Netflix_jul[[#This Row],[País.OLD]],"Desconocido")</f>
        <v>Desconocido</v>
      </c>
      <c r="Q1293">
        <v>37</v>
      </c>
      <c r="R1293" t="s">
        <v>16</v>
      </c>
      <c r="S1293" t="s">
        <v>21</v>
      </c>
      <c r="T1293" t="s">
        <v>22</v>
      </c>
      <c r="U12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4" spans="1:21" x14ac:dyDescent="0.2">
      <c r="A1294">
        <v>1426</v>
      </c>
      <c r="B1294" t="s">
        <v>23</v>
      </c>
      <c r="C1294">
        <v>10</v>
      </c>
      <c r="D1294" s="2">
        <f>BBDD_Usiarios_Netflix_jul[[#This Row],[Ingresos Mensuales]]*BBDD_Usiarios_Netflix_jul[[#This Row],[Meses Contratados]]</f>
        <v>120</v>
      </c>
      <c r="E1294">
        <v>16</v>
      </c>
      <c r="F1294">
        <v>7</v>
      </c>
      <c r="G1294">
        <v>23</v>
      </c>
      <c r="H1294" s="1">
        <f>DATEVALUE(_xlfn.CONCAT(BBDD_Usiarios_Netflix_jul[[#This Row],[Día Suscripción]],"/",BBDD_Usiarios_Netflix_jul[[#This Row],[Mes Suscripción]],"/",BBDD_Usiarios_Netflix_jul[[#This Row],[Año Suscripción]]))</f>
        <v>45123</v>
      </c>
      <c r="I1294">
        <v>4</v>
      </c>
      <c r="J1294">
        <v>7</v>
      </c>
      <c r="K1294">
        <v>24</v>
      </c>
      <c r="L129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94" s="1" t="str">
        <f>TEXT(BBDD_Usiarios_Netflix_jul[[#This Row],[Fh Suscripcion]],"dddd")</f>
        <v>domingo</v>
      </c>
      <c r="N1294" s="2">
        <f>DATEDIF(BBDD_Usiarios_Netflix_jul[[#This Row],[Fh Suscripcion]],BBDD_Usiarios_Netflix_jul[[#This Row],[Fh Ultimo Pago]],"M")+1</f>
        <v>12</v>
      </c>
      <c r="O1294" t="s">
        <v>20</v>
      </c>
      <c r="P1294" t="str">
        <f>IF(BBDD_Usiarios_Netflix_jul[[#This Row],[País.OLD]]&lt;&gt;"",BBDD_Usiarios_Netflix_jul[[#This Row],[País.OLD]],"Desconocido")</f>
        <v>Francia</v>
      </c>
      <c r="Q1294">
        <v>39</v>
      </c>
      <c r="R1294" t="s">
        <v>25</v>
      </c>
      <c r="S1294" t="s">
        <v>26</v>
      </c>
      <c r="T1294" t="s">
        <v>22</v>
      </c>
      <c r="U12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5" spans="1:21" x14ac:dyDescent="0.2">
      <c r="A1295">
        <v>1430</v>
      </c>
      <c r="B1295" t="s">
        <v>23</v>
      </c>
      <c r="C1295">
        <v>10</v>
      </c>
      <c r="D1295" s="2">
        <f>BBDD_Usiarios_Netflix_jul[[#This Row],[Ingresos Mensuales]]*BBDD_Usiarios_Netflix_jul[[#This Row],[Meses Contratados]]</f>
        <v>120</v>
      </c>
      <c r="E1295">
        <v>9</v>
      </c>
      <c r="F1295">
        <v>7</v>
      </c>
      <c r="G1295">
        <v>23</v>
      </c>
      <c r="H1295" s="1">
        <f>DATEVALUE(_xlfn.CONCAT(BBDD_Usiarios_Netflix_jul[[#This Row],[Día Suscripción]],"/",BBDD_Usiarios_Netflix_jul[[#This Row],[Mes Suscripción]],"/",BBDD_Usiarios_Netflix_jul[[#This Row],[Año Suscripción]]))</f>
        <v>45116</v>
      </c>
      <c r="I1295">
        <v>5</v>
      </c>
      <c r="J1295">
        <v>7</v>
      </c>
      <c r="K1295">
        <v>24</v>
      </c>
      <c r="L12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5" s="1" t="str">
        <f>TEXT(BBDD_Usiarios_Netflix_jul[[#This Row],[Fh Suscripcion]],"dddd")</f>
        <v>domingo</v>
      </c>
      <c r="N1295" s="2">
        <f>DATEDIF(BBDD_Usiarios_Netflix_jul[[#This Row],[Fh Suscripcion]],BBDD_Usiarios_Netflix_jul[[#This Row],[Fh Ultimo Pago]],"M")+1</f>
        <v>12</v>
      </c>
      <c r="O1295" t="s">
        <v>15</v>
      </c>
      <c r="P1295" t="str">
        <f>IF(BBDD_Usiarios_Netflix_jul[[#This Row],[País.OLD]]&lt;&gt;"",BBDD_Usiarios_Netflix_jul[[#This Row],[País.OLD]],"Desconocido")</f>
        <v>Alemania</v>
      </c>
      <c r="Q1295">
        <v>43</v>
      </c>
      <c r="R1295" t="s">
        <v>25</v>
      </c>
      <c r="S1295" t="s">
        <v>26</v>
      </c>
      <c r="T1295" t="s">
        <v>27</v>
      </c>
      <c r="U12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96" spans="1:21" x14ac:dyDescent="0.2">
      <c r="A1296">
        <v>1447</v>
      </c>
      <c r="B1296" t="s">
        <v>23</v>
      </c>
      <c r="C1296">
        <v>10</v>
      </c>
      <c r="D1296" s="2">
        <f>BBDD_Usiarios_Netflix_jul[[#This Row],[Ingresos Mensuales]]*BBDD_Usiarios_Netflix_jul[[#This Row],[Meses Contratados]]</f>
        <v>120</v>
      </c>
      <c r="E1296">
        <v>13</v>
      </c>
      <c r="F1296">
        <v>7</v>
      </c>
      <c r="G1296">
        <v>23</v>
      </c>
      <c r="H1296" s="1">
        <f>DATEVALUE(_xlfn.CONCAT(BBDD_Usiarios_Netflix_jul[[#This Row],[Día Suscripción]],"/",BBDD_Usiarios_Netflix_jul[[#This Row],[Mes Suscripción]],"/",BBDD_Usiarios_Netflix_jul[[#This Row],[Año Suscripción]]))</f>
        <v>45120</v>
      </c>
      <c r="I1296">
        <v>5</v>
      </c>
      <c r="J1296">
        <v>7</v>
      </c>
      <c r="K1296">
        <v>24</v>
      </c>
      <c r="L129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6" s="1" t="str">
        <f>TEXT(BBDD_Usiarios_Netflix_jul[[#This Row],[Fh Suscripcion]],"dddd")</f>
        <v>jueves</v>
      </c>
      <c r="N1296" s="2">
        <f>DATEDIF(BBDD_Usiarios_Netflix_jul[[#This Row],[Fh Suscripcion]],BBDD_Usiarios_Netflix_jul[[#This Row],[Fh Ultimo Pago]],"M")+1</f>
        <v>12</v>
      </c>
      <c r="O1296" t="s">
        <v>35</v>
      </c>
      <c r="P1296" t="str">
        <f>IF(BBDD_Usiarios_Netflix_jul[[#This Row],[País.OLD]]&lt;&gt;"",BBDD_Usiarios_Netflix_jul[[#This Row],[País.OLD]],"Desconocido")</f>
        <v>España</v>
      </c>
      <c r="Q1296">
        <v>36</v>
      </c>
      <c r="R1296" t="s">
        <v>25</v>
      </c>
      <c r="S1296" t="s">
        <v>17</v>
      </c>
      <c r="T1296" t="s">
        <v>22</v>
      </c>
      <c r="U12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7" spans="1:21" x14ac:dyDescent="0.2">
      <c r="A1297">
        <v>1450</v>
      </c>
      <c r="B1297" t="s">
        <v>23</v>
      </c>
      <c r="C1297">
        <v>10</v>
      </c>
      <c r="D1297" s="2">
        <f>BBDD_Usiarios_Netflix_jul[[#This Row],[Ingresos Mensuales]]*BBDD_Usiarios_Netflix_jul[[#This Row],[Meses Contratados]]</f>
        <v>120</v>
      </c>
      <c r="E1297">
        <v>31</v>
      </c>
      <c r="F1297">
        <v>7</v>
      </c>
      <c r="G1297">
        <v>23</v>
      </c>
      <c r="H1297" s="1">
        <f>DATEVALUE(_xlfn.CONCAT(BBDD_Usiarios_Netflix_jul[[#This Row],[Día Suscripción]],"/",BBDD_Usiarios_Netflix_jul[[#This Row],[Mes Suscripción]],"/",BBDD_Usiarios_Netflix_jul[[#This Row],[Año Suscripción]]))</f>
        <v>45138</v>
      </c>
      <c r="I1297">
        <v>6</v>
      </c>
      <c r="J1297">
        <v>7</v>
      </c>
      <c r="K1297">
        <v>24</v>
      </c>
      <c r="L12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297" s="1" t="str">
        <f>TEXT(BBDD_Usiarios_Netflix_jul[[#This Row],[Fh Suscripcion]],"dddd")</f>
        <v>lunes</v>
      </c>
      <c r="N1297" s="2">
        <f>DATEDIF(BBDD_Usiarios_Netflix_jul[[#This Row],[Fh Suscripcion]],BBDD_Usiarios_Netflix_jul[[#This Row],[Fh Ultimo Pago]],"M")+1</f>
        <v>12</v>
      </c>
      <c r="O1297" t="s">
        <v>24</v>
      </c>
      <c r="P1297" t="str">
        <f>IF(BBDD_Usiarios_Netflix_jul[[#This Row],[País.OLD]]&lt;&gt;"",BBDD_Usiarios_Netflix_jul[[#This Row],[País.OLD]],"Desconocido")</f>
        <v>EEUU</v>
      </c>
      <c r="Q1297">
        <v>42</v>
      </c>
      <c r="R1297" t="s">
        <v>25</v>
      </c>
      <c r="S1297" t="s">
        <v>21</v>
      </c>
      <c r="T1297" t="s">
        <v>27</v>
      </c>
      <c r="U12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98" spans="1:21" x14ac:dyDescent="0.2">
      <c r="A1298">
        <v>1458</v>
      </c>
      <c r="B1298" t="s">
        <v>19</v>
      </c>
      <c r="C1298">
        <v>12</v>
      </c>
      <c r="D1298" s="2">
        <f>BBDD_Usiarios_Netflix_jul[[#This Row],[Ingresos Mensuales]]*BBDD_Usiarios_Netflix_jul[[#This Row],[Meses Contratados]]</f>
        <v>120</v>
      </c>
      <c r="E1298">
        <v>9</v>
      </c>
      <c r="F1298">
        <v>9</v>
      </c>
      <c r="G1298">
        <v>23</v>
      </c>
      <c r="H1298" s="1">
        <f>DATEVALUE(_xlfn.CONCAT(BBDD_Usiarios_Netflix_jul[[#This Row],[Día Suscripción]],"/",BBDD_Usiarios_Netflix_jul[[#This Row],[Mes Suscripción]],"/",BBDD_Usiarios_Netflix_jul[[#This Row],[Año Suscripción]]))</f>
        <v>45178</v>
      </c>
      <c r="I1298">
        <v>6</v>
      </c>
      <c r="J1298">
        <v>7</v>
      </c>
      <c r="K1298">
        <v>24</v>
      </c>
      <c r="L129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298" s="1" t="str">
        <f>TEXT(BBDD_Usiarios_Netflix_jul[[#This Row],[Fh Suscripcion]],"dddd")</f>
        <v>sábado</v>
      </c>
      <c r="N1298" s="2">
        <f>DATEDIF(BBDD_Usiarios_Netflix_jul[[#This Row],[Fh Suscripcion]],BBDD_Usiarios_Netflix_jul[[#This Row],[Fh Ultimo Pago]],"M")+1</f>
        <v>10</v>
      </c>
      <c r="O1298" t="s">
        <v>15</v>
      </c>
      <c r="P1298" t="str">
        <f>IF(BBDD_Usiarios_Netflix_jul[[#This Row],[País.OLD]]&lt;&gt;"",BBDD_Usiarios_Netflix_jul[[#This Row],[País.OLD]],"Desconocido")</f>
        <v>Alemania</v>
      </c>
      <c r="Q1298">
        <v>41</v>
      </c>
      <c r="R1298" t="s">
        <v>25</v>
      </c>
      <c r="S1298" t="s">
        <v>17</v>
      </c>
      <c r="T1298" t="s">
        <v>18</v>
      </c>
      <c r="U12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9" spans="1:21" x14ac:dyDescent="0.2">
      <c r="A1299">
        <v>1459</v>
      </c>
      <c r="B1299" t="s">
        <v>19</v>
      </c>
      <c r="C1299">
        <v>12</v>
      </c>
      <c r="D1299" s="2">
        <f>BBDD_Usiarios_Netflix_jul[[#This Row],[Ingresos Mensuales]]*BBDD_Usiarios_Netflix_jul[[#This Row],[Meses Contratados]]</f>
        <v>120</v>
      </c>
      <c r="E1299">
        <v>10</v>
      </c>
      <c r="F1299">
        <v>9</v>
      </c>
      <c r="G1299">
        <v>23</v>
      </c>
      <c r="H1299" s="1">
        <f>DATEVALUE(_xlfn.CONCAT(BBDD_Usiarios_Netflix_jul[[#This Row],[Día Suscripción]],"/",BBDD_Usiarios_Netflix_jul[[#This Row],[Mes Suscripción]],"/",BBDD_Usiarios_Netflix_jul[[#This Row],[Año Suscripción]]))</f>
        <v>45179</v>
      </c>
      <c r="I1299">
        <v>4</v>
      </c>
      <c r="J1299">
        <v>7</v>
      </c>
      <c r="K1299">
        <v>24</v>
      </c>
      <c r="L129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99" s="1" t="str">
        <f>TEXT(BBDD_Usiarios_Netflix_jul[[#This Row],[Fh Suscripcion]],"dddd")</f>
        <v>domingo</v>
      </c>
      <c r="N1299" s="2">
        <f>DATEDIF(BBDD_Usiarios_Netflix_jul[[#This Row],[Fh Suscripcion]],BBDD_Usiarios_Netflix_jul[[#This Row],[Fh Ultimo Pago]],"M")+1</f>
        <v>10</v>
      </c>
      <c r="O1299" t="s">
        <v>34</v>
      </c>
      <c r="P1299" t="str">
        <f>IF(BBDD_Usiarios_Netflix_jul[[#This Row],[País.OLD]]&lt;&gt;"",BBDD_Usiarios_Netflix_jul[[#This Row],[País.OLD]],"Desconocido")</f>
        <v>Reino Unido</v>
      </c>
      <c r="Q1299">
        <v>45</v>
      </c>
      <c r="R1299" t="s">
        <v>25</v>
      </c>
      <c r="S1299" t="s">
        <v>29</v>
      </c>
      <c r="T1299" t="s">
        <v>18</v>
      </c>
      <c r="U12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0" spans="1:21" x14ac:dyDescent="0.2">
      <c r="A1300">
        <v>1463</v>
      </c>
      <c r="B1300" t="s">
        <v>19</v>
      </c>
      <c r="C1300">
        <v>12</v>
      </c>
      <c r="D1300" s="2">
        <f>BBDD_Usiarios_Netflix_jul[[#This Row],[Ingresos Mensuales]]*BBDD_Usiarios_Netflix_jul[[#This Row],[Meses Contratados]]</f>
        <v>120</v>
      </c>
      <c r="E1300">
        <v>2</v>
      </c>
      <c r="F1300">
        <v>10</v>
      </c>
      <c r="G1300">
        <v>23</v>
      </c>
      <c r="H1300" s="1">
        <f>DATEVALUE(_xlfn.CONCAT(BBDD_Usiarios_Netflix_jul[[#This Row],[Día Suscripción]],"/",BBDD_Usiarios_Netflix_jul[[#This Row],[Mes Suscripción]],"/",BBDD_Usiarios_Netflix_jul[[#This Row],[Año Suscripción]]))</f>
        <v>45201</v>
      </c>
      <c r="I1300">
        <v>3</v>
      </c>
      <c r="J1300">
        <v>7</v>
      </c>
      <c r="K1300">
        <v>24</v>
      </c>
      <c r="L130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0" s="1" t="str">
        <f>TEXT(BBDD_Usiarios_Netflix_jul[[#This Row],[Fh Suscripcion]],"dddd")</f>
        <v>lunes</v>
      </c>
      <c r="N1300" s="2">
        <f>DATEDIF(BBDD_Usiarios_Netflix_jul[[#This Row],[Fh Suscripcion]],BBDD_Usiarios_Netflix_jul[[#This Row],[Fh Ultimo Pago]],"M")+1</f>
        <v>10</v>
      </c>
      <c r="O1300" t="s">
        <v>30</v>
      </c>
      <c r="P1300" t="str">
        <f>IF(BBDD_Usiarios_Netflix_jul[[#This Row],[País.OLD]]&lt;&gt;"",BBDD_Usiarios_Netflix_jul[[#This Row],[País.OLD]],"Desconocido")</f>
        <v>Canadá</v>
      </c>
      <c r="Q1300">
        <v>37</v>
      </c>
      <c r="R1300" t="s">
        <v>16</v>
      </c>
      <c r="S1300" t="s">
        <v>26</v>
      </c>
      <c r="T1300" t="s">
        <v>18</v>
      </c>
      <c r="U13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1" spans="1:21" x14ac:dyDescent="0.2">
      <c r="A1301">
        <v>1488</v>
      </c>
      <c r="B1301" t="s">
        <v>19</v>
      </c>
      <c r="C1301">
        <v>12</v>
      </c>
      <c r="D1301" s="2">
        <f>BBDD_Usiarios_Netflix_jul[[#This Row],[Ingresos Mensuales]]*BBDD_Usiarios_Netflix_jul[[#This Row],[Meses Contratados]]</f>
        <v>120</v>
      </c>
      <c r="E1301">
        <v>25</v>
      </c>
      <c r="F1301">
        <v>9</v>
      </c>
      <c r="G1301">
        <v>23</v>
      </c>
      <c r="H1301" s="1">
        <f>DATEVALUE(_xlfn.CONCAT(BBDD_Usiarios_Netflix_jul[[#This Row],[Día Suscripción]],"/",BBDD_Usiarios_Netflix_jul[[#This Row],[Mes Suscripción]],"/",BBDD_Usiarios_Netflix_jul[[#This Row],[Año Suscripción]]))</f>
        <v>45194</v>
      </c>
      <c r="I1301">
        <v>5</v>
      </c>
      <c r="J1301">
        <v>7</v>
      </c>
      <c r="K1301">
        <v>24</v>
      </c>
      <c r="L130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1" s="1" t="str">
        <f>TEXT(BBDD_Usiarios_Netflix_jul[[#This Row],[Fh Suscripcion]],"dddd")</f>
        <v>lunes</v>
      </c>
      <c r="N1301" s="2">
        <f>DATEDIF(BBDD_Usiarios_Netflix_jul[[#This Row],[Fh Suscripcion]],BBDD_Usiarios_Netflix_jul[[#This Row],[Fh Ultimo Pago]],"M")+1</f>
        <v>10</v>
      </c>
      <c r="O1301" t="s">
        <v>28</v>
      </c>
      <c r="P1301" t="str">
        <f>IF(BBDD_Usiarios_Netflix_jul[[#This Row],[País.OLD]]&lt;&gt;"",BBDD_Usiarios_Netflix_jul[[#This Row],[País.OLD]],"Desconocido")</f>
        <v>Australia</v>
      </c>
      <c r="Q1301">
        <v>51</v>
      </c>
      <c r="R1301" t="s">
        <v>25</v>
      </c>
      <c r="S1301" t="s">
        <v>26</v>
      </c>
      <c r="T1301" t="s">
        <v>32</v>
      </c>
      <c r="U13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02" spans="1:21" x14ac:dyDescent="0.2">
      <c r="A1302">
        <v>1489</v>
      </c>
      <c r="B1302" t="s">
        <v>19</v>
      </c>
      <c r="C1302">
        <v>12</v>
      </c>
      <c r="D1302" s="2">
        <f>BBDD_Usiarios_Netflix_jul[[#This Row],[Ingresos Mensuales]]*BBDD_Usiarios_Netflix_jul[[#This Row],[Meses Contratados]]</f>
        <v>120</v>
      </c>
      <c r="E1302">
        <v>16</v>
      </c>
      <c r="F1302">
        <v>9</v>
      </c>
      <c r="G1302">
        <v>23</v>
      </c>
      <c r="H1302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02">
        <v>3</v>
      </c>
      <c r="J1302">
        <v>7</v>
      </c>
      <c r="K1302">
        <v>24</v>
      </c>
      <c r="L130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2" s="1" t="str">
        <f>TEXT(BBDD_Usiarios_Netflix_jul[[#This Row],[Fh Suscripcion]],"dddd")</f>
        <v>sábado</v>
      </c>
      <c r="N1302" s="2">
        <f>DATEDIF(BBDD_Usiarios_Netflix_jul[[#This Row],[Fh Suscripcion]],BBDD_Usiarios_Netflix_jul[[#This Row],[Fh Ultimo Pago]],"M")+1</f>
        <v>10</v>
      </c>
      <c r="O1302" t="s">
        <v>34</v>
      </c>
      <c r="P1302" t="str">
        <f>IF(BBDD_Usiarios_Netflix_jul[[#This Row],[País.OLD]]&lt;&gt;"",BBDD_Usiarios_Netflix_jul[[#This Row],[País.OLD]],"Desconocido")</f>
        <v>Reino Unido</v>
      </c>
      <c r="Q1302">
        <v>33</v>
      </c>
      <c r="R1302" t="s">
        <v>16</v>
      </c>
      <c r="S1302" t="s">
        <v>26</v>
      </c>
      <c r="T1302" t="s">
        <v>27</v>
      </c>
      <c r="U13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03" spans="1:21" x14ac:dyDescent="0.2">
      <c r="A1303">
        <v>1495</v>
      </c>
      <c r="B1303" t="s">
        <v>23</v>
      </c>
      <c r="C1303">
        <v>10</v>
      </c>
      <c r="D1303" s="2">
        <f>BBDD_Usiarios_Netflix_jul[[#This Row],[Ingresos Mensuales]]*BBDD_Usiarios_Netflix_jul[[#This Row],[Meses Contratados]]</f>
        <v>120</v>
      </c>
      <c r="E1303">
        <v>4</v>
      </c>
      <c r="F1303">
        <v>8</v>
      </c>
      <c r="G1303">
        <v>23</v>
      </c>
      <c r="H1303" s="1">
        <f>DATEVALUE(_xlfn.CONCAT(BBDD_Usiarios_Netflix_jul[[#This Row],[Día Suscripción]],"/",BBDD_Usiarios_Netflix_jul[[#This Row],[Mes Suscripción]],"/",BBDD_Usiarios_Netflix_jul[[#This Row],[Año Suscripción]]))</f>
        <v>45142</v>
      </c>
      <c r="I1303">
        <v>6</v>
      </c>
      <c r="J1303">
        <v>7</v>
      </c>
      <c r="K1303">
        <v>24</v>
      </c>
      <c r="L130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03" s="1" t="str">
        <f>TEXT(BBDD_Usiarios_Netflix_jul[[#This Row],[Fh Suscripcion]],"dddd")</f>
        <v>viernes</v>
      </c>
      <c r="N1303" s="2">
        <f>DATEDIF(BBDD_Usiarios_Netflix_jul[[#This Row],[Fh Suscripcion]],BBDD_Usiarios_Netflix_jul[[#This Row],[Fh Ultimo Pago]],"M")+1</f>
        <v>12</v>
      </c>
      <c r="O1303" t="s">
        <v>31</v>
      </c>
      <c r="P1303" t="str">
        <f>IF(BBDD_Usiarios_Netflix_jul[[#This Row],[País.OLD]]&lt;&gt;"",BBDD_Usiarios_Netflix_jul[[#This Row],[País.OLD]],"Desconocido")</f>
        <v>Italia</v>
      </c>
      <c r="Q1303">
        <v>29</v>
      </c>
      <c r="R1303" t="s">
        <v>25</v>
      </c>
      <c r="S1303" t="s">
        <v>17</v>
      </c>
      <c r="T1303" t="s">
        <v>18</v>
      </c>
      <c r="U13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4" spans="1:21" x14ac:dyDescent="0.2">
      <c r="A1304">
        <v>1496</v>
      </c>
      <c r="B1304" t="s">
        <v>23</v>
      </c>
      <c r="C1304">
        <v>10</v>
      </c>
      <c r="D1304" s="2">
        <f>BBDD_Usiarios_Netflix_jul[[#This Row],[Ingresos Mensuales]]*BBDD_Usiarios_Netflix_jul[[#This Row],[Meses Contratados]]</f>
        <v>120</v>
      </c>
      <c r="E1304">
        <v>31</v>
      </c>
      <c r="F1304">
        <v>7</v>
      </c>
      <c r="G1304">
        <v>23</v>
      </c>
      <c r="H1304" s="1">
        <f>DATEVALUE(_xlfn.CONCAT(BBDD_Usiarios_Netflix_jul[[#This Row],[Día Suscripción]],"/",BBDD_Usiarios_Netflix_jul[[#This Row],[Mes Suscripción]],"/",BBDD_Usiarios_Netflix_jul[[#This Row],[Año Suscripción]]))</f>
        <v>45138</v>
      </c>
      <c r="I1304">
        <v>5</v>
      </c>
      <c r="J1304">
        <v>7</v>
      </c>
      <c r="K1304">
        <v>24</v>
      </c>
      <c r="L130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4" s="1" t="str">
        <f>TEXT(BBDD_Usiarios_Netflix_jul[[#This Row],[Fh Suscripcion]],"dddd")</f>
        <v>lunes</v>
      </c>
      <c r="N1304" s="2">
        <f>DATEDIF(BBDD_Usiarios_Netflix_jul[[#This Row],[Fh Suscripcion]],BBDD_Usiarios_Netflix_jul[[#This Row],[Fh Ultimo Pago]],"M")+1</f>
        <v>12</v>
      </c>
      <c r="O1304" t="s">
        <v>28</v>
      </c>
      <c r="P1304" t="str">
        <f>IF(BBDD_Usiarios_Netflix_jul[[#This Row],[País.OLD]]&lt;&gt;"",BBDD_Usiarios_Netflix_jul[[#This Row],[País.OLD]],"Desconocido")</f>
        <v>Australia</v>
      </c>
      <c r="Q1304">
        <v>46</v>
      </c>
      <c r="R1304" t="s">
        <v>16</v>
      </c>
      <c r="S1304" t="s">
        <v>17</v>
      </c>
      <c r="T1304" t="s">
        <v>32</v>
      </c>
      <c r="U13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05" spans="1:21" x14ac:dyDescent="0.2">
      <c r="A1305">
        <v>1497</v>
      </c>
      <c r="B1305" t="s">
        <v>23</v>
      </c>
      <c r="C1305">
        <v>10</v>
      </c>
      <c r="D1305" s="2">
        <f>BBDD_Usiarios_Netflix_jul[[#This Row],[Ingresos Mensuales]]*BBDD_Usiarios_Netflix_jul[[#This Row],[Meses Contratados]]</f>
        <v>120</v>
      </c>
      <c r="E1305">
        <v>29</v>
      </c>
      <c r="F1305">
        <v>7</v>
      </c>
      <c r="G1305">
        <v>23</v>
      </c>
      <c r="H1305" s="1">
        <f>DATEVALUE(_xlfn.CONCAT(BBDD_Usiarios_Netflix_jul[[#This Row],[Día Suscripción]],"/",BBDD_Usiarios_Netflix_jul[[#This Row],[Mes Suscripción]],"/",BBDD_Usiarios_Netflix_jul[[#This Row],[Año Suscripción]]))</f>
        <v>45136</v>
      </c>
      <c r="I1305">
        <v>3</v>
      </c>
      <c r="J1305">
        <v>7</v>
      </c>
      <c r="K1305">
        <v>24</v>
      </c>
      <c r="L1305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5" s="1" t="str">
        <f>TEXT(BBDD_Usiarios_Netflix_jul[[#This Row],[Fh Suscripcion]],"dddd")</f>
        <v>sábado</v>
      </c>
      <c r="N1305" s="2">
        <f>DATEDIF(BBDD_Usiarios_Netflix_jul[[#This Row],[Fh Suscripcion]],BBDD_Usiarios_Netflix_jul[[#This Row],[Fh Ultimo Pago]],"M")+1</f>
        <v>12</v>
      </c>
      <c r="O1305" t="s">
        <v>15</v>
      </c>
      <c r="P1305" t="str">
        <f>IF(BBDD_Usiarios_Netflix_jul[[#This Row],[País.OLD]]&lt;&gt;"",BBDD_Usiarios_Netflix_jul[[#This Row],[País.OLD]],"Desconocido")</f>
        <v>Alemania</v>
      </c>
      <c r="Q1305">
        <v>35</v>
      </c>
      <c r="R1305" t="s">
        <v>16</v>
      </c>
      <c r="S1305" t="s">
        <v>26</v>
      </c>
      <c r="T1305" t="s">
        <v>18</v>
      </c>
      <c r="U13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6" spans="1:21" x14ac:dyDescent="0.2">
      <c r="A1306">
        <v>1500</v>
      </c>
      <c r="B1306" t="s">
        <v>23</v>
      </c>
      <c r="C1306">
        <v>10</v>
      </c>
      <c r="D1306" s="2">
        <f>BBDD_Usiarios_Netflix_jul[[#This Row],[Ingresos Mensuales]]*BBDD_Usiarios_Netflix_jul[[#This Row],[Meses Contratados]]</f>
        <v>120</v>
      </c>
      <c r="E1306">
        <v>11</v>
      </c>
      <c r="F1306">
        <v>7</v>
      </c>
      <c r="G1306">
        <v>23</v>
      </c>
      <c r="H1306" s="1">
        <f>DATEVALUE(_xlfn.CONCAT(BBDD_Usiarios_Netflix_jul[[#This Row],[Día Suscripción]],"/",BBDD_Usiarios_Netflix_jul[[#This Row],[Mes Suscripción]],"/",BBDD_Usiarios_Netflix_jul[[#This Row],[Año Suscripción]]))</f>
        <v>45118</v>
      </c>
      <c r="I1306">
        <v>5</v>
      </c>
      <c r="J1306">
        <v>7</v>
      </c>
      <c r="K1306">
        <v>24</v>
      </c>
      <c r="L130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6" s="1" t="str">
        <f>TEXT(BBDD_Usiarios_Netflix_jul[[#This Row],[Fh Suscripcion]],"dddd")</f>
        <v>martes</v>
      </c>
      <c r="N1306" s="2">
        <f>DATEDIF(BBDD_Usiarios_Netflix_jul[[#This Row],[Fh Suscripcion]],BBDD_Usiarios_Netflix_jul[[#This Row],[Fh Ultimo Pago]],"M")+1</f>
        <v>12</v>
      </c>
      <c r="O1306" t="s">
        <v>15</v>
      </c>
      <c r="P1306" t="str">
        <f>IF(BBDD_Usiarios_Netflix_jul[[#This Row],[País.OLD]]&lt;&gt;"",BBDD_Usiarios_Netflix_jul[[#This Row],[País.OLD]],"Desconocido")</f>
        <v>Alemania</v>
      </c>
      <c r="Q1306">
        <v>38</v>
      </c>
      <c r="R1306" t="s">
        <v>25</v>
      </c>
      <c r="S1306" t="s">
        <v>17</v>
      </c>
      <c r="T1306" t="s">
        <v>32</v>
      </c>
      <c r="U13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07" spans="1:21" x14ac:dyDescent="0.2">
      <c r="A1307">
        <v>1501</v>
      </c>
      <c r="B1307" t="s">
        <v>23</v>
      </c>
      <c r="C1307">
        <v>10</v>
      </c>
      <c r="D1307" s="2">
        <f>BBDD_Usiarios_Netflix_jul[[#This Row],[Ingresos Mensuales]]*BBDD_Usiarios_Netflix_jul[[#This Row],[Meses Contratados]]</f>
        <v>120</v>
      </c>
      <c r="E1307">
        <v>12</v>
      </c>
      <c r="F1307">
        <v>7</v>
      </c>
      <c r="G1307">
        <v>23</v>
      </c>
      <c r="H1307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07">
        <v>3</v>
      </c>
      <c r="J1307">
        <v>7</v>
      </c>
      <c r="K1307">
        <v>24</v>
      </c>
      <c r="L130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7" s="1" t="str">
        <f>TEXT(BBDD_Usiarios_Netflix_jul[[#This Row],[Fh Suscripcion]],"dddd")</f>
        <v>miércoles</v>
      </c>
      <c r="N1307" s="2">
        <f>DATEDIF(BBDD_Usiarios_Netflix_jul[[#This Row],[Fh Suscripcion]],BBDD_Usiarios_Netflix_jul[[#This Row],[Fh Ultimo Pago]],"M")+1</f>
        <v>12</v>
      </c>
      <c r="O1307" t="s">
        <v>30</v>
      </c>
      <c r="P1307" t="str">
        <f>IF(BBDD_Usiarios_Netflix_jul[[#This Row],[País.OLD]]&lt;&gt;"",BBDD_Usiarios_Netflix_jul[[#This Row],[País.OLD]],"Desconocido")</f>
        <v>Canadá</v>
      </c>
      <c r="Q1307">
        <v>36</v>
      </c>
      <c r="R1307" t="s">
        <v>16</v>
      </c>
      <c r="S1307" t="s">
        <v>26</v>
      </c>
      <c r="T1307" t="s">
        <v>22</v>
      </c>
      <c r="U13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08" spans="1:21" x14ac:dyDescent="0.2">
      <c r="A1308">
        <v>1517</v>
      </c>
      <c r="B1308" t="s">
        <v>23</v>
      </c>
      <c r="C1308">
        <v>10</v>
      </c>
      <c r="D1308" s="2">
        <f>BBDD_Usiarios_Netflix_jul[[#This Row],[Ingresos Mensuales]]*BBDD_Usiarios_Netflix_jul[[#This Row],[Meses Contratados]]</f>
        <v>120</v>
      </c>
      <c r="E1308">
        <v>15</v>
      </c>
      <c r="F1308">
        <v>7</v>
      </c>
      <c r="G1308">
        <v>23</v>
      </c>
      <c r="H1308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08">
        <v>5</v>
      </c>
      <c r="J1308">
        <v>7</v>
      </c>
      <c r="K1308">
        <v>24</v>
      </c>
      <c r="L130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8" s="1" t="str">
        <f>TEXT(BBDD_Usiarios_Netflix_jul[[#This Row],[Fh Suscripcion]],"dddd")</f>
        <v>sábado</v>
      </c>
      <c r="N1308" s="2">
        <f>DATEDIF(BBDD_Usiarios_Netflix_jul[[#This Row],[Fh Suscripcion]],BBDD_Usiarios_Netflix_jul[[#This Row],[Fh Ultimo Pago]],"M")+1</f>
        <v>12</v>
      </c>
      <c r="O1308" t="s">
        <v>36</v>
      </c>
      <c r="P1308" t="str">
        <f>IF(BBDD_Usiarios_Netflix_jul[[#This Row],[País.OLD]]&lt;&gt;"",BBDD_Usiarios_Netflix_jul[[#This Row],[País.OLD]],"Desconocido")</f>
        <v>Desconocido</v>
      </c>
      <c r="Q1308">
        <v>28</v>
      </c>
      <c r="R1308" t="s">
        <v>25</v>
      </c>
      <c r="S1308" t="s">
        <v>26</v>
      </c>
      <c r="T1308" t="s">
        <v>22</v>
      </c>
      <c r="U13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09" spans="1:21" x14ac:dyDescent="0.2">
      <c r="A1309">
        <v>1520</v>
      </c>
      <c r="B1309" t="s">
        <v>23</v>
      </c>
      <c r="C1309">
        <v>10</v>
      </c>
      <c r="D1309" s="2">
        <f>BBDD_Usiarios_Netflix_jul[[#This Row],[Ingresos Mensuales]]*BBDD_Usiarios_Netflix_jul[[#This Row],[Meses Contratados]]</f>
        <v>120</v>
      </c>
      <c r="E1309">
        <v>29</v>
      </c>
      <c r="F1309">
        <v>7</v>
      </c>
      <c r="G1309">
        <v>23</v>
      </c>
      <c r="H1309" s="1">
        <f>DATEVALUE(_xlfn.CONCAT(BBDD_Usiarios_Netflix_jul[[#This Row],[Día Suscripción]],"/",BBDD_Usiarios_Netflix_jul[[#This Row],[Mes Suscripción]],"/",BBDD_Usiarios_Netflix_jul[[#This Row],[Año Suscripción]]))</f>
        <v>45136</v>
      </c>
      <c r="I1309">
        <v>6</v>
      </c>
      <c r="J1309">
        <v>7</v>
      </c>
      <c r="K1309">
        <v>24</v>
      </c>
      <c r="L130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09" s="1" t="str">
        <f>TEXT(BBDD_Usiarios_Netflix_jul[[#This Row],[Fh Suscripcion]],"dddd")</f>
        <v>sábado</v>
      </c>
      <c r="N1309" s="2">
        <f>DATEDIF(BBDD_Usiarios_Netflix_jul[[#This Row],[Fh Suscripcion]],BBDD_Usiarios_Netflix_jul[[#This Row],[Fh Ultimo Pago]],"M")+1</f>
        <v>12</v>
      </c>
      <c r="O1309" t="s">
        <v>37</v>
      </c>
      <c r="P1309" t="str">
        <f>IF(BBDD_Usiarios_Netflix_jul[[#This Row],[País.OLD]]&lt;&gt;"",BBDD_Usiarios_Netflix_jul[[#This Row],[País.OLD]],"Desconocido")</f>
        <v>Brasil</v>
      </c>
      <c r="Q1309">
        <v>27</v>
      </c>
      <c r="R1309" t="s">
        <v>25</v>
      </c>
      <c r="S1309" t="s">
        <v>21</v>
      </c>
      <c r="T1309" t="s">
        <v>22</v>
      </c>
      <c r="U13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10" spans="1:21" x14ac:dyDescent="0.2">
      <c r="A1310">
        <v>1528</v>
      </c>
      <c r="B1310" t="s">
        <v>19</v>
      </c>
      <c r="C1310">
        <v>12</v>
      </c>
      <c r="D1310" s="2">
        <f>BBDD_Usiarios_Netflix_jul[[#This Row],[Ingresos Mensuales]]*BBDD_Usiarios_Netflix_jul[[#This Row],[Meses Contratados]]</f>
        <v>120</v>
      </c>
      <c r="E1310">
        <v>10</v>
      </c>
      <c r="F1310">
        <v>9</v>
      </c>
      <c r="G1310">
        <v>23</v>
      </c>
      <c r="H1310" s="1">
        <f>DATEVALUE(_xlfn.CONCAT(BBDD_Usiarios_Netflix_jul[[#This Row],[Día Suscripción]],"/",BBDD_Usiarios_Netflix_jul[[#This Row],[Mes Suscripción]],"/",BBDD_Usiarios_Netflix_jul[[#This Row],[Año Suscripción]]))</f>
        <v>45179</v>
      </c>
      <c r="I1310">
        <v>7</v>
      </c>
      <c r="J1310">
        <v>7</v>
      </c>
      <c r="K1310">
        <v>24</v>
      </c>
      <c r="L131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10" s="1" t="str">
        <f>TEXT(BBDD_Usiarios_Netflix_jul[[#This Row],[Fh Suscripcion]],"dddd")</f>
        <v>domingo</v>
      </c>
      <c r="N1310" s="2">
        <f>DATEDIF(BBDD_Usiarios_Netflix_jul[[#This Row],[Fh Suscripcion]],BBDD_Usiarios_Netflix_jul[[#This Row],[Fh Ultimo Pago]],"M")+1</f>
        <v>10</v>
      </c>
      <c r="O1310" t="s">
        <v>36</v>
      </c>
      <c r="P1310" t="str">
        <f>IF(BBDD_Usiarios_Netflix_jul[[#This Row],[País.OLD]]&lt;&gt;"",BBDD_Usiarios_Netflix_jul[[#This Row],[País.OLD]],"Desconocido")</f>
        <v>Desconocido</v>
      </c>
      <c r="Q1310">
        <v>45</v>
      </c>
      <c r="R1310" t="s">
        <v>25</v>
      </c>
      <c r="S1310" t="s">
        <v>26</v>
      </c>
      <c r="T1310" t="s">
        <v>32</v>
      </c>
      <c r="U13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11" spans="1:21" x14ac:dyDescent="0.2">
      <c r="A1311">
        <v>1533</v>
      </c>
      <c r="B1311" t="s">
        <v>19</v>
      </c>
      <c r="C1311">
        <v>12</v>
      </c>
      <c r="D1311" s="2">
        <f>BBDD_Usiarios_Netflix_jul[[#This Row],[Ingresos Mensuales]]*BBDD_Usiarios_Netflix_jul[[#This Row],[Meses Contratados]]</f>
        <v>120</v>
      </c>
      <c r="E1311">
        <v>30</v>
      </c>
      <c r="F1311">
        <v>9</v>
      </c>
      <c r="G1311">
        <v>23</v>
      </c>
      <c r="H1311" s="1">
        <f>DATEVALUE(_xlfn.CONCAT(BBDD_Usiarios_Netflix_jul[[#This Row],[Día Suscripción]],"/",BBDD_Usiarios_Netflix_jul[[#This Row],[Mes Suscripción]],"/",BBDD_Usiarios_Netflix_jul[[#This Row],[Año Suscripción]]))</f>
        <v>45199</v>
      </c>
      <c r="I1311">
        <v>3</v>
      </c>
      <c r="J1311">
        <v>7</v>
      </c>
      <c r="K1311">
        <v>24</v>
      </c>
      <c r="L1311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11" s="1" t="str">
        <f>TEXT(BBDD_Usiarios_Netflix_jul[[#This Row],[Fh Suscripcion]],"dddd")</f>
        <v>sábado</v>
      </c>
      <c r="N1311" s="2">
        <f>DATEDIF(BBDD_Usiarios_Netflix_jul[[#This Row],[Fh Suscripcion]],BBDD_Usiarios_Netflix_jul[[#This Row],[Fh Ultimo Pago]],"M")+1</f>
        <v>10</v>
      </c>
      <c r="O1311" t="s">
        <v>28</v>
      </c>
      <c r="P1311" t="str">
        <f>IF(BBDD_Usiarios_Netflix_jul[[#This Row],[País.OLD]]&lt;&gt;"",BBDD_Usiarios_Netflix_jul[[#This Row],[País.OLD]],"Desconocido")</f>
        <v>Australia</v>
      </c>
      <c r="Q1311">
        <v>37</v>
      </c>
      <c r="R1311" t="s">
        <v>16</v>
      </c>
      <c r="S1311" t="s">
        <v>17</v>
      </c>
      <c r="T1311" t="s">
        <v>27</v>
      </c>
      <c r="U13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2" spans="1:21" x14ac:dyDescent="0.2">
      <c r="A1312">
        <v>1534</v>
      </c>
      <c r="B1312" t="s">
        <v>19</v>
      </c>
      <c r="C1312">
        <v>12</v>
      </c>
      <c r="D1312" s="2">
        <f>BBDD_Usiarios_Netflix_jul[[#This Row],[Ingresos Mensuales]]*BBDD_Usiarios_Netflix_jul[[#This Row],[Meses Contratados]]</f>
        <v>120</v>
      </c>
      <c r="E1312">
        <v>2</v>
      </c>
      <c r="F1312">
        <v>10</v>
      </c>
      <c r="G1312">
        <v>23</v>
      </c>
      <c r="H1312" s="1">
        <f>DATEVALUE(_xlfn.CONCAT(BBDD_Usiarios_Netflix_jul[[#This Row],[Día Suscripción]],"/",BBDD_Usiarios_Netflix_jul[[#This Row],[Mes Suscripción]],"/",BBDD_Usiarios_Netflix_jul[[#This Row],[Año Suscripción]]))</f>
        <v>45201</v>
      </c>
      <c r="I1312">
        <v>6</v>
      </c>
      <c r="J1312">
        <v>7</v>
      </c>
      <c r="K1312">
        <v>24</v>
      </c>
      <c r="L131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2" s="1" t="str">
        <f>TEXT(BBDD_Usiarios_Netflix_jul[[#This Row],[Fh Suscripcion]],"dddd")</f>
        <v>lunes</v>
      </c>
      <c r="N1312" s="2">
        <f>DATEDIF(BBDD_Usiarios_Netflix_jul[[#This Row],[Fh Suscripcion]],BBDD_Usiarios_Netflix_jul[[#This Row],[Fh Ultimo Pago]],"M")+1</f>
        <v>10</v>
      </c>
      <c r="O1312" t="s">
        <v>24</v>
      </c>
      <c r="P1312" t="str">
        <f>IF(BBDD_Usiarios_Netflix_jul[[#This Row],[País.OLD]]&lt;&gt;"",BBDD_Usiarios_Netflix_jul[[#This Row],[País.OLD]],"Desconocido")</f>
        <v>EEUU</v>
      </c>
      <c r="Q1312">
        <v>30</v>
      </c>
      <c r="R1312" t="s">
        <v>25</v>
      </c>
      <c r="S1312" t="s">
        <v>17</v>
      </c>
      <c r="T1312" t="s">
        <v>27</v>
      </c>
      <c r="U13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3" spans="1:21" x14ac:dyDescent="0.2">
      <c r="A1313">
        <v>1558</v>
      </c>
      <c r="B1313" t="s">
        <v>19</v>
      </c>
      <c r="C1313">
        <v>12</v>
      </c>
      <c r="D1313" s="2">
        <f>BBDD_Usiarios_Netflix_jul[[#This Row],[Ingresos Mensuales]]*BBDD_Usiarios_Netflix_jul[[#This Row],[Meses Contratados]]</f>
        <v>120</v>
      </c>
      <c r="E1313">
        <v>17</v>
      </c>
      <c r="F1313">
        <v>9</v>
      </c>
      <c r="G1313">
        <v>23</v>
      </c>
      <c r="H1313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13">
        <v>6</v>
      </c>
      <c r="J1313">
        <v>7</v>
      </c>
      <c r="K1313">
        <v>24</v>
      </c>
      <c r="L131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3" s="1" t="str">
        <f>TEXT(BBDD_Usiarios_Netflix_jul[[#This Row],[Fh Suscripcion]],"dddd")</f>
        <v>domingo</v>
      </c>
      <c r="N1313" s="2">
        <f>DATEDIF(BBDD_Usiarios_Netflix_jul[[#This Row],[Fh Suscripcion]],BBDD_Usiarios_Netflix_jul[[#This Row],[Fh Ultimo Pago]],"M")+1</f>
        <v>10</v>
      </c>
      <c r="O1313" t="s">
        <v>20</v>
      </c>
      <c r="P1313" t="str">
        <f>IF(BBDD_Usiarios_Netflix_jul[[#This Row],[País.OLD]]&lt;&gt;"",BBDD_Usiarios_Netflix_jul[[#This Row],[País.OLD]],"Desconocido")</f>
        <v>Francia</v>
      </c>
      <c r="Q1313">
        <v>35</v>
      </c>
      <c r="R1313" t="s">
        <v>16</v>
      </c>
      <c r="S1313" t="s">
        <v>21</v>
      </c>
      <c r="T1313" t="s">
        <v>32</v>
      </c>
      <c r="U13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14" spans="1:21" x14ac:dyDescent="0.2">
      <c r="A1314">
        <v>1567</v>
      </c>
      <c r="B1314" t="s">
        <v>23</v>
      </c>
      <c r="C1314">
        <v>10</v>
      </c>
      <c r="D1314" s="2">
        <f>BBDD_Usiarios_Netflix_jul[[#This Row],[Ingresos Mensuales]]*BBDD_Usiarios_Netflix_jul[[#This Row],[Meses Contratados]]</f>
        <v>120</v>
      </c>
      <c r="E1314">
        <v>26</v>
      </c>
      <c r="F1314">
        <v>7</v>
      </c>
      <c r="G1314">
        <v>23</v>
      </c>
      <c r="H1314" s="1">
        <f>DATEVALUE(_xlfn.CONCAT(BBDD_Usiarios_Netflix_jul[[#This Row],[Día Suscripción]],"/",BBDD_Usiarios_Netflix_jul[[#This Row],[Mes Suscripción]],"/",BBDD_Usiarios_Netflix_jul[[#This Row],[Año Suscripción]]))</f>
        <v>45133</v>
      </c>
      <c r="I1314">
        <v>4</v>
      </c>
      <c r="J1314">
        <v>7</v>
      </c>
      <c r="K1314">
        <v>24</v>
      </c>
      <c r="L131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14" s="1" t="str">
        <f>TEXT(BBDD_Usiarios_Netflix_jul[[#This Row],[Fh Suscripcion]],"dddd")</f>
        <v>miércoles</v>
      </c>
      <c r="N1314" s="2">
        <f>DATEDIF(BBDD_Usiarios_Netflix_jul[[#This Row],[Fh Suscripcion]],BBDD_Usiarios_Netflix_jul[[#This Row],[Fh Ultimo Pago]],"M")+1</f>
        <v>12</v>
      </c>
      <c r="O1314" t="s">
        <v>37</v>
      </c>
      <c r="P1314" t="str">
        <f>IF(BBDD_Usiarios_Netflix_jul[[#This Row],[País.OLD]]&lt;&gt;"",BBDD_Usiarios_Netflix_jul[[#This Row],[País.OLD]],"Desconocido")</f>
        <v>Brasil</v>
      </c>
      <c r="Q1314">
        <v>38</v>
      </c>
      <c r="R1314" t="s">
        <v>16</v>
      </c>
      <c r="S1314" t="s">
        <v>21</v>
      </c>
      <c r="T1314" t="s">
        <v>27</v>
      </c>
      <c r="U13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5" spans="1:21" x14ac:dyDescent="0.2">
      <c r="A1315">
        <v>1570</v>
      </c>
      <c r="B1315" t="s">
        <v>23</v>
      </c>
      <c r="C1315">
        <v>10</v>
      </c>
      <c r="D1315" s="2">
        <f>BBDD_Usiarios_Netflix_jul[[#This Row],[Ingresos Mensuales]]*BBDD_Usiarios_Netflix_jul[[#This Row],[Meses Contratados]]</f>
        <v>120</v>
      </c>
      <c r="E1315">
        <v>17</v>
      </c>
      <c r="F1315">
        <v>7</v>
      </c>
      <c r="G1315">
        <v>23</v>
      </c>
      <c r="H1315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15">
        <v>6</v>
      </c>
      <c r="J1315">
        <v>7</v>
      </c>
      <c r="K1315">
        <v>24</v>
      </c>
      <c r="L131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5" s="1" t="str">
        <f>TEXT(BBDD_Usiarios_Netflix_jul[[#This Row],[Fh Suscripcion]],"dddd")</f>
        <v>lunes</v>
      </c>
      <c r="N1315" s="2">
        <f>DATEDIF(BBDD_Usiarios_Netflix_jul[[#This Row],[Fh Suscripcion]],BBDD_Usiarios_Netflix_jul[[#This Row],[Fh Ultimo Pago]],"M")+1</f>
        <v>12</v>
      </c>
      <c r="O1315" t="s">
        <v>15</v>
      </c>
      <c r="P1315" t="str">
        <f>IF(BBDD_Usiarios_Netflix_jul[[#This Row],[País.OLD]]&lt;&gt;"",BBDD_Usiarios_Netflix_jul[[#This Row],[País.OLD]],"Desconocido")</f>
        <v>Alemania</v>
      </c>
      <c r="Q1315">
        <v>44</v>
      </c>
      <c r="R1315" t="s">
        <v>16</v>
      </c>
      <c r="S1315" t="s">
        <v>17</v>
      </c>
      <c r="T1315" t="s">
        <v>27</v>
      </c>
      <c r="U13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6" spans="1:21" x14ac:dyDescent="0.2">
      <c r="A1316">
        <v>1571</v>
      </c>
      <c r="B1316" t="s">
        <v>23</v>
      </c>
      <c r="C1316">
        <v>10</v>
      </c>
      <c r="D1316" s="2">
        <f>BBDD_Usiarios_Netflix_jul[[#This Row],[Ingresos Mensuales]]*BBDD_Usiarios_Netflix_jul[[#This Row],[Meses Contratados]]</f>
        <v>120</v>
      </c>
      <c r="E1316">
        <v>17</v>
      </c>
      <c r="F1316">
        <v>7</v>
      </c>
      <c r="G1316">
        <v>23</v>
      </c>
      <c r="H1316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16">
        <v>4</v>
      </c>
      <c r="J1316">
        <v>7</v>
      </c>
      <c r="K1316">
        <v>24</v>
      </c>
      <c r="L131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16" s="1" t="str">
        <f>TEXT(BBDD_Usiarios_Netflix_jul[[#This Row],[Fh Suscripcion]],"dddd")</f>
        <v>lunes</v>
      </c>
      <c r="N1316" s="2">
        <f>DATEDIF(BBDD_Usiarios_Netflix_jul[[#This Row],[Fh Suscripcion]],BBDD_Usiarios_Netflix_jul[[#This Row],[Fh Ultimo Pago]],"M")+1</f>
        <v>12</v>
      </c>
      <c r="O1316" t="s">
        <v>35</v>
      </c>
      <c r="P1316" t="str">
        <f>IF(BBDD_Usiarios_Netflix_jul[[#This Row],[País.OLD]]&lt;&gt;"",BBDD_Usiarios_Netflix_jul[[#This Row],[País.OLD]],"Desconocido")</f>
        <v>España</v>
      </c>
      <c r="Q1316">
        <v>35</v>
      </c>
      <c r="R1316" t="s">
        <v>16</v>
      </c>
      <c r="S1316" t="s">
        <v>17</v>
      </c>
      <c r="T1316" t="s">
        <v>22</v>
      </c>
      <c r="U13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17" spans="1:21" x14ac:dyDescent="0.2">
      <c r="A1317">
        <v>1572</v>
      </c>
      <c r="B1317" t="s">
        <v>23</v>
      </c>
      <c r="C1317">
        <v>10</v>
      </c>
      <c r="D1317" s="2">
        <f>BBDD_Usiarios_Netflix_jul[[#This Row],[Ingresos Mensuales]]*BBDD_Usiarios_Netflix_jul[[#This Row],[Meses Contratados]]</f>
        <v>120</v>
      </c>
      <c r="E1317">
        <v>11</v>
      </c>
      <c r="F1317">
        <v>7</v>
      </c>
      <c r="G1317">
        <v>23</v>
      </c>
      <c r="H1317" s="1">
        <f>DATEVALUE(_xlfn.CONCAT(BBDD_Usiarios_Netflix_jul[[#This Row],[Día Suscripción]],"/",BBDD_Usiarios_Netflix_jul[[#This Row],[Mes Suscripción]],"/",BBDD_Usiarios_Netflix_jul[[#This Row],[Año Suscripción]]))</f>
        <v>45118</v>
      </c>
      <c r="I1317">
        <v>6</v>
      </c>
      <c r="J1317">
        <v>7</v>
      </c>
      <c r="K1317">
        <v>24</v>
      </c>
      <c r="L131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7" s="1" t="str">
        <f>TEXT(BBDD_Usiarios_Netflix_jul[[#This Row],[Fh Suscripcion]],"dddd")</f>
        <v>martes</v>
      </c>
      <c r="N1317" s="2">
        <f>DATEDIF(BBDD_Usiarios_Netflix_jul[[#This Row],[Fh Suscripcion]],BBDD_Usiarios_Netflix_jul[[#This Row],[Fh Ultimo Pago]],"M")+1</f>
        <v>12</v>
      </c>
      <c r="O1317" t="s">
        <v>15</v>
      </c>
      <c r="P1317" t="str">
        <f>IF(BBDD_Usiarios_Netflix_jul[[#This Row],[País.OLD]]&lt;&gt;"",BBDD_Usiarios_Netflix_jul[[#This Row],[País.OLD]],"Desconocido")</f>
        <v>Alemania</v>
      </c>
      <c r="Q1317">
        <v>39</v>
      </c>
      <c r="R1317" t="s">
        <v>16</v>
      </c>
      <c r="S1317" t="s">
        <v>29</v>
      </c>
      <c r="T1317" t="s">
        <v>27</v>
      </c>
      <c r="U13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8" spans="1:21" x14ac:dyDescent="0.2">
      <c r="A1318">
        <v>1575</v>
      </c>
      <c r="B1318" t="s">
        <v>23</v>
      </c>
      <c r="C1318">
        <v>10</v>
      </c>
      <c r="D1318" s="2">
        <f>BBDD_Usiarios_Netflix_jul[[#This Row],[Ingresos Mensuales]]*BBDD_Usiarios_Netflix_jul[[#This Row],[Meses Contratados]]</f>
        <v>120</v>
      </c>
      <c r="E1318">
        <v>8</v>
      </c>
      <c r="F1318">
        <v>7</v>
      </c>
      <c r="G1318">
        <v>23</v>
      </c>
      <c r="H1318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18">
        <v>5</v>
      </c>
      <c r="J1318">
        <v>7</v>
      </c>
      <c r="K1318">
        <v>24</v>
      </c>
      <c r="L131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18" s="1" t="str">
        <f>TEXT(BBDD_Usiarios_Netflix_jul[[#This Row],[Fh Suscripcion]],"dddd")</f>
        <v>sábado</v>
      </c>
      <c r="N1318" s="2">
        <f>DATEDIF(BBDD_Usiarios_Netflix_jul[[#This Row],[Fh Suscripcion]],BBDD_Usiarios_Netflix_jul[[#This Row],[Fh Ultimo Pago]],"M")+1</f>
        <v>12</v>
      </c>
      <c r="O1318" t="s">
        <v>36</v>
      </c>
      <c r="P1318" t="str">
        <f>IF(BBDD_Usiarios_Netflix_jul[[#This Row],[País.OLD]]&lt;&gt;"",BBDD_Usiarios_Netflix_jul[[#This Row],[País.OLD]],"Desconocido")</f>
        <v>Desconocido</v>
      </c>
      <c r="Q1318">
        <v>49</v>
      </c>
      <c r="R1318" t="s">
        <v>25</v>
      </c>
      <c r="S1318" t="s">
        <v>29</v>
      </c>
      <c r="T1318" t="s">
        <v>32</v>
      </c>
      <c r="U13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19" spans="1:21" x14ac:dyDescent="0.2">
      <c r="A1319">
        <v>1586</v>
      </c>
      <c r="B1319" t="s">
        <v>23</v>
      </c>
      <c r="C1319">
        <v>10</v>
      </c>
      <c r="D1319" s="2">
        <f>BBDD_Usiarios_Netflix_jul[[#This Row],[Ingresos Mensuales]]*BBDD_Usiarios_Netflix_jul[[#This Row],[Meses Contratados]]</f>
        <v>120</v>
      </c>
      <c r="E1319">
        <v>11</v>
      </c>
      <c r="F1319">
        <v>7</v>
      </c>
      <c r="G1319">
        <v>23</v>
      </c>
      <c r="H1319" s="1">
        <f>DATEVALUE(_xlfn.CONCAT(BBDD_Usiarios_Netflix_jul[[#This Row],[Día Suscripción]],"/",BBDD_Usiarios_Netflix_jul[[#This Row],[Mes Suscripción]],"/",BBDD_Usiarios_Netflix_jul[[#This Row],[Año Suscripción]]))</f>
        <v>45118</v>
      </c>
      <c r="I1319">
        <v>7</v>
      </c>
      <c r="J1319">
        <v>7</v>
      </c>
      <c r="K1319">
        <v>24</v>
      </c>
      <c r="L131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19" s="1" t="str">
        <f>TEXT(BBDD_Usiarios_Netflix_jul[[#This Row],[Fh Suscripcion]],"dddd")</f>
        <v>martes</v>
      </c>
      <c r="N1319" s="2">
        <f>DATEDIF(BBDD_Usiarios_Netflix_jul[[#This Row],[Fh Suscripcion]],BBDD_Usiarios_Netflix_jul[[#This Row],[Fh Ultimo Pago]],"M")+1</f>
        <v>12</v>
      </c>
      <c r="O1319" t="s">
        <v>15</v>
      </c>
      <c r="P1319" t="str">
        <f>IF(BBDD_Usiarios_Netflix_jul[[#This Row],[País.OLD]]&lt;&gt;"",BBDD_Usiarios_Netflix_jul[[#This Row],[País.OLD]],"Desconocido")</f>
        <v>Alemania</v>
      </c>
      <c r="Q1319">
        <v>34</v>
      </c>
      <c r="R1319" t="s">
        <v>25</v>
      </c>
      <c r="S1319" t="s">
        <v>17</v>
      </c>
      <c r="T1319" t="s">
        <v>27</v>
      </c>
      <c r="U13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0" spans="1:21" x14ac:dyDescent="0.2">
      <c r="A1320">
        <v>1589</v>
      </c>
      <c r="B1320" t="s">
        <v>23</v>
      </c>
      <c r="C1320">
        <v>10</v>
      </c>
      <c r="D1320" s="2">
        <f>BBDD_Usiarios_Netflix_jul[[#This Row],[Ingresos Mensuales]]*BBDD_Usiarios_Netflix_jul[[#This Row],[Meses Contratados]]</f>
        <v>120</v>
      </c>
      <c r="E1320">
        <v>28</v>
      </c>
      <c r="F1320">
        <v>7</v>
      </c>
      <c r="G1320">
        <v>23</v>
      </c>
      <c r="H1320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20">
        <v>6</v>
      </c>
      <c r="J1320">
        <v>7</v>
      </c>
      <c r="K1320">
        <v>24</v>
      </c>
      <c r="L132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0" s="1" t="str">
        <f>TEXT(BBDD_Usiarios_Netflix_jul[[#This Row],[Fh Suscripcion]],"dddd")</f>
        <v>viernes</v>
      </c>
      <c r="N1320" s="2">
        <f>DATEDIF(BBDD_Usiarios_Netflix_jul[[#This Row],[Fh Suscripcion]],BBDD_Usiarios_Netflix_jul[[#This Row],[Fh Ultimo Pago]],"M")+1</f>
        <v>12</v>
      </c>
      <c r="O1320" t="s">
        <v>28</v>
      </c>
      <c r="P1320" t="str">
        <f>IF(BBDD_Usiarios_Netflix_jul[[#This Row],[País.OLD]]&lt;&gt;"",BBDD_Usiarios_Netflix_jul[[#This Row],[País.OLD]],"Desconocido")</f>
        <v>Australia</v>
      </c>
      <c r="Q1320">
        <v>27</v>
      </c>
      <c r="R1320" t="s">
        <v>25</v>
      </c>
      <c r="S1320" t="s">
        <v>17</v>
      </c>
      <c r="T1320" t="s">
        <v>27</v>
      </c>
      <c r="U13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1" spans="1:21" x14ac:dyDescent="0.2">
      <c r="A1321">
        <v>1598</v>
      </c>
      <c r="B1321" t="s">
        <v>19</v>
      </c>
      <c r="C1321">
        <v>12</v>
      </c>
      <c r="D1321" s="2">
        <f>BBDD_Usiarios_Netflix_jul[[#This Row],[Ingresos Mensuales]]*BBDD_Usiarios_Netflix_jul[[#This Row],[Meses Contratados]]</f>
        <v>120</v>
      </c>
      <c r="E1321">
        <v>8</v>
      </c>
      <c r="F1321">
        <v>9</v>
      </c>
      <c r="G1321">
        <v>23</v>
      </c>
      <c r="H1321" s="1">
        <f>DATEVALUE(_xlfn.CONCAT(BBDD_Usiarios_Netflix_jul[[#This Row],[Día Suscripción]],"/",BBDD_Usiarios_Netflix_jul[[#This Row],[Mes Suscripción]],"/",BBDD_Usiarios_Netflix_jul[[#This Row],[Año Suscripción]]))</f>
        <v>45177</v>
      </c>
      <c r="I1321">
        <v>7</v>
      </c>
      <c r="J1321">
        <v>7</v>
      </c>
      <c r="K1321">
        <v>24</v>
      </c>
      <c r="L13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21" s="1" t="str">
        <f>TEXT(BBDD_Usiarios_Netflix_jul[[#This Row],[Fh Suscripcion]],"dddd")</f>
        <v>viernes</v>
      </c>
      <c r="N1321" s="2">
        <f>DATEDIF(BBDD_Usiarios_Netflix_jul[[#This Row],[Fh Suscripcion]],BBDD_Usiarios_Netflix_jul[[#This Row],[Fh Ultimo Pago]],"M")+1</f>
        <v>10</v>
      </c>
      <c r="O1321" t="s">
        <v>36</v>
      </c>
      <c r="P1321" t="str">
        <f>IF(BBDD_Usiarios_Netflix_jul[[#This Row],[País.OLD]]&lt;&gt;"",BBDD_Usiarios_Netflix_jul[[#This Row],[País.OLD]],"Desconocido")</f>
        <v>Desconocido</v>
      </c>
      <c r="Q1321">
        <v>48</v>
      </c>
      <c r="R1321" t="s">
        <v>16</v>
      </c>
      <c r="S1321" t="s">
        <v>29</v>
      </c>
      <c r="T1321" t="s">
        <v>22</v>
      </c>
      <c r="U13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22" spans="1:21" x14ac:dyDescent="0.2">
      <c r="A1322">
        <v>1599</v>
      </c>
      <c r="B1322" t="s">
        <v>19</v>
      </c>
      <c r="C1322">
        <v>12</v>
      </c>
      <c r="D1322" s="2">
        <f>BBDD_Usiarios_Netflix_jul[[#This Row],[Ingresos Mensuales]]*BBDD_Usiarios_Netflix_jul[[#This Row],[Meses Contratados]]</f>
        <v>120</v>
      </c>
      <c r="E1322">
        <v>13</v>
      </c>
      <c r="F1322">
        <v>9</v>
      </c>
      <c r="G1322">
        <v>23</v>
      </c>
      <c r="H1322" s="1">
        <f>DATEVALUE(_xlfn.CONCAT(BBDD_Usiarios_Netflix_jul[[#This Row],[Día Suscripción]],"/",BBDD_Usiarios_Netflix_jul[[#This Row],[Mes Suscripción]],"/",BBDD_Usiarios_Netflix_jul[[#This Row],[Año Suscripción]]))</f>
        <v>45182</v>
      </c>
      <c r="I1322">
        <v>4</v>
      </c>
      <c r="J1322">
        <v>7</v>
      </c>
      <c r="K1322">
        <v>24</v>
      </c>
      <c r="L132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22" s="1" t="str">
        <f>TEXT(BBDD_Usiarios_Netflix_jul[[#This Row],[Fh Suscripcion]],"dddd")</f>
        <v>miércoles</v>
      </c>
      <c r="N1322" s="2">
        <f>DATEDIF(BBDD_Usiarios_Netflix_jul[[#This Row],[Fh Suscripcion]],BBDD_Usiarios_Netflix_jul[[#This Row],[Fh Ultimo Pago]],"M")+1</f>
        <v>10</v>
      </c>
      <c r="O1322" t="s">
        <v>15</v>
      </c>
      <c r="P1322" t="str">
        <f>IF(BBDD_Usiarios_Netflix_jul[[#This Row],[País.OLD]]&lt;&gt;"",BBDD_Usiarios_Netflix_jul[[#This Row],[País.OLD]],"Desconocido")</f>
        <v>Alemania</v>
      </c>
      <c r="Q1322">
        <v>45</v>
      </c>
      <c r="R1322" t="s">
        <v>25</v>
      </c>
      <c r="S1322" t="s">
        <v>26</v>
      </c>
      <c r="T1322" t="s">
        <v>18</v>
      </c>
      <c r="U13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23" spans="1:21" x14ac:dyDescent="0.2">
      <c r="A1323">
        <v>1603</v>
      </c>
      <c r="B1323" t="s">
        <v>19</v>
      </c>
      <c r="C1323">
        <v>12</v>
      </c>
      <c r="D1323" s="2">
        <f>BBDD_Usiarios_Netflix_jul[[#This Row],[Ingresos Mensuales]]*BBDD_Usiarios_Netflix_jul[[#This Row],[Meses Contratados]]</f>
        <v>120</v>
      </c>
      <c r="E1323">
        <v>24</v>
      </c>
      <c r="F1323">
        <v>9</v>
      </c>
      <c r="G1323">
        <v>23</v>
      </c>
      <c r="H1323" s="1">
        <f>DATEVALUE(_xlfn.CONCAT(BBDD_Usiarios_Netflix_jul[[#This Row],[Día Suscripción]],"/",BBDD_Usiarios_Netflix_jul[[#This Row],[Mes Suscripción]],"/",BBDD_Usiarios_Netflix_jul[[#This Row],[Año Suscripción]]))</f>
        <v>45193</v>
      </c>
      <c r="I1323">
        <v>6</v>
      </c>
      <c r="J1323">
        <v>7</v>
      </c>
      <c r="K1323">
        <v>24</v>
      </c>
      <c r="L132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3" s="1" t="str">
        <f>TEXT(BBDD_Usiarios_Netflix_jul[[#This Row],[Fh Suscripcion]],"dddd")</f>
        <v>domingo</v>
      </c>
      <c r="N1323" s="2">
        <f>DATEDIF(BBDD_Usiarios_Netflix_jul[[#This Row],[Fh Suscripcion]],BBDD_Usiarios_Netflix_jul[[#This Row],[Fh Ultimo Pago]],"M")+1</f>
        <v>10</v>
      </c>
      <c r="O1323" t="s">
        <v>36</v>
      </c>
      <c r="P1323" t="str">
        <f>IF(BBDD_Usiarios_Netflix_jul[[#This Row],[País.OLD]]&lt;&gt;"",BBDD_Usiarios_Netflix_jul[[#This Row],[País.OLD]],"Desconocido")</f>
        <v>Desconocido</v>
      </c>
      <c r="Q1323">
        <v>30</v>
      </c>
      <c r="R1323" t="s">
        <v>25</v>
      </c>
      <c r="S1323" t="s">
        <v>21</v>
      </c>
      <c r="T1323" t="s">
        <v>18</v>
      </c>
      <c r="U13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24" spans="1:21" x14ac:dyDescent="0.2">
      <c r="A1324">
        <v>1628</v>
      </c>
      <c r="B1324" t="s">
        <v>19</v>
      </c>
      <c r="C1324">
        <v>12</v>
      </c>
      <c r="D1324" s="2">
        <f>BBDD_Usiarios_Netflix_jul[[#This Row],[Ingresos Mensuales]]*BBDD_Usiarios_Netflix_jul[[#This Row],[Meses Contratados]]</f>
        <v>120</v>
      </c>
      <c r="E1324">
        <v>17</v>
      </c>
      <c r="F1324">
        <v>9</v>
      </c>
      <c r="G1324">
        <v>23</v>
      </c>
      <c r="H1324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24">
        <v>6</v>
      </c>
      <c r="J1324">
        <v>7</v>
      </c>
      <c r="K1324">
        <v>24</v>
      </c>
      <c r="L132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4" s="1" t="str">
        <f>TEXT(BBDD_Usiarios_Netflix_jul[[#This Row],[Fh Suscripcion]],"dddd")</f>
        <v>domingo</v>
      </c>
      <c r="N1324" s="2">
        <f>DATEDIF(BBDD_Usiarios_Netflix_jul[[#This Row],[Fh Suscripcion]],BBDD_Usiarios_Netflix_jul[[#This Row],[Fh Ultimo Pago]],"M")+1</f>
        <v>10</v>
      </c>
      <c r="O1324" t="s">
        <v>35</v>
      </c>
      <c r="P1324" t="str">
        <f>IF(BBDD_Usiarios_Netflix_jul[[#This Row],[País.OLD]]&lt;&gt;"",BBDD_Usiarios_Netflix_jul[[#This Row],[País.OLD]],"Desconocido")</f>
        <v>España</v>
      </c>
      <c r="Q1324">
        <v>48</v>
      </c>
      <c r="R1324" t="s">
        <v>25</v>
      </c>
      <c r="S1324" t="s">
        <v>29</v>
      </c>
      <c r="T1324" t="s">
        <v>18</v>
      </c>
      <c r="U13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25" spans="1:21" x14ac:dyDescent="0.2">
      <c r="A1325">
        <v>1629</v>
      </c>
      <c r="B1325" t="s">
        <v>19</v>
      </c>
      <c r="C1325">
        <v>12</v>
      </c>
      <c r="D1325" s="2">
        <f>BBDD_Usiarios_Netflix_jul[[#This Row],[Ingresos Mensuales]]*BBDD_Usiarios_Netflix_jul[[#This Row],[Meses Contratados]]</f>
        <v>120</v>
      </c>
      <c r="E1325">
        <v>12</v>
      </c>
      <c r="F1325">
        <v>9</v>
      </c>
      <c r="G1325">
        <v>23</v>
      </c>
      <c r="H1325" s="1">
        <f>DATEVALUE(_xlfn.CONCAT(BBDD_Usiarios_Netflix_jul[[#This Row],[Día Suscripción]],"/",BBDD_Usiarios_Netflix_jul[[#This Row],[Mes Suscripción]],"/",BBDD_Usiarios_Netflix_jul[[#This Row],[Año Suscripción]]))</f>
        <v>45181</v>
      </c>
      <c r="I1325">
        <v>4</v>
      </c>
      <c r="J1325">
        <v>7</v>
      </c>
      <c r="K1325">
        <v>24</v>
      </c>
      <c r="L132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25" s="1" t="str">
        <f>TEXT(BBDD_Usiarios_Netflix_jul[[#This Row],[Fh Suscripcion]],"dddd")</f>
        <v>martes</v>
      </c>
      <c r="N1325" s="2">
        <f>DATEDIF(BBDD_Usiarios_Netflix_jul[[#This Row],[Fh Suscripcion]],BBDD_Usiarios_Netflix_jul[[#This Row],[Fh Ultimo Pago]],"M")+1</f>
        <v>10</v>
      </c>
      <c r="O1325" t="s">
        <v>34</v>
      </c>
      <c r="P1325" t="str">
        <f>IF(BBDD_Usiarios_Netflix_jul[[#This Row],[País.OLD]]&lt;&gt;"",BBDD_Usiarios_Netflix_jul[[#This Row],[País.OLD]],"Desconocido")</f>
        <v>Reino Unido</v>
      </c>
      <c r="Q1325">
        <v>40</v>
      </c>
      <c r="R1325" t="s">
        <v>16</v>
      </c>
      <c r="S1325" t="s">
        <v>26</v>
      </c>
      <c r="T1325" t="s">
        <v>22</v>
      </c>
      <c r="U13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26" spans="1:21" x14ac:dyDescent="0.2">
      <c r="A1326">
        <v>1637</v>
      </c>
      <c r="B1326" t="s">
        <v>23</v>
      </c>
      <c r="C1326">
        <v>10</v>
      </c>
      <c r="D1326" s="2">
        <f>BBDD_Usiarios_Netflix_jul[[#This Row],[Ingresos Mensuales]]*BBDD_Usiarios_Netflix_jul[[#This Row],[Meses Contratados]]</f>
        <v>120</v>
      </c>
      <c r="E1326">
        <v>28</v>
      </c>
      <c r="F1326">
        <v>7</v>
      </c>
      <c r="G1326">
        <v>23</v>
      </c>
      <c r="H1326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26">
        <v>5</v>
      </c>
      <c r="J1326">
        <v>7</v>
      </c>
      <c r="K1326">
        <v>24</v>
      </c>
      <c r="L132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26" s="1" t="str">
        <f>TEXT(BBDD_Usiarios_Netflix_jul[[#This Row],[Fh Suscripcion]],"dddd")</f>
        <v>viernes</v>
      </c>
      <c r="N1326" s="2">
        <f>DATEDIF(BBDD_Usiarios_Netflix_jul[[#This Row],[Fh Suscripcion]],BBDD_Usiarios_Netflix_jul[[#This Row],[Fh Ultimo Pago]],"M")+1</f>
        <v>12</v>
      </c>
      <c r="O1326" t="s">
        <v>35</v>
      </c>
      <c r="P1326" t="str">
        <f>IF(BBDD_Usiarios_Netflix_jul[[#This Row],[País.OLD]]&lt;&gt;"",BBDD_Usiarios_Netflix_jul[[#This Row],[País.OLD]],"Desconocido")</f>
        <v>España</v>
      </c>
      <c r="Q1326">
        <v>51</v>
      </c>
      <c r="R1326" t="s">
        <v>25</v>
      </c>
      <c r="S1326" t="s">
        <v>29</v>
      </c>
      <c r="T1326" t="s">
        <v>27</v>
      </c>
      <c r="U13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7" spans="1:21" x14ac:dyDescent="0.2">
      <c r="A1327">
        <v>1640</v>
      </c>
      <c r="B1327" t="s">
        <v>23</v>
      </c>
      <c r="C1327">
        <v>10</v>
      </c>
      <c r="D1327" s="2">
        <f>BBDD_Usiarios_Netflix_jul[[#This Row],[Ingresos Mensuales]]*BBDD_Usiarios_Netflix_jul[[#This Row],[Meses Contratados]]</f>
        <v>120</v>
      </c>
      <c r="E1327">
        <v>19</v>
      </c>
      <c r="F1327">
        <v>7</v>
      </c>
      <c r="G1327">
        <v>23</v>
      </c>
      <c r="H1327" s="1">
        <f>DATEVALUE(_xlfn.CONCAT(BBDD_Usiarios_Netflix_jul[[#This Row],[Día Suscripción]],"/",BBDD_Usiarios_Netflix_jul[[#This Row],[Mes Suscripción]],"/",BBDD_Usiarios_Netflix_jul[[#This Row],[Año Suscripción]]))</f>
        <v>45126</v>
      </c>
      <c r="I1327">
        <v>6</v>
      </c>
      <c r="J1327">
        <v>7</v>
      </c>
      <c r="K1327">
        <v>24</v>
      </c>
      <c r="L132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7" s="1" t="str">
        <f>TEXT(BBDD_Usiarios_Netflix_jul[[#This Row],[Fh Suscripcion]],"dddd")</f>
        <v>miércoles</v>
      </c>
      <c r="N1327" s="2">
        <f>DATEDIF(BBDD_Usiarios_Netflix_jul[[#This Row],[Fh Suscripcion]],BBDD_Usiarios_Netflix_jul[[#This Row],[Fh Ultimo Pago]],"M")+1</f>
        <v>12</v>
      </c>
      <c r="O1327" t="s">
        <v>34</v>
      </c>
      <c r="P1327" t="str">
        <f>IF(BBDD_Usiarios_Netflix_jul[[#This Row],[País.OLD]]&lt;&gt;"",BBDD_Usiarios_Netflix_jul[[#This Row],[País.OLD]],"Desconocido")</f>
        <v>Reino Unido</v>
      </c>
      <c r="Q1327">
        <v>42</v>
      </c>
      <c r="R1327" t="s">
        <v>16</v>
      </c>
      <c r="S1327" t="s">
        <v>26</v>
      </c>
      <c r="T1327" t="s">
        <v>27</v>
      </c>
      <c r="U13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8" spans="1:21" x14ac:dyDescent="0.2">
      <c r="A1328">
        <v>1642</v>
      </c>
      <c r="B1328" t="s">
        <v>23</v>
      </c>
      <c r="C1328">
        <v>10</v>
      </c>
      <c r="D1328" s="2">
        <f>BBDD_Usiarios_Netflix_jul[[#This Row],[Ingresos Mensuales]]*BBDD_Usiarios_Netflix_jul[[#This Row],[Meses Contratados]]</f>
        <v>120</v>
      </c>
      <c r="E1328">
        <v>15</v>
      </c>
      <c r="F1328">
        <v>7</v>
      </c>
      <c r="G1328">
        <v>23</v>
      </c>
      <c r="H1328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28">
        <v>9</v>
      </c>
      <c r="J1328">
        <v>7</v>
      </c>
      <c r="K1328">
        <v>24</v>
      </c>
      <c r="L13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28" s="1" t="str">
        <f>TEXT(BBDD_Usiarios_Netflix_jul[[#This Row],[Fh Suscripcion]],"dddd")</f>
        <v>sábado</v>
      </c>
      <c r="N1328" s="2">
        <f>DATEDIF(BBDD_Usiarios_Netflix_jul[[#This Row],[Fh Suscripcion]],BBDD_Usiarios_Netflix_jul[[#This Row],[Fh Ultimo Pago]],"M")+1</f>
        <v>12</v>
      </c>
      <c r="O1328" t="s">
        <v>31</v>
      </c>
      <c r="P1328" t="str">
        <f>IF(BBDD_Usiarios_Netflix_jul[[#This Row],[País.OLD]]&lt;&gt;"",BBDD_Usiarios_Netflix_jul[[#This Row],[País.OLD]],"Desconocido")</f>
        <v>Italia</v>
      </c>
      <c r="Q1328">
        <v>43</v>
      </c>
      <c r="R1328" t="s">
        <v>16</v>
      </c>
      <c r="S1328" t="s">
        <v>17</v>
      </c>
      <c r="T1328" t="s">
        <v>27</v>
      </c>
      <c r="U13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9" spans="1:21" x14ac:dyDescent="0.2">
      <c r="A1329">
        <v>1645</v>
      </c>
      <c r="B1329" t="s">
        <v>23</v>
      </c>
      <c r="C1329">
        <v>10</v>
      </c>
      <c r="D1329" s="2">
        <f>BBDD_Usiarios_Netflix_jul[[#This Row],[Ingresos Mensuales]]*BBDD_Usiarios_Netflix_jul[[#This Row],[Meses Contratados]]</f>
        <v>120</v>
      </c>
      <c r="E1329">
        <v>7</v>
      </c>
      <c r="F1329">
        <v>7</v>
      </c>
      <c r="G1329">
        <v>23</v>
      </c>
      <c r="H1329" s="1">
        <f>DATEVALUE(_xlfn.CONCAT(BBDD_Usiarios_Netflix_jul[[#This Row],[Día Suscripción]],"/",BBDD_Usiarios_Netflix_jul[[#This Row],[Mes Suscripción]],"/",BBDD_Usiarios_Netflix_jul[[#This Row],[Año Suscripción]]))</f>
        <v>45114</v>
      </c>
      <c r="I1329">
        <v>5</v>
      </c>
      <c r="J1329">
        <v>7</v>
      </c>
      <c r="K1329">
        <v>24</v>
      </c>
      <c r="L132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29" s="1" t="str">
        <f>TEXT(BBDD_Usiarios_Netflix_jul[[#This Row],[Fh Suscripcion]],"dddd")</f>
        <v>viernes</v>
      </c>
      <c r="N1329" s="2">
        <f>DATEDIF(BBDD_Usiarios_Netflix_jul[[#This Row],[Fh Suscripcion]],BBDD_Usiarios_Netflix_jul[[#This Row],[Fh Ultimo Pago]],"M")+1</f>
        <v>12</v>
      </c>
      <c r="O1329" t="s">
        <v>20</v>
      </c>
      <c r="P1329" t="str">
        <f>IF(BBDD_Usiarios_Netflix_jul[[#This Row],[País.OLD]]&lt;&gt;"",BBDD_Usiarios_Netflix_jul[[#This Row],[País.OLD]],"Desconocido")</f>
        <v>Francia</v>
      </c>
      <c r="Q1329">
        <v>40</v>
      </c>
      <c r="R1329" t="s">
        <v>25</v>
      </c>
      <c r="S1329" t="s">
        <v>29</v>
      </c>
      <c r="T1329" t="s">
        <v>27</v>
      </c>
      <c r="U13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0" spans="1:21" x14ac:dyDescent="0.2">
      <c r="A1330">
        <v>1647</v>
      </c>
      <c r="B1330" t="s">
        <v>23</v>
      </c>
      <c r="C1330">
        <v>10</v>
      </c>
      <c r="D1330" s="2">
        <f>BBDD_Usiarios_Netflix_jul[[#This Row],[Ingresos Mensuales]]*BBDD_Usiarios_Netflix_jul[[#This Row],[Meses Contratados]]</f>
        <v>120</v>
      </c>
      <c r="E1330">
        <v>6</v>
      </c>
      <c r="F1330">
        <v>7</v>
      </c>
      <c r="G1330">
        <v>23</v>
      </c>
      <c r="H1330" s="1">
        <f>DATEVALUE(_xlfn.CONCAT(BBDD_Usiarios_Netflix_jul[[#This Row],[Día Suscripción]],"/",BBDD_Usiarios_Netflix_jul[[#This Row],[Mes Suscripción]],"/",BBDD_Usiarios_Netflix_jul[[#This Row],[Año Suscripción]]))</f>
        <v>45113</v>
      </c>
      <c r="I1330">
        <v>5</v>
      </c>
      <c r="J1330">
        <v>7</v>
      </c>
      <c r="K1330">
        <v>24</v>
      </c>
      <c r="L133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30" s="1" t="str">
        <f>TEXT(BBDD_Usiarios_Netflix_jul[[#This Row],[Fh Suscripcion]],"dddd")</f>
        <v>jueves</v>
      </c>
      <c r="N1330" s="2">
        <f>DATEDIF(BBDD_Usiarios_Netflix_jul[[#This Row],[Fh Suscripcion]],BBDD_Usiarios_Netflix_jul[[#This Row],[Fh Ultimo Pago]],"M")+1</f>
        <v>12</v>
      </c>
      <c r="O1330" t="s">
        <v>28</v>
      </c>
      <c r="P1330" t="str">
        <f>IF(BBDD_Usiarios_Netflix_jul[[#This Row],[País.OLD]]&lt;&gt;"",BBDD_Usiarios_Netflix_jul[[#This Row],[País.OLD]],"Desconocido")</f>
        <v>Australia</v>
      </c>
      <c r="Q1330">
        <v>39</v>
      </c>
      <c r="R1330" t="s">
        <v>25</v>
      </c>
      <c r="S1330" t="s">
        <v>29</v>
      </c>
      <c r="T1330" t="s">
        <v>22</v>
      </c>
      <c r="U13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1" spans="1:21" x14ac:dyDescent="0.2">
      <c r="A1331">
        <v>1658</v>
      </c>
      <c r="B1331" t="s">
        <v>23</v>
      </c>
      <c r="C1331">
        <v>10</v>
      </c>
      <c r="D1331" s="2">
        <f>BBDD_Usiarios_Netflix_jul[[#This Row],[Ingresos Mensuales]]*BBDD_Usiarios_Netflix_jul[[#This Row],[Meses Contratados]]</f>
        <v>120</v>
      </c>
      <c r="E1331">
        <v>24</v>
      </c>
      <c r="F1331">
        <v>7</v>
      </c>
      <c r="G1331">
        <v>23</v>
      </c>
      <c r="H1331" s="1">
        <f>DATEVALUE(_xlfn.CONCAT(BBDD_Usiarios_Netflix_jul[[#This Row],[Día Suscripción]],"/",BBDD_Usiarios_Netflix_jul[[#This Row],[Mes Suscripción]],"/",BBDD_Usiarios_Netflix_jul[[#This Row],[Año Suscripción]]))</f>
        <v>45131</v>
      </c>
      <c r="I1331">
        <v>7</v>
      </c>
      <c r="J1331">
        <v>7</v>
      </c>
      <c r="K1331">
        <v>24</v>
      </c>
      <c r="L13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1" s="1" t="str">
        <f>TEXT(BBDD_Usiarios_Netflix_jul[[#This Row],[Fh Suscripcion]],"dddd")</f>
        <v>lunes</v>
      </c>
      <c r="N1331" s="2">
        <f>DATEDIF(BBDD_Usiarios_Netflix_jul[[#This Row],[Fh Suscripcion]],BBDD_Usiarios_Netflix_jul[[#This Row],[Fh Ultimo Pago]],"M")+1</f>
        <v>12</v>
      </c>
      <c r="O1331" t="s">
        <v>20</v>
      </c>
      <c r="P1331" t="str">
        <f>IF(BBDD_Usiarios_Netflix_jul[[#This Row],[País.OLD]]&lt;&gt;"",BBDD_Usiarios_Netflix_jul[[#This Row],[País.OLD]],"Desconocido")</f>
        <v>Francia</v>
      </c>
      <c r="Q1331">
        <v>32</v>
      </c>
      <c r="R1331" t="s">
        <v>25</v>
      </c>
      <c r="S1331" t="s">
        <v>29</v>
      </c>
      <c r="T1331" t="s">
        <v>32</v>
      </c>
      <c r="U13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32" spans="1:21" x14ac:dyDescent="0.2">
      <c r="A1332">
        <v>1673</v>
      </c>
      <c r="B1332" t="s">
        <v>19</v>
      </c>
      <c r="C1332">
        <v>12</v>
      </c>
      <c r="D1332" s="2">
        <f>BBDD_Usiarios_Netflix_jul[[#This Row],[Ingresos Mensuales]]*BBDD_Usiarios_Netflix_jul[[#This Row],[Meses Contratados]]</f>
        <v>120</v>
      </c>
      <c r="E1332">
        <v>29</v>
      </c>
      <c r="F1332">
        <v>9</v>
      </c>
      <c r="G1332">
        <v>23</v>
      </c>
      <c r="H1332" s="1">
        <f>DATEVALUE(_xlfn.CONCAT(BBDD_Usiarios_Netflix_jul[[#This Row],[Día Suscripción]],"/",BBDD_Usiarios_Netflix_jul[[#This Row],[Mes Suscripción]],"/",BBDD_Usiarios_Netflix_jul[[#This Row],[Año Suscripción]]))</f>
        <v>45198</v>
      </c>
      <c r="I1332">
        <v>7</v>
      </c>
      <c r="J1332">
        <v>7</v>
      </c>
      <c r="K1332">
        <v>24</v>
      </c>
      <c r="L133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2" s="1" t="str">
        <f>TEXT(BBDD_Usiarios_Netflix_jul[[#This Row],[Fh Suscripcion]],"dddd")</f>
        <v>viernes</v>
      </c>
      <c r="N1332" s="2">
        <f>DATEDIF(BBDD_Usiarios_Netflix_jul[[#This Row],[Fh Suscripcion]],BBDD_Usiarios_Netflix_jul[[#This Row],[Fh Ultimo Pago]],"M")+1</f>
        <v>10</v>
      </c>
      <c r="O1332" t="s">
        <v>20</v>
      </c>
      <c r="P1332" t="str">
        <f>IF(BBDD_Usiarios_Netflix_jul[[#This Row],[País.OLD]]&lt;&gt;"",BBDD_Usiarios_Netflix_jul[[#This Row],[País.OLD]],"Desconocido")</f>
        <v>Francia</v>
      </c>
      <c r="Q1332">
        <v>37</v>
      </c>
      <c r="R1332" t="s">
        <v>16</v>
      </c>
      <c r="S1332" t="s">
        <v>17</v>
      </c>
      <c r="T1332" t="s">
        <v>22</v>
      </c>
      <c r="U13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3" spans="1:21" x14ac:dyDescent="0.2">
      <c r="A1333">
        <v>1674</v>
      </c>
      <c r="B1333" t="s">
        <v>19</v>
      </c>
      <c r="C1333">
        <v>12</v>
      </c>
      <c r="D1333" s="2">
        <f>BBDD_Usiarios_Netflix_jul[[#This Row],[Ingresos Mensuales]]*BBDD_Usiarios_Netflix_jul[[#This Row],[Meses Contratados]]</f>
        <v>120</v>
      </c>
      <c r="E1333">
        <v>2</v>
      </c>
      <c r="F1333">
        <v>10</v>
      </c>
      <c r="G1333">
        <v>23</v>
      </c>
      <c r="H1333" s="1">
        <f>DATEVALUE(_xlfn.CONCAT(BBDD_Usiarios_Netflix_jul[[#This Row],[Día Suscripción]],"/",BBDD_Usiarios_Netflix_jul[[#This Row],[Mes Suscripción]],"/",BBDD_Usiarios_Netflix_jul[[#This Row],[Año Suscripción]]))</f>
        <v>45201</v>
      </c>
      <c r="I1333">
        <v>6</v>
      </c>
      <c r="J1333">
        <v>7</v>
      </c>
      <c r="K1333">
        <v>24</v>
      </c>
      <c r="L133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3" s="1" t="str">
        <f>TEXT(BBDD_Usiarios_Netflix_jul[[#This Row],[Fh Suscripcion]],"dddd")</f>
        <v>lunes</v>
      </c>
      <c r="N1333" s="2">
        <f>DATEDIF(BBDD_Usiarios_Netflix_jul[[#This Row],[Fh Suscripcion]],BBDD_Usiarios_Netflix_jul[[#This Row],[Fh Ultimo Pago]],"M")+1</f>
        <v>10</v>
      </c>
      <c r="O1333" t="s">
        <v>30</v>
      </c>
      <c r="P1333" t="str">
        <f>IF(BBDD_Usiarios_Netflix_jul[[#This Row],[País.OLD]]&lt;&gt;"",BBDD_Usiarios_Netflix_jul[[#This Row],[País.OLD]],"Desconocido")</f>
        <v>Canadá</v>
      </c>
      <c r="Q1333">
        <v>38</v>
      </c>
      <c r="R1333" t="s">
        <v>16</v>
      </c>
      <c r="S1333" t="s">
        <v>26</v>
      </c>
      <c r="T1333" t="s">
        <v>22</v>
      </c>
      <c r="U13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4" spans="1:21" x14ac:dyDescent="0.2">
      <c r="A1334">
        <v>1698</v>
      </c>
      <c r="B1334" t="s">
        <v>19</v>
      </c>
      <c r="C1334">
        <v>12</v>
      </c>
      <c r="D1334" s="2">
        <f>BBDD_Usiarios_Netflix_jul[[#This Row],[Ingresos Mensuales]]*BBDD_Usiarios_Netflix_jul[[#This Row],[Meses Contratados]]</f>
        <v>120</v>
      </c>
      <c r="E1334">
        <v>18</v>
      </c>
      <c r="F1334">
        <v>9</v>
      </c>
      <c r="G1334">
        <v>23</v>
      </c>
      <c r="H1334" s="1">
        <f>DATEVALUE(_xlfn.CONCAT(BBDD_Usiarios_Netflix_jul[[#This Row],[Día Suscripción]],"/",BBDD_Usiarios_Netflix_jul[[#This Row],[Mes Suscripción]],"/",BBDD_Usiarios_Netflix_jul[[#This Row],[Año Suscripción]]))</f>
        <v>45187</v>
      </c>
      <c r="I1334">
        <v>6</v>
      </c>
      <c r="J1334">
        <v>7</v>
      </c>
      <c r="K1334">
        <v>24</v>
      </c>
      <c r="L133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4" s="1" t="str">
        <f>TEXT(BBDD_Usiarios_Netflix_jul[[#This Row],[Fh Suscripcion]],"dddd")</f>
        <v>lunes</v>
      </c>
      <c r="N1334" s="2">
        <f>DATEDIF(BBDD_Usiarios_Netflix_jul[[#This Row],[Fh Suscripcion]],BBDD_Usiarios_Netflix_jul[[#This Row],[Fh Ultimo Pago]],"M")+1</f>
        <v>10</v>
      </c>
      <c r="O1334" t="s">
        <v>24</v>
      </c>
      <c r="P1334" t="str">
        <f>IF(BBDD_Usiarios_Netflix_jul[[#This Row],[País.OLD]]&lt;&gt;"",BBDD_Usiarios_Netflix_jul[[#This Row],[País.OLD]],"Desconocido")</f>
        <v>EEUU</v>
      </c>
      <c r="Q1334">
        <v>29</v>
      </c>
      <c r="R1334" t="s">
        <v>16</v>
      </c>
      <c r="S1334" t="s">
        <v>17</v>
      </c>
      <c r="T1334" t="s">
        <v>27</v>
      </c>
      <c r="U13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5" spans="1:21" x14ac:dyDescent="0.2">
      <c r="A1335">
        <v>1707</v>
      </c>
      <c r="B1335" t="s">
        <v>23</v>
      </c>
      <c r="C1335">
        <v>10</v>
      </c>
      <c r="D1335" s="2">
        <f>BBDD_Usiarios_Netflix_jul[[#This Row],[Ingresos Mensuales]]*BBDD_Usiarios_Netflix_jul[[#This Row],[Meses Contratados]]</f>
        <v>120</v>
      </c>
      <c r="E1335">
        <v>28</v>
      </c>
      <c r="F1335">
        <v>7</v>
      </c>
      <c r="G1335">
        <v>23</v>
      </c>
      <c r="H1335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35">
        <v>6</v>
      </c>
      <c r="J1335">
        <v>7</v>
      </c>
      <c r="K1335">
        <v>24</v>
      </c>
      <c r="L133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5" s="1" t="str">
        <f>TEXT(BBDD_Usiarios_Netflix_jul[[#This Row],[Fh Suscripcion]],"dddd")</f>
        <v>viernes</v>
      </c>
      <c r="N1335" s="2">
        <f>DATEDIF(BBDD_Usiarios_Netflix_jul[[#This Row],[Fh Suscripcion]],BBDD_Usiarios_Netflix_jul[[#This Row],[Fh Ultimo Pago]],"M")+1</f>
        <v>12</v>
      </c>
      <c r="O1335" t="s">
        <v>15</v>
      </c>
      <c r="P1335" t="str">
        <f>IF(BBDD_Usiarios_Netflix_jul[[#This Row],[País.OLD]]&lt;&gt;"",BBDD_Usiarios_Netflix_jul[[#This Row],[País.OLD]],"Desconocido")</f>
        <v>Alemania</v>
      </c>
      <c r="Q1335">
        <v>39</v>
      </c>
      <c r="R1335" t="s">
        <v>25</v>
      </c>
      <c r="S1335" t="s">
        <v>21</v>
      </c>
      <c r="T1335" t="s">
        <v>27</v>
      </c>
      <c r="U13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6" spans="1:21" x14ac:dyDescent="0.2">
      <c r="A1336">
        <v>1710</v>
      </c>
      <c r="B1336" t="s">
        <v>23</v>
      </c>
      <c r="C1336">
        <v>10</v>
      </c>
      <c r="D1336" s="2">
        <f>BBDD_Usiarios_Netflix_jul[[#This Row],[Ingresos Mensuales]]*BBDD_Usiarios_Netflix_jul[[#This Row],[Meses Contratados]]</f>
        <v>120</v>
      </c>
      <c r="E1336">
        <v>17</v>
      </c>
      <c r="F1336">
        <v>7</v>
      </c>
      <c r="G1336">
        <v>23</v>
      </c>
      <c r="H1336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36">
        <v>7</v>
      </c>
      <c r="J1336">
        <v>7</v>
      </c>
      <c r="K1336">
        <v>24</v>
      </c>
      <c r="L133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6" s="1" t="str">
        <f>TEXT(BBDD_Usiarios_Netflix_jul[[#This Row],[Fh Suscripcion]],"dddd")</f>
        <v>lunes</v>
      </c>
      <c r="N1336" s="2">
        <f>DATEDIF(BBDD_Usiarios_Netflix_jul[[#This Row],[Fh Suscripcion]],BBDD_Usiarios_Netflix_jul[[#This Row],[Fh Ultimo Pago]],"M")+1</f>
        <v>12</v>
      </c>
      <c r="O1336" t="s">
        <v>34</v>
      </c>
      <c r="P1336" t="str">
        <f>IF(BBDD_Usiarios_Netflix_jul[[#This Row],[País.OLD]]&lt;&gt;"",BBDD_Usiarios_Netflix_jul[[#This Row],[País.OLD]],"Desconocido")</f>
        <v>Reino Unido</v>
      </c>
      <c r="Q1336">
        <v>30</v>
      </c>
      <c r="R1336" t="s">
        <v>16</v>
      </c>
      <c r="S1336" t="s">
        <v>26</v>
      </c>
      <c r="T1336" t="s">
        <v>18</v>
      </c>
      <c r="U13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37" spans="1:21" x14ac:dyDescent="0.2">
      <c r="A1337">
        <v>1712</v>
      </c>
      <c r="B1337" t="s">
        <v>23</v>
      </c>
      <c r="C1337">
        <v>10</v>
      </c>
      <c r="D1337" s="2">
        <f>BBDD_Usiarios_Netflix_jul[[#This Row],[Ingresos Mensuales]]*BBDD_Usiarios_Netflix_jul[[#This Row],[Meses Contratados]]</f>
        <v>120</v>
      </c>
      <c r="E1337">
        <v>17</v>
      </c>
      <c r="F1337">
        <v>7</v>
      </c>
      <c r="G1337">
        <v>23</v>
      </c>
      <c r="H1337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37">
        <v>9</v>
      </c>
      <c r="J1337">
        <v>7</v>
      </c>
      <c r="K1337">
        <v>24</v>
      </c>
      <c r="L133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37" s="1" t="str">
        <f>TEXT(BBDD_Usiarios_Netflix_jul[[#This Row],[Fh Suscripcion]],"dddd")</f>
        <v>lunes</v>
      </c>
      <c r="N1337" s="2">
        <f>DATEDIF(BBDD_Usiarios_Netflix_jul[[#This Row],[Fh Suscripcion]],BBDD_Usiarios_Netflix_jul[[#This Row],[Fh Ultimo Pago]],"M")+1</f>
        <v>12</v>
      </c>
      <c r="O1337" t="s">
        <v>28</v>
      </c>
      <c r="P1337" t="str">
        <f>IF(BBDD_Usiarios_Netflix_jul[[#This Row],[País.OLD]]&lt;&gt;"",BBDD_Usiarios_Netflix_jul[[#This Row],[País.OLD]],"Desconocido")</f>
        <v>Australia</v>
      </c>
      <c r="Q1337">
        <v>35</v>
      </c>
      <c r="R1337" t="s">
        <v>16</v>
      </c>
      <c r="S1337" t="s">
        <v>21</v>
      </c>
      <c r="T1337" t="s">
        <v>22</v>
      </c>
      <c r="U13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8" spans="1:21" x14ac:dyDescent="0.2">
      <c r="A1338">
        <v>1715</v>
      </c>
      <c r="B1338" t="s">
        <v>23</v>
      </c>
      <c r="C1338">
        <v>10</v>
      </c>
      <c r="D1338" s="2">
        <f>BBDD_Usiarios_Netflix_jul[[#This Row],[Ingresos Mensuales]]*BBDD_Usiarios_Netflix_jul[[#This Row],[Meses Contratados]]</f>
        <v>120</v>
      </c>
      <c r="E1338">
        <v>12</v>
      </c>
      <c r="F1338">
        <v>7</v>
      </c>
      <c r="G1338">
        <v>23</v>
      </c>
      <c r="H1338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38">
        <v>6</v>
      </c>
      <c r="J1338">
        <v>7</v>
      </c>
      <c r="K1338">
        <v>24</v>
      </c>
      <c r="L133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8" s="1" t="str">
        <f>TEXT(BBDD_Usiarios_Netflix_jul[[#This Row],[Fh Suscripcion]],"dddd")</f>
        <v>miércoles</v>
      </c>
      <c r="N1338" s="2">
        <f>DATEDIF(BBDD_Usiarios_Netflix_jul[[#This Row],[Fh Suscripcion]],BBDD_Usiarios_Netflix_jul[[#This Row],[Fh Ultimo Pago]],"M")+1</f>
        <v>12</v>
      </c>
      <c r="O1338" t="s">
        <v>28</v>
      </c>
      <c r="P1338" t="str">
        <f>IF(BBDD_Usiarios_Netflix_jul[[#This Row],[País.OLD]]&lt;&gt;"",BBDD_Usiarios_Netflix_jul[[#This Row],[País.OLD]],"Desconocido")</f>
        <v>Australia</v>
      </c>
      <c r="Q1338">
        <v>31</v>
      </c>
      <c r="R1338" t="s">
        <v>25</v>
      </c>
      <c r="S1338" t="s">
        <v>29</v>
      </c>
      <c r="T1338" t="s">
        <v>27</v>
      </c>
      <c r="U13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9" spans="1:21" x14ac:dyDescent="0.2">
      <c r="A1339">
        <v>1717</v>
      </c>
      <c r="B1339" t="s">
        <v>23</v>
      </c>
      <c r="C1339">
        <v>10</v>
      </c>
      <c r="D1339" s="2">
        <f>BBDD_Usiarios_Netflix_jul[[#This Row],[Ingresos Mensuales]]*BBDD_Usiarios_Netflix_jul[[#This Row],[Meses Contratados]]</f>
        <v>120</v>
      </c>
      <c r="E1339">
        <v>8</v>
      </c>
      <c r="F1339">
        <v>7</v>
      </c>
      <c r="G1339">
        <v>23</v>
      </c>
      <c r="H1339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39">
        <v>7</v>
      </c>
      <c r="J1339">
        <v>7</v>
      </c>
      <c r="K1339">
        <v>24</v>
      </c>
      <c r="L133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9" s="1" t="str">
        <f>TEXT(BBDD_Usiarios_Netflix_jul[[#This Row],[Fh Suscripcion]],"dddd")</f>
        <v>sábado</v>
      </c>
      <c r="N1339" s="2">
        <f>DATEDIF(BBDD_Usiarios_Netflix_jul[[#This Row],[Fh Suscripcion]],BBDD_Usiarios_Netflix_jul[[#This Row],[Fh Ultimo Pago]],"M")+1</f>
        <v>12</v>
      </c>
      <c r="O1339" t="s">
        <v>28</v>
      </c>
      <c r="P1339" t="str">
        <f>IF(BBDD_Usiarios_Netflix_jul[[#This Row],[País.OLD]]&lt;&gt;"",BBDD_Usiarios_Netflix_jul[[#This Row],[País.OLD]],"Desconocido")</f>
        <v>Australia</v>
      </c>
      <c r="Q1339">
        <v>46</v>
      </c>
      <c r="R1339" t="s">
        <v>25</v>
      </c>
      <c r="S1339" t="s">
        <v>21</v>
      </c>
      <c r="T1339" t="s">
        <v>18</v>
      </c>
      <c r="U13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40" spans="1:21" x14ac:dyDescent="0.2">
      <c r="A1340">
        <v>1725</v>
      </c>
      <c r="B1340" t="s">
        <v>23</v>
      </c>
      <c r="C1340">
        <v>10</v>
      </c>
      <c r="D1340" s="2">
        <f>BBDD_Usiarios_Netflix_jul[[#This Row],[Ingresos Mensuales]]*BBDD_Usiarios_Netflix_jul[[#This Row],[Meses Contratados]]</f>
        <v>120</v>
      </c>
      <c r="E1340">
        <v>8</v>
      </c>
      <c r="F1340">
        <v>7</v>
      </c>
      <c r="G1340">
        <v>23</v>
      </c>
      <c r="H1340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40">
        <v>7</v>
      </c>
      <c r="J1340">
        <v>7</v>
      </c>
      <c r="K1340">
        <v>24</v>
      </c>
      <c r="L134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40" s="1" t="str">
        <f>TEXT(BBDD_Usiarios_Netflix_jul[[#This Row],[Fh Suscripcion]],"dddd")</f>
        <v>sábado</v>
      </c>
      <c r="N1340" s="2">
        <f>DATEDIF(BBDD_Usiarios_Netflix_jul[[#This Row],[Fh Suscripcion]],BBDD_Usiarios_Netflix_jul[[#This Row],[Fh Ultimo Pago]],"M")+1</f>
        <v>12</v>
      </c>
      <c r="O1340" t="s">
        <v>35</v>
      </c>
      <c r="P1340" t="str">
        <f>IF(BBDD_Usiarios_Netflix_jul[[#This Row],[País.OLD]]&lt;&gt;"",BBDD_Usiarios_Netflix_jul[[#This Row],[País.OLD]],"Desconocido")</f>
        <v>España</v>
      </c>
      <c r="Q1340">
        <v>36</v>
      </c>
      <c r="R1340" t="s">
        <v>25</v>
      </c>
      <c r="S1340" t="s">
        <v>21</v>
      </c>
      <c r="T1340" t="s">
        <v>27</v>
      </c>
      <c r="U13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1" spans="1:21" x14ac:dyDescent="0.2">
      <c r="A1341">
        <v>1726</v>
      </c>
      <c r="B1341" t="s">
        <v>23</v>
      </c>
      <c r="C1341">
        <v>10</v>
      </c>
      <c r="D1341" s="2">
        <f>BBDD_Usiarios_Netflix_jul[[#This Row],[Ingresos Mensuales]]*BBDD_Usiarios_Netflix_jul[[#This Row],[Meses Contratados]]</f>
        <v>120</v>
      </c>
      <c r="E1341">
        <v>20</v>
      </c>
      <c r="F1341">
        <v>7</v>
      </c>
      <c r="G1341">
        <v>23</v>
      </c>
      <c r="H1341" s="1">
        <f>DATEVALUE(_xlfn.CONCAT(BBDD_Usiarios_Netflix_jul[[#This Row],[Día Suscripción]],"/",BBDD_Usiarios_Netflix_jul[[#This Row],[Mes Suscripción]],"/",BBDD_Usiarios_Netflix_jul[[#This Row],[Año Suscripción]]))</f>
        <v>45127</v>
      </c>
      <c r="I1341">
        <v>9</v>
      </c>
      <c r="J1341">
        <v>7</v>
      </c>
      <c r="K1341">
        <v>24</v>
      </c>
      <c r="L134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41" s="1" t="str">
        <f>TEXT(BBDD_Usiarios_Netflix_jul[[#This Row],[Fh Suscripcion]],"dddd")</f>
        <v>jueves</v>
      </c>
      <c r="N1341" s="2">
        <f>DATEDIF(BBDD_Usiarios_Netflix_jul[[#This Row],[Fh Suscripcion]],BBDD_Usiarios_Netflix_jul[[#This Row],[Fh Ultimo Pago]],"M")+1</f>
        <v>12</v>
      </c>
      <c r="O1341" t="s">
        <v>24</v>
      </c>
      <c r="P1341" t="str">
        <f>IF(BBDD_Usiarios_Netflix_jul[[#This Row],[País.OLD]]&lt;&gt;"",BBDD_Usiarios_Netflix_jul[[#This Row],[País.OLD]],"Desconocido")</f>
        <v>EEUU</v>
      </c>
      <c r="Q1341">
        <v>48</v>
      </c>
      <c r="R1341" t="s">
        <v>25</v>
      </c>
      <c r="S1341" t="s">
        <v>29</v>
      </c>
      <c r="T1341" t="s">
        <v>32</v>
      </c>
      <c r="U13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42" spans="1:21" x14ac:dyDescent="0.2">
      <c r="A1342">
        <v>1730</v>
      </c>
      <c r="B1342" t="s">
        <v>23</v>
      </c>
      <c r="C1342">
        <v>10</v>
      </c>
      <c r="D1342" s="2">
        <f>BBDD_Usiarios_Netflix_jul[[#This Row],[Ingresos Mensuales]]*BBDD_Usiarios_Netflix_jul[[#This Row],[Meses Contratados]]</f>
        <v>120</v>
      </c>
      <c r="E1342">
        <v>8</v>
      </c>
      <c r="F1342">
        <v>8</v>
      </c>
      <c r="G1342">
        <v>23</v>
      </c>
      <c r="H1342" s="1">
        <f>DATEVALUE(_xlfn.CONCAT(BBDD_Usiarios_Netflix_jul[[#This Row],[Día Suscripción]],"/",BBDD_Usiarios_Netflix_jul[[#This Row],[Mes Suscripción]],"/",BBDD_Usiarios_Netflix_jul[[#This Row],[Año Suscripción]]))</f>
        <v>45146</v>
      </c>
      <c r="I1342">
        <v>8</v>
      </c>
      <c r="J1342">
        <v>7</v>
      </c>
      <c r="K1342">
        <v>24</v>
      </c>
      <c r="L134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42" s="1" t="str">
        <f>TEXT(BBDD_Usiarios_Netflix_jul[[#This Row],[Fh Suscripcion]],"dddd")</f>
        <v>martes</v>
      </c>
      <c r="N1342" s="2">
        <f>DATEDIF(BBDD_Usiarios_Netflix_jul[[#This Row],[Fh Suscripcion]],BBDD_Usiarios_Netflix_jul[[#This Row],[Fh Ultimo Pago]],"M")+1</f>
        <v>12</v>
      </c>
      <c r="O1342" t="s">
        <v>28</v>
      </c>
      <c r="P1342" t="str">
        <f>IF(BBDD_Usiarios_Netflix_jul[[#This Row],[País.OLD]]&lt;&gt;"",BBDD_Usiarios_Netflix_jul[[#This Row],[País.OLD]],"Desconocido")</f>
        <v>Australia</v>
      </c>
      <c r="Q1342">
        <v>28</v>
      </c>
      <c r="R1342" t="s">
        <v>25</v>
      </c>
      <c r="S1342" t="s">
        <v>21</v>
      </c>
      <c r="T1342" t="s">
        <v>27</v>
      </c>
      <c r="U13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3" spans="1:21" x14ac:dyDescent="0.2">
      <c r="A1343">
        <v>1738</v>
      </c>
      <c r="B1343" t="s">
        <v>19</v>
      </c>
      <c r="C1343">
        <v>12</v>
      </c>
      <c r="D1343" s="2">
        <f>BBDD_Usiarios_Netflix_jul[[#This Row],[Ingresos Mensuales]]*BBDD_Usiarios_Netflix_jul[[#This Row],[Meses Contratados]]</f>
        <v>120</v>
      </c>
      <c r="E1343">
        <v>13</v>
      </c>
      <c r="F1343">
        <v>9</v>
      </c>
      <c r="G1343">
        <v>23</v>
      </c>
      <c r="H1343" s="1">
        <f>DATEVALUE(_xlfn.CONCAT(BBDD_Usiarios_Netflix_jul[[#This Row],[Día Suscripción]],"/",BBDD_Usiarios_Netflix_jul[[#This Row],[Mes Suscripción]],"/",BBDD_Usiarios_Netflix_jul[[#This Row],[Año Suscripción]]))</f>
        <v>45182</v>
      </c>
      <c r="I1343">
        <v>8</v>
      </c>
      <c r="J1343">
        <v>7</v>
      </c>
      <c r="K1343">
        <v>24</v>
      </c>
      <c r="L13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43" s="1" t="str">
        <f>TEXT(BBDD_Usiarios_Netflix_jul[[#This Row],[Fh Suscripcion]],"dddd")</f>
        <v>miércoles</v>
      </c>
      <c r="N1343" s="2">
        <f>DATEDIF(BBDD_Usiarios_Netflix_jul[[#This Row],[Fh Suscripcion]],BBDD_Usiarios_Netflix_jul[[#This Row],[Fh Ultimo Pago]],"M")+1</f>
        <v>10</v>
      </c>
      <c r="O1343" t="s">
        <v>30</v>
      </c>
      <c r="P1343" t="str">
        <f>IF(BBDD_Usiarios_Netflix_jul[[#This Row],[País.OLD]]&lt;&gt;"",BBDD_Usiarios_Netflix_jul[[#This Row],[País.OLD]],"Desconocido")</f>
        <v>Canadá</v>
      </c>
      <c r="Q1343">
        <v>33</v>
      </c>
      <c r="R1343" t="s">
        <v>25</v>
      </c>
      <c r="S1343" t="s">
        <v>21</v>
      </c>
      <c r="T1343" t="s">
        <v>27</v>
      </c>
      <c r="U13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4" spans="1:21" x14ac:dyDescent="0.2">
      <c r="A1344">
        <v>1740</v>
      </c>
      <c r="B1344" t="s">
        <v>19</v>
      </c>
      <c r="C1344">
        <v>12</v>
      </c>
      <c r="D1344" s="2">
        <f>BBDD_Usiarios_Netflix_jul[[#This Row],[Ingresos Mensuales]]*BBDD_Usiarios_Netflix_jul[[#This Row],[Meses Contratados]]</f>
        <v>120</v>
      </c>
      <c r="E1344">
        <v>18</v>
      </c>
      <c r="F1344">
        <v>9</v>
      </c>
      <c r="G1344">
        <v>23</v>
      </c>
      <c r="H1344" s="1">
        <f>DATEVALUE(_xlfn.CONCAT(BBDD_Usiarios_Netflix_jul[[#This Row],[Día Suscripción]],"/",BBDD_Usiarios_Netflix_jul[[#This Row],[Mes Suscripción]],"/",BBDD_Usiarios_Netflix_jul[[#This Row],[Año Suscripción]]))</f>
        <v>45187</v>
      </c>
      <c r="I1344">
        <v>6</v>
      </c>
      <c r="J1344">
        <v>7</v>
      </c>
      <c r="K1344">
        <v>24</v>
      </c>
      <c r="L134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4" s="1" t="str">
        <f>TEXT(BBDD_Usiarios_Netflix_jul[[#This Row],[Fh Suscripcion]],"dddd")</f>
        <v>lunes</v>
      </c>
      <c r="N1344" s="2">
        <f>DATEDIF(BBDD_Usiarios_Netflix_jul[[#This Row],[Fh Suscripcion]],BBDD_Usiarios_Netflix_jul[[#This Row],[Fh Ultimo Pago]],"M")+1</f>
        <v>10</v>
      </c>
      <c r="O1344" t="s">
        <v>15</v>
      </c>
      <c r="P1344" t="str">
        <f>IF(BBDD_Usiarios_Netflix_jul[[#This Row],[País.OLD]]&lt;&gt;"",BBDD_Usiarios_Netflix_jul[[#This Row],[País.OLD]],"Desconocido")</f>
        <v>Alemania</v>
      </c>
      <c r="Q1344">
        <v>37</v>
      </c>
      <c r="R1344" t="s">
        <v>25</v>
      </c>
      <c r="S1344" t="s">
        <v>29</v>
      </c>
      <c r="T1344" t="s">
        <v>27</v>
      </c>
      <c r="U13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5" spans="1:21" x14ac:dyDescent="0.2">
      <c r="A1345">
        <v>1743</v>
      </c>
      <c r="B1345" t="s">
        <v>19</v>
      </c>
      <c r="C1345">
        <v>12</v>
      </c>
      <c r="D1345" s="2">
        <f>BBDD_Usiarios_Netflix_jul[[#This Row],[Ingresos Mensuales]]*BBDD_Usiarios_Netflix_jul[[#This Row],[Meses Contratados]]</f>
        <v>120</v>
      </c>
      <c r="E1345">
        <v>30</v>
      </c>
      <c r="F1345">
        <v>9</v>
      </c>
      <c r="G1345">
        <v>23</v>
      </c>
      <c r="H1345" s="1">
        <f>DATEVALUE(_xlfn.CONCAT(BBDD_Usiarios_Netflix_jul[[#This Row],[Día Suscripción]],"/",BBDD_Usiarios_Netflix_jul[[#This Row],[Mes Suscripción]],"/",BBDD_Usiarios_Netflix_jul[[#This Row],[Año Suscripción]]))</f>
        <v>45199</v>
      </c>
      <c r="I1345">
        <v>8</v>
      </c>
      <c r="J1345">
        <v>7</v>
      </c>
      <c r="K1345">
        <v>24</v>
      </c>
      <c r="L134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45" s="1" t="str">
        <f>TEXT(BBDD_Usiarios_Netflix_jul[[#This Row],[Fh Suscripcion]],"dddd")</f>
        <v>sábado</v>
      </c>
      <c r="N1345" s="2">
        <f>DATEDIF(BBDD_Usiarios_Netflix_jul[[#This Row],[Fh Suscripcion]],BBDD_Usiarios_Netflix_jul[[#This Row],[Fh Ultimo Pago]],"M")+1</f>
        <v>10</v>
      </c>
      <c r="O1345" t="s">
        <v>24</v>
      </c>
      <c r="P1345" t="str">
        <f>IF(BBDD_Usiarios_Netflix_jul[[#This Row],[País.OLD]]&lt;&gt;"",BBDD_Usiarios_Netflix_jul[[#This Row],[País.OLD]],"Desconocido")</f>
        <v>EEUU</v>
      </c>
      <c r="Q1345">
        <v>48</v>
      </c>
      <c r="R1345" t="s">
        <v>16</v>
      </c>
      <c r="S1345" t="s">
        <v>17</v>
      </c>
      <c r="T1345" t="s">
        <v>22</v>
      </c>
      <c r="U13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46" spans="1:21" x14ac:dyDescent="0.2">
      <c r="A1346">
        <v>1768</v>
      </c>
      <c r="B1346" t="s">
        <v>19</v>
      </c>
      <c r="C1346">
        <v>12</v>
      </c>
      <c r="D1346" s="2">
        <f>BBDD_Usiarios_Netflix_jul[[#This Row],[Ingresos Mensuales]]*BBDD_Usiarios_Netflix_jul[[#This Row],[Meses Contratados]]</f>
        <v>120</v>
      </c>
      <c r="E1346">
        <v>17</v>
      </c>
      <c r="F1346">
        <v>9</v>
      </c>
      <c r="G1346">
        <v>23</v>
      </c>
      <c r="H1346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46">
        <v>7</v>
      </c>
      <c r="J1346">
        <v>7</v>
      </c>
      <c r="K1346">
        <v>24</v>
      </c>
      <c r="L134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46" s="1" t="str">
        <f>TEXT(BBDD_Usiarios_Netflix_jul[[#This Row],[Fh Suscripcion]],"dddd")</f>
        <v>domingo</v>
      </c>
      <c r="N1346" s="2">
        <f>DATEDIF(BBDD_Usiarios_Netflix_jul[[#This Row],[Fh Suscripcion]],BBDD_Usiarios_Netflix_jul[[#This Row],[Fh Ultimo Pago]],"M")+1</f>
        <v>10</v>
      </c>
      <c r="O1346" t="s">
        <v>24</v>
      </c>
      <c r="P1346" t="str">
        <f>IF(BBDD_Usiarios_Netflix_jul[[#This Row],[País.OLD]]&lt;&gt;"",BBDD_Usiarios_Netflix_jul[[#This Row],[País.OLD]],"Desconocido")</f>
        <v>EEUU</v>
      </c>
      <c r="Q1346">
        <v>35</v>
      </c>
      <c r="R1346" t="s">
        <v>16</v>
      </c>
      <c r="S1346" t="s">
        <v>17</v>
      </c>
      <c r="T1346" t="s">
        <v>32</v>
      </c>
      <c r="U13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47" spans="1:21" x14ac:dyDescent="0.2">
      <c r="A1347">
        <v>1769</v>
      </c>
      <c r="B1347" t="s">
        <v>19</v>
      </c>
      <c r="C1347">
        <v>12</v>
      </c>
      <c r="D1347" s="2">
        <f>BBDD_Usiarios_Netflix_jul[[#This Row],[Ingresos Mensuales]]*BBDD_Usiarios_Netflix_jul[[#This Row],[Meses Contratados]]</f>
        <v>120</v>
      </c>
      <c r="E1347">
        <v>15</v>
      </c>
      <c r="F1347">
        <v>9</v>
      </c>
      <c r="G1347">
        <v>23</v>
      </c>
      <c r="H1347" s="1">
        <f>DATEVALUE(_xlfn.CONCAT(BBDD_Usiarios_Netflix_jul[[#This Row],[Día Suscripción]],"/",BBDD_Usiarios_Netflix_jul[[#This Row],[Mes Suscripción]],"/",BBDD_Usiarios_Netflix_jul[[#This Row],[Año Suscripción]]))</f>
        <v>45184</v>
      </c>
      <c r="I1347">
        <v>6</v>
      </c>
      <c r="J1347">
        <v>7</v>
      </c>
      <c r="K1347">
        <v>24</v>
      </c>
      <c r="L134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7" s="1" t="str">
        <f>TEXT(BBDD_Usiarios_Netflix_jul[[#This Row],[Fh Suscripcion]],"dddd")</f>
        <v>viernes</v>
      </c>
      <c r="N1347" s="2">
        <f>DATEDIF(BBDD_Usiarios_Netflix_jul[[#This Row],[Fh Suscripcion]],BBDD_Usiarios_Netflix_jul[[#This Row],[Fh Ultimo Pago]],"M")+1</f>
        <v>10</v>
      </c>
      <c r="O1347" t="s">
        <v>31</v>
      </c>
      <c r="P1347" t="str">
        <f>IF(BBDD_Usiarios_Netflix_jul[[#This Row],[País.OLD]]&lt;&gt;"",BBDD_Usiarios_Netflix_jul[[#This Row],[País.OLD]],"Desconocido")</f>
        <v>Italia</v>
      </c>
      <c r="Q1347">
        <v>41</v>
      </c>
      <c r="R1347" t="s">
        <v>25</v>
      </c>
      <c r="S1347" t="s">
        <v>29</v>
      </c>
      <c r="T1347" t="s">
        <v>18</v>
      </c>
      <c r="U13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48" spans="1:21" x14ac:dyDescent="0.2">
      <c r="A1348">
        <v>1773</v>
      </c>
      <c r="B1348" t="s">
        <v>19</v>
      </c>
      <c r="C1348">
        <v>12</v>
      </c>
      <c r="D1348" s="2">
        <f>BBDD_Usiarios_Netflix_jul[[#This Row],[Ingresos Mensuales]]*BBDD_Usiarios_Netflix_jul[[#This Row],[Meses Contratados]]</f>
        <v>120</v>
      </c>
      <c r="E1348">
        <v>7</v>
      </c>
      <c r="F1348">
        <v>9</v>
      </c>
      <c r="G1348">
        <v>23</v>
      </c>
      <c r="H1348" s="1">
        <f>DATEVALUE(_xlfn.CONCAT(BBDD_Usiarios_Netflix_jul[[#This Row],[Día Suscripción]],"/",BBDD_Usiarios_Netflix_jul[[#This Row],[Mes Suscripción]],"/",BBDD_Usiarios_Netflix_jul[[#This Row],[Año Suscripción]]))</f>
        <v>45176</v>
      </c>
      <c r="I1348">
        <v>6</v>
      </c>
      <c r="J1348">
        <v>7</v>
      </c>
      <c r="K1348">
        <v>24</v>
      </c>
      <c r="L134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8" s="1" t="str">
        <f>TEXT(BBDD_Usiarios_Netflix_jul[[#This Row],[Fh Suscripcion]],"dddd")</f>
        <v>jueves</v>
      </c>
      <c r="N1348" s="2">
        <f>DATEDIF(BBDD_Usiarios_Netflix_jul[[#This Row],[Fh Suscripcion]],BBDD_Usiarios_Netflix_jul[[#This Row],[Fh Ultimo Pago]],"M")+1</f>
        <v>10</v>
      </c>
      <c r="O1348" t="s">
        <v>28</v>
      </c>
      <c r="P1348" t="str">
        <f>IF(BBDD_Usiarios_Netflix_jul[[#This Row],[País.OLD]]&lt;&gt;"",BBDD_Usiarios_Netflix_jul[[#This Row],[País.OLD]],"Desconocido")</f>
        <v>Australia</v>
      </c>
      <c r="Q1348">
        <v>37</v>
      </c>
      <c r="R1348" t="s">
        <v>16</v>
      </c>
      <c r="S1348" t="s">
        <v>17</v>
      </c>
      <c r="T1348" t="s">
        <v>27</v>
      </c>
      <c r="U13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9" spans="1:21" x14ac:dyDescent="0.2">
      <c r="A1349">
        <v>1777</v>
      </c>
      <c r="B1349" t="s">
        <v>23</v>
      </c>
      <c r="C1349">
        <v>10</v>
      </c>
      <c r="D1349" s="2">
        <f>BBDD_Usiarios_Netflix_jul[[#This Row],[Ingresos Mensuales]]*BBDD_Usiarios_Netflix_jul[[#This Row],[Meses Contratados]]</f>
        <v>120</v>
      </c>
      <c r="E1349">
        <v>6</v>
      </c>
      <c r="F1349">
        <v>8</v>
      </c>
      <c r="G1349">
        <v>23</v>
      </c>
      <c r="H1349" s="1">
        <f>DATEVALUE(_xlfn.CONCAT(BBDD_Usiarios_Netflix_jul[[#This Row],[Día Suscripción]],"/",BBDD_Usiarios_Netflix_jul[[#This Row],[Mes Suscripción]],"/",BBDD_Usiarios_Netflix_jul[[#This Row],[Año Suscripción]]))</f>
        <v>45144</v>
      </c>
      <c r="I1349">
        <v>6</v>
      </c>
      <c r="J1349">
        <v>7</v>
      </c>
      <c r="K1349">
        <v>24</v>
      </c>
      <c r="L134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9" s="1" t="str">
        <f>TEXT(BBDD_Usiarios_Netflix_jul[[#This Row],[Fh Suscripcion]],"dddd")</f>
        <v>domingo</v>
      </c>
      <c r="N1349" s="2">
        <f>DATEDIF(BBDD_Usiarios_Netflix_jul[[#This Row],[Fh Suscripcion]],BBDD_Usiarios_Netflix_jul[[#This Row],[Fh Ultimo Pago]],"M")+1</f>
        <v>12</v>
      </c>
      <c r="O1349" t="s">
        <v>24</v>
      </c>
      <c r="P1349" t="str">
        <f>IF(BBDD_Usiarios_Netflix_jul[[#This Row],[País.OLD]]&lt;&gt;"",BBDD_Usiarios_Netflix_jul[[#This Row],[País.OLD]],"Desconocido")</f>
        <v>EEUU</v>
      </c>
      <c r="Q1349">
        <v>31</v>
      </c>
      <c r="R1349" t="s">
        <v>25</v>
      </c>
      <c r="S1349" t="s">
        <v>17</v>
      </c>
      <c r="T1349" t="s">
        <v>18</v>
      </c>
      <c r="U13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50" spans="1:21" x14ac:dyDescent="0.2">
      <c r="A1350">
        <v>1780</v>
      </c>
      <c r="B1350" t="s">
        <v>23</v>
      </c>
      <c r="C1350">
        <v>10</v>
      </c>
      <c r="D1350" s="2">
        <f>BBDD_Usiarios_Netflix_jul[[#This Row],[Ingresos Mensuales]]*BBDD_Usiarios_Netflix_jul[[#This Row],[Meses Contratados]]</f>
        <v>120</v>
      </c>
      <c r="E1350">
        <v>24</v>
      </c>
      <c r="F1350">
        <v>7</v>
      </c>
      <c r="G1350">
        <v>23</v>
      </c>
      <c r="H1350" s="1">
        <f>DATEVALUE(_xlfn.CONCAT(BBDD_Usiarios_Netflix_jul[[#This Row],[Día Suscripción]],"/",BBDD_Usiarios_Netflix_jul[[#This Row],[Mes Suscripción]],"/",BBDD_Usiarios_Netflix_jul[[#This Row],[Año Suscripción]]))</f>
        <v>45131</v>
      </c>
      <c r="I1350">
        <v>7</v>
      </c>
      <c r="J1350">
        <v>7</v>
      </c>
      <c r="K1350">
        <v>24</v>
      </c>
      <c r="L13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0" s="1" t="str">
        <f>TEXT(BBDD_Usiarios_Netflix_jul[[#This Row],[Fh Suscripcion]],"dddd")</f>
        <v>lunes</v>
      </c>
      <c r="N1350" s="2">
        <f>DATEDIF(BBDD_Usiarios_Netflix_jul[[#This Row],[Fh Suscripcion]],BBDD_Usiarios_Netflix_jul[[#This Row],[Fh Ultimo Pago]],"M")+1</f>
        <v>12</v>
      </c>
      <c r="O1350" t="s">
        <v>35</v>
      </c>
      <c r="P1350" t="str">
        <f>IF(BBDD_Usiarios_Netflix_jul[[#This Row],[País.OLD]]&lt;&gt;"",BBDD_Usiarios_Netflix_jul[[#This Row],[País.OLD]],"Desconocido")</f>
        <v>España</v>
      </c>
      <c r="Q1350">
        <v>43</v>
      </c>
      <c r="R1350" t="s">
        <v>16</v>
      </c>
      <c r="S1350" t="s">
        <v>26</v>
      </c>
      <c r="T1350" t="s">
        <v>32</v>
      </c>
      <c r="U13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1" spans="1:21" x14ac:dyDescent="0.2">
      <c r="A1351">
        <v>1782</v>
      </c>
      <c r="B1351" t="s">
        <v>23</v>
      </c>
      <c r="C1351">
        <v>10</v>
      </c>
      <c r="D1351" s="2">
        <f>BBDD_Usiarios_Netflix_jul[[#This Row],[Ingresos Mensuales]]*BBDD_Usiarios_Netflix_jul[[#This Row],[Meses Contratados]]</f>
        <v>120</v>
      </c>
      <c r="E1351">
        <v>19</v>
      </c>
      <c r="F1351">
        <v>7</v>
      </c>
      <c r="G1351">
        <v>23</v>
      </c>
      <c r="H1351" s="1">
        <f>DATEVALUE(_xlfn.CONCAT(BBDD_Usiarios_Netflix_jul[[#This Row],[Día Suscripción]],"/",BBDD_Usiarios_Netflix_jul[[#This Row],[Mes Suscripción]],"/",BBDD_Usiarios_Netflix_jul[[#This Row],[Año Suscripción]]))</f>
        <v>45126</v>
      </c>
      <c r="I1351">
        <v>10</v>
      </c>
      <c r="J1351">
        <v>7</v>
      </c>
      <c r="K1351">
        <v>24</v>
      </c>
      <c r="L135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51" s="1" t="str">
        <f>TEXT(BBDD_Usiarios_Netflix_jul[[#This Row],[Fh Suscripcion]],"dddd")</f>
        <v>miércoles</v>
      </c>
      <c r="N1351" s="2">
        <f>DATEDIF(BBDD_Usiarios_Netflix_jul[[#This Row],[Fh Suscripcion]],BBDD_Usiarios_Netflix_jul[[#This Row],[Fh Ultimo Pago]],"M")+1</f>
        <v>12</v>
      </c>
      <c r="O1351" t="s">
        <v>24</v>
      </c>
      <c r="P1351" t="str">
        <f>IF(BBDD_Usiarios_Netflix_jul[[#This Row],[País.OLD]]&lt;&gt;"",BBDD_Usiarios_Netflix_jul[[#This Row],[País.OLD]],"Desconocido")</f>
        <v>EEUU</v>
      </c>
      <c r="Q1351">
        <v>51</v>
      </c>
      <c r="R1351" t="s">
        <v>16</v>
      </c>
      <c r="S1351" t="s">
        <v>29</v>
      </c>
      <c r="T1351" t="s">
        <v>27</v>
      </c>
      <c r="U13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52" spans="1:21" x14ac:dyDescent="0.2">
      <c r="A1352">
        <v>1785</v>
      </c>
      <c r="B1352" t="s">
        <v>23</v>
      </c>
      <c r="C1352">
        <v>10</v>
      </c>
      <c r="D1352" s="2">
        <f>BBDD_Usiarios_Netflix_jul[[#This Row],[Ingresos Mensuales]]*BBDD_Usiarios_Netflix_jul[[#This Row],[Meses Contratados]]</f>
        <v>120</v>
      </c>
      <c r="E1352">
        <v>13</v>
      </c>
      <c r="F1352">
        <v>7</v>
      </c>
      <c r="G1352">
        <v>23</v>
      </c>
      <c r="H1352" s="1">
        <f>DATEVALUE(_xlfn.CONCAT(BBDD_Usiarios_Netflix_jul[[#This Row],[Día Suscripción]],"/",BBDD_Usiarios_Netflix_jul[[#This Row],[Mes Suscripción]],"/",BBDD_Usiarios_Netflix_jul[[#This Row],[Año Suscripción]]))</f>
        <v>45120</v>
      </c>
      <c r="I1352">
        <v>7</v>
      </c>
      <c r="J1352">
        <v>7</v>
      </c>
      <c r="K1352">
        <v>24</v>
      </c>
      <c r="L135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2" s="1" t="str">
        <f>TEXT(BBDD_Usiarios_Netflix_jul[[#This Row],[Fh Suscripcion]],"dddd")</f>
        <v>jueves</v>
      </c>
      <c r="N1352" s="2">
        <f>DATEDIF(BBDD_Usiarios_Netflix_jul[[#This Row],[Fh Suscripcion]],BBDD_Usiarios_Netflix_jul[[#This Row],[Fh Ultimo Pago]],"M")+1</f>
        <v>12</v>
      </c>
      <c r="O1352" t="s">
        <v>35</v>
      </c>
      <c r="P1352" t="str">
        <f>IF(BBDD_Usiarios_Netflix_jul[[#This Row],[País.OLD]]&lt;&gt;"",BBDD_Usiarios_Netflix_jul[[#This Row],[País.OLD]],"Desconocido")</f>
        <v>España</v>
      </c>
      <c r="Q1352">
        <v>50</v>
      </c>
      <c r="R1352" t="s">
        <v>25</v>
      </c>
      <c r="S1352" t="s">
        <v>17</v>
      </c>
      <c r="T1352" t="s">
        <v>32</v>
      </c>
      <c r="U13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3" spans="1:21" x14ac:dyDescent="0.2">
      <c r="A1353">
        <v>1796</v>
      </c>
      <c r="B1353" t="s">
        <v>23</v>
      </c>
      <c r="C1353">
        <v>10</v>
      </c>
      <c r="D1353" s="2">
        <f>BBDD_Usiarios_Netflix_jul[[#This Row],[Ingresos Mensuales]]*BBDD_Usiarios_Netflix_jul[[#This Row],[Meses Contratados]]</f>
        <v>120</v>
      </c>
      <c r="E1353">
        <v>15</v>
      </c>
      <c r="F1353">
        <v>7</v>
      </c>
      <c r="G1353">
        <v>23</v>
      </c>
      <c r="H1353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53">
        <v>9</v>
      </c>
      <c r="J1353">
        <v>7</v>
      </c>
      <c r="K1353">
        <v>24</v>
      </c>
      <c r="L135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53" s="1" t="str">
        <f>TEXT(BBDD_Usiarios_Netflix_jul[[#This Row],[Fh Suscripcion]],"dddd")</f>
        <v>sábado</v>
      </c>
      <c r="N1353" s="2">
        <f>DATEDIF(BBDD_Usiarios_Netflix_jul[[#This Row],[Fh Suscripcion]],BBDD_Usiarios_Netflix_jul[[#This Row],[Fh Ultimo Pago]],"M")+1</f>
        <v>12</v>
      </c>
      <c r="O1353" t="s">
        <v>33</v>
      </c>
      <c r="P1353" t="str">
        <f>IF(BBDD_Usiarios_Netflix_jul[[#This Row],[País.OLD]]&lt;&gt;"",BBDD_Usiarios_Netflix_jul[[#This Row],[País.OLD]],"Desconocido")</f>
        <v>Méjico</v>
      </c>
      <c r="Q1353">
        <v>50</v>
      </c>
      <c r="R1353" t="s">
        <v>16</v>
      </c>
      <c r="S1353" t="s">
        <v>17</v>
      </c>
      <c r="T1353" t="s">
        <v>22</v>
      </c>
      <c r="U13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54" spans="1:21" x14ac:dyDescent="0.2">
      <c r="A1354">
        <v>1797</v>
      </c>
      <c r="B1354" t="s">
        <v>23</v>
      </c>
      <c r="C1354">
        <v>10</v>
      </c>
      <c r="D1354" s="2">
        <f>BBDD_Usiarios_Netflix_jul[[#This Row],[Ingresos Mensuales]]*BBDD_Usiarios_Netflix_jul[[#This Row],[Meses Contratados]]</f>
        <v>120</v>
      </c>
      <c r="E1354">
        <v>17</v>
      </c>
      <c r="F1354">
        <v>7</v>
      </c>
      <c r="G1354">
        <v>23</v>
      </c>
      <c r="H1354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54">
        <v>6</v>
      </c>
      <c r="J1354">
        <v>7</v>
      </c>
      <c r="K1354">
        <v>24</v>
      </c>
      <c r="L135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54" s="1" t="str">
        <f>TEXT(BBDD_Usiarios_Netflix_jul[[#This Row],[Fh Suscripcion]],"dddd")</f>
        <v>lunes</v>
      </c>
      <c r="N1354" s="2">
        <f>DATEDIF(BBDD_Usiarios_Netflix_jul[[#This Row],[Fh Suscripcion]],BBDD_Usiarios_Netflix_jul[[#This Row],[Fh Ultimo Pago]],"M")+1</f>
        <v>12</v>
      </c>
      <c r="O1354" t="s">
        <v>28</v>
      </c>
      <c r="P1354" t="str">
        <f>IF(BBDD_Usiarios_Netflix_jul[[#This Row],[País.OLD]]&lt;&gt;"",BBDD_Usiarios_Netflix_jul[[#This Row],[País.OLD]],"Desconocido")</f>
        <v>Australia</v>
      </c>
      <c r="Q1354">
        <v>39</v>
      </c>
      <c r="R1354" t="s">
        <v>16</v>
      </c>
      <c r="S1354" t="s">
        <v>26</v>
      </c>
      <c r="T1354" t="s">
        <v>32</v>
      </c>
      <c r="U13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5" spans="1:21" x14ac:dyDescent="0.2">
      <c r="A1355">
        <v>1807</v>
      </c>
      <c r="B1355" t="s">
        <v>19</v>
      </c>
      <c r="C1355">
        <v>12</v>
      </c>
      <c r="D1355" s="2">
        <f>BBDD_Usiarios_Netflix_jul[[#This Row],[Ingresos Mensuales]]*BBDD_Usiarios_Netflix_jul[[#This Row],[Meses Contratados]]</f>
        <v>120</v>
      </c>
      <c r="E1355">
        <v>8</v>
      </c>
      <c r="F1355">
        <v>9</v>
      </c>
      <c r="G1355">
        <v>23</v>
      </c>
      <c r="H1355" s="1">
        <f>DATEVALUE(_xlfn.CONCAT(BBDD_Usiarios_Netflix_jul[[#This Row],[Día Suscripción]],"/",BBDD_Usiarios_Netflix_jul[[#This Row],[Mes Suscripción]],"/",BBDD_Usiarios_Netflix_jul[[#This Row],[Año Suscripción]]))</f>
        <v>45177</v>
      </c>
      <c r="I1355">
        <v>7</v>
      </c>
      <c r="J1355">
        <v>7</v>
      </c>
      <c r="K1355">
        <v>24</v>
      </c>
      <c r="L135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5" s="1" t="str">
        <f>TEXT(BBDD_Usiarios_Netflix_jul[[#This Row],[Fh Suscripcion]],"dddd")</f>
        <v>viernes</v>
      </c>
      <c r="N1355" s="2">
        <f>DATEDIF(BBDD_Usiarios_Netflix_jul[[#This Row],[Fh Suscripcion]],BBDD_Usiarios_Netflix_jul[[#This Row],[Fh Ultimo Pago]],"M")+1</f>
        <v>10</v>
      </c>
      <c r="O1355" t="s">
        <v>37</v>
      </c>
      <c r="P1355" t="str">
        <f>IF(BBDD_Usiarios_Netflix_jul[[#This Row],[País.OLD]]&lt;&gt;"",BBDD_Usiarios_Netflix_jul[[#This Row],[País.OLD]],"Desconocido")</f>
        <v>Brasil</v>
      </c>
      <c r="Q1355">
        <v>37</v>
      </c>
      <c r="R1355" t="s">
        <v>16</v>
      </c>
      <c r="S1355" t="s">
        <v>21</v>
      </c>
      <c r="T1355" t="s">
        <v>22</v>
      </c>
      <c r="U13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56" spans="1:21" x14ac:dyDescent="0.2">
      <c r="A1356">
        <v>1809</v>
      </c>
      <c r="B1356" t="s">
        <v>19</v>
      </c>
      <c r="C1356">
        <v>12</v>
      </c>
      <c r="D1356" s="2">
        <f>BBDD_Usiarios_Netflix_jul[[#This Row],[Ingresos Mensuales]]*BBDD_Usiarios_Netflix_jul[[#This Row],[Meses Contratados]]</f>
        <v>120</v>
      </c>
      <c r="E1356">
        <v>17</v>
      </c>
      <c r="F1356">
        <v>9</v>
      </c>
      <c r="G1356">
        <v>23</v>
      </c>
      <c r="H1356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56">
        <v>6</v>
      </c>
      <c r="J1356">
        <v>7</v>
      </c>
      <c r="K1356">
        <v>24</v>
      </c>
      <c r="L135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56" s="1" t="str">
        <f>TEXT(BBDD_Usiarios_Netflix_jul[[#This Row],[Fh Suscripcion]],"dddd")</f>
        <v>domingo</v>
      </c>
      <c r="N1356" s="2">
        <f>DATEDIF(BBDD_Usiarios_Netflix_jul[[#This Row],[Fh Suscripcion]],BBDD_Usiarios_Netflix_jul[[#This Row],[Fh Ultimo Pago]],"M")+1</f>
        <v>10</v>
      </c>
      <c r="O1356" t="s">
        <v>30</v>
      </c>
      <c r="P1356" t="str">
        <f>IF(BBDD_Usiarios_Netflix_jul[[#This Row],[País.OLD]]&lt;&gt;"",BBDD_Usiarios_Netflix_jul[[#This Row],[País.OLD]],"Desconocido")</f>
        <v>Canadá</v>
      </c>
      <c r="Q1356">
        <v>40</v>
      </c>
      <c r="R1356" t="s">
        <v>25</v>
      </c>
      <c r="S1356" t="s">
        <v>17</v>
      </c>
      <c r="T1356" t="s">
        <v>27</v>
      </c>
      <c r="U13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57" spans="1:21" x14ac:dyDescent="0.2">
      <c r="A1357">
        <v>1813</v>
      </c>
      <c r="B1357" t="s">
        <v>19</v>
      </c>
      <c r="C1357">
        <v>12</v>
      </c>
      <c r="D1357" s="2">
        <f>BBDD_Usiarios_Netflix_jul[[#This Row],[Ingresos Mensuales]]*BBDD_Usiarios_Netflix_jul[[#This Row],[Meses Contratados]]</f>
        <v>120</v>
      </c>
      <c r="E1357">
        <v>30</v>
      </c>
      <c r="F1357">
        <v>9</v>
      </c>
      <c r="G1357">
        <v>23</v>
      </c>
      <c r="H1357" s="1">
        <f>DATEVALUE(_xlfn.CONCAT(BBDD_Usiarios_Netflix_jul[[#This Row],[Día Suscripción]],"/",BBDD_Usiarios_Netflix_jul[[#This Row],[Mes Suscripción]],"/",BBDD_Usiarios_Netflix_jul[[#This Row],[Año Suscripción]]))</f>
        <v>45199</v>
      </c>
      <c r="I1357">
        <v>8</v>
      </c>
      <c r="J1357">
        <v>7</v>
      </c>
      <c r="K1357">
        <v>24</v>
      </c>
      <c r="L135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57" s="1" t="str">
        <f>TEXT(BBDD_Usiarios_Netflix_jul[[#This Row],[Fh Suscripcion]],"dddd")</f>
        <v>sábado</v>
      </c>
      <c r="N1357" s="2">
        <f>DATEDIF(BBDD_Usiarios_Netflix_jul[[#This Row],[Fh Suscripcion]],BBDD_Usiarios_Netflix_jul[[#This Row],[Fh Ultimo Pago]],"M")+1</f>
        <v>10</v>
      </c>
      <c r="O1357" t="s">
        <v>20</v>
      </c>
      <c r="P1357" t="str">
        <f>IF(BBDD_Usiarios_Netflix_jul[[#This Row],[País.OLD]]&lt;&gt;"",BBDD_Usiarios_Netflix_jul[[#This Row],[País.OLD]],"Desconocido")</f>
        <v>Francia</v>
      </c>
      <c r="Q1357">
        <v>31</v>
      </c>
      <c r="R1357" t="s">
        <v>25</v>
      </c>
      <c r="S1357" t="s">
        <v>21</v>
      </c>
      <c r="T1357" t="s">
        <v>27</v>
      </c>
      <c r="U13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58" spans="1:21" x14ac:dyDescent="0.2">
      <c r="A1358">
        <v>1838</v>
      </c>
      <c r="B1358" t="s">
        <v>19</v>
      </c>
      <c r="C1358">
        <v>12</v>
      </c>
      <c r="D1358" s="2">
        <f>BBDD_Usiarios_Netflix_jul[[#This Row],[Ingresos Mensuales]]*BBDD_Usiarios_Netflix_jul[[#This Row],[Meses Contratados]]</f>
        <v>120</v>
      </c>
      <c r="E1358">
        <v>24</v>
      </c>
      <c r="F1358">
        <v>9</v>
      </c>
      <c r="G1358">
        <v>23</v>
      </c>
      <c r="H1358" s="1">
        <f>DATEVALUE(_xlfn.CONCAT(BBDD_Usiarios_Netflix_jul[[#This Row],[Día Suscripción]],"/",BBDD_Usiarios_Netflix_jul[[#This Row],[Mes Suscripción]],"/",BBDD_Usiarios_Netflix_jul[[#This Row],[Año Suscripción]]))</f>
        <v>45193</v>
      </c>
      <c r="I1358">
        <v>7</v>
      </c>
      <c r="J1358">
        <v>7</v>
      </c>
      <c r="K1358">
        <v>24</v>
      </c>
      <c r="L135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8" s="1" t="str">
        <f>TEXT(BBDD_Usiarios_Netflix_jul[[#This Row],[Fh Suscripcion]],"dddd")</f>
        <v>domingo</v>
      </c>
      <c r="N1358" s="2">
        <f>DATEDIF(BBDD_Usiarios_Netflix_jul[[#This Row],[Fh Suscripcion]],BBDD_Usiarios_Netflix_jul[[#This Row],[Fh Ultimo Pago]],"M")+1</f>
        <v>10</v>
      </c>
      <c r="O1358" t="s">
        <v>24</v>
      </c>
      <c r="P1358" t="str">
        <f>IF(BBDD_Usiarios_Netflix_jul[[#This Row],[País.OLD]]&lt;&gt;"",BBDD_Usiarios_Netflix_jul[[#This Row],[País.OLD]],"Desconocido")</f>
        <v>EEUU</v>
      </c>
      <c r="Q1358">
        <v>36</v>
      </c>
      <c r="R1358" t="s">
        <v>25</v>
      </c>
      <c r="S1358" t="s">
        <v>21</v>
      </c>
      <c r="T1358" t="s">
        <v>18</v>
      </c>
      <c r="U13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59" spans="1:21" x14ac:dyDescent="0.2">
      <c r="A1359">
        <v>1843</v>
      </c>
      <c r="B1359" t="s">
        <v>19</v>
      </c>
      <c r="C1359">
        <v>12</v>
      </c>
      <c r="D1359" s="2">
        <f>BBDD_Usiarios_Netflix_jul[[#This Row],[Ingresos Mensuales]]*BBDD_Usiarios_Netflix_jul[[#This Row],[Meses Contratados]]</f>
        <v>120</v>
      </c>
      <c r="E1359">
        <v>11</v>
      </c>
      <c r="F1359">
        <v>9</v>
      </c>
      <c r="G1359">
        <v>23</v>
      </c>
      <c r="H1359" s="1">
        <f>DATEVALUE(_xlfn.CONCAT(BBDD_Usiarios_Netflix_jul[[#This Row],[Día Suscripción]],"/",BBDD_Usiarios_Netflix_jul[[#This Row],[Mes Suscripción]],"/",BBDD_Usiarios_Netflix_jul[[#This Row],[Año Suscripción]]))</f>
        <v>45180</v>
      </c>
      <c r="I1359">
        <v>7</v>
      </c>
      <c r="J1359">
        <v>7</v>
      </c>
      <c r="K1359">
        <v>24</v>
      </c>
      <c r="L135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9" s="1" t="str">
        <f>TEXT(BBDD_Usiarios_Netflix_jul[[#This Row],[Fh Suscripcion]],"dddd")</f>
        <v>lunes</v>
      </c>
      <c r="N1359" s="2">
        <f>DATEDIF(BBDD_Usiarios_Netflix_jul[[#This Row],[Fh Suscripcion]],BBDD_Usiarios_Netflix_jul[[#This Row],[Fh Ultimo Pago]],"M")+1</f>
        <v>10</v>
      </c>
      <c r="O1359" t="s">
        <v>24</v>
      </c>
      <c r="P1359" t="str">
        <f>IF(BBDD_Usiarios_Netflix_jul[[#This Row],[País.OLD]]&lt;&gt;"",BBDD_Usiarios_Netflix_jul[[#This Row],[País.OLD]],"Desconocido")</f>
        <v>EEUU</v>
      </c>
      <c r="Q1359">
        <v>46</v>
      </c>
      <c r="R1359" t="s">
        <v>16</v>
      </c>
      <c r="S1359" t="s">
        <v>29</v>
      </c>
      <c r="T1359" t="s">
        <v>27</v>
      </c>
      <c r="U13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0" spans="1:21" x14ac:dyDescent="0.2">
      <c r="A1360">
        <v>1844</v>
      </c>
      <c r="B1360" t="s">
        <v>19</v>
      </c>
      <c r="C1360">
        <v>12</v>
      </c>
      <c r="D1360" s="2">
        <f>BBDD_Usiarios_Netflix_jul[[#This Row],[Ingresos Mensuales]]*BBDD_Usiarios_Netflix_jul[[#This Row],[Meses Contratados]]</f>
        <v>120</v>
      </c>
      <c r="E1360">
        <v>11</v>
      </c>
      <c r="F1360">
        <v>9</v>
      </c>
      <c r="G1360">
        <v>23</v>
      </c>
      <c r="H1360" s="1">
        <f>DATEVALUE(_xlfn.CONCAT(BBDD_Usiarios_Netflix_jul[[#This Row],[Día Suscripción]],"/",BBDD_Usiarios_Netflix_jul[[#This Row],[Mes Suscripción]],"/",BBDD_Usiarios_Netflix_jul[[#This Row],[Año Suscripción]]))</f>
        <v>45180</v>
      </c>
      <c r="I1360">
        <v>8</v>
      </c>
      <c r="J1360">
        <v>7</v>
      </c>
      <c r="K1360">
        <v>24</v>
      </c>
      <c r="L136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0" s="1" t="str">
        <f>TEXT(BBDD_Usiarios_Netflix_jul[[#This Row],[Fh Suscripcion]],"dddd")</f>
        <v>lunes</v>
      </c>
      <c r="N1360" s="2">
        <f>DATEDIF(BBDD_Usiarios_Netflix_jul[[#This Row],[Fh Suscripcion]],BBDD_Usiarios_Netflix_jul[[#This Row],[Fh Ultimo Pago]],"M")+1</f>
        <v>10</v>
      </c>
      <c r="O1360" t="s">
        <v>34</v>
      </c>
      <c r="P1360" t="str">
        <f>IF(BBDD_Usiarios_Netflix_jul[[#This Row],[País.OLD]]&lt;&gt;"",BBDD_Usiarios_Netflix_jul[[#This Row],[País.OLD]],"Desconocido")</f>
        <v>Reino Unido</v>
      </c>
      <c r="Q1360">
        <v>47</v>
      </c>
      <c r="R1360" t="s">
        <v>25</v>
      </c>
      <c r="S1360" t="s">
        <v>26</v>
      </c>
      <c r="T1360" t="s">
        <v>27</v>
      </c>
      <c r="U13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1" spans="1:21" x14ac:dyDescent="0.2">
      <c r="A1361">
        <v>1847</v>
      </c>
      <c r="B1361" t="s">
        <v>23</v>
      </c>
      <c r="C1361">
        <v>10</v>
      </c>
      <c r="D1361" s="2">
        <f>BBDD_Usiarios_Netflix_jul[[#This Row],[Ingresos Mensuales]]*BBDD_Usiarios_Netflix_jul[[#This Row],[Meses Contratados]]</f>
        <v>120</v>
      </c>
      <c r="E1361">
        <v>2</v>
      </c>
      <c r="F1361">
        <v>8</v>
      </c>
      <c r="G1361">
        <v>23</v>
      </c>
      <c r="H1361" s="1">
        <f>DATEVALUE(_xlfn.CONCAT(BBDD_Usiarios_Netflix_jul[[#This Row],[Día Suscripción]],"/",BBDD_Usiarios_Netflix_jul[[#This Row],[Mes Suscripción]],"/",BBDD_Usiarios_Netflix_jul[[#This Row],[Año Suscripción]]))</f>
        <v>45140</v>
      </c>
      <c r="I1361">
        <v>7</v>
      </c>
      <c r="J1361">
        <v>7</v>
      </c>
      <c r="K1361">
        <v>24</v>
      </c>
      <c r="L136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61" s="1" t="str">
        <f>TEXT(BBDD_Usiarios_Netflix_jul[[#This Row],[Fh Suscripcion]],"dddd")</f>
        <v>miércoles</v>
      </c>
      <c r="N1361" s="2">
        <f>DATEDIF(BBDD_Usiarios_Netflix_jul[[#This Row],[Fh Suscripcion]],BBDD_Usiarios_Netflix_jul[[#This Row],[Fh Ultimo Pago]],"M")+1</f>
        <v>12</v>
      </c>
      <c r="O1361" t="s">
        <v>15</v>
      </c>
      <c r="P1361" t="str">
        <f>IF(BBDD_Usiarios_Netflix_jul[[#This Row],[País.OLD]]&lt;&gt;"",BBDD_Usiarios_Netflix_jul[[#This Row],[País.OLD]],"Desconocido")</f>
        <v>Alemania</v>
      </c>
      <c r="Q1361">
        <v>31</v>
      </c>
      <c r="R1361" t="s">
        <v>25</v>
      </c>
      <c r="S1361" t="s">
        <v>21</v>
      </c>
      <c r="T1361" t="s">
        <v>32</v>
      </c>
      <c r="U13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62" spans="1:21" x14ac:dyDescent="0.2">
      <c r="A1362">
        <v>1850</v>
      </c>
      <c r="B1362" t="s">
        <v>23</v>
      </c>
      <c r="C1362">
        <v>10</v>
      </c>
      <c r="D1362" s="2">
        <f>BBDD_Usiarios_Netflix_jul[[#This Row],[Ingresos Mensuales]]*BBDD_Usiarios_Netflix_jul[[#This Row],[Meses Contratados]]</f>
        <v>120</v>
      </c>
      <c r="E1362">
        <v>28</v>
      </c>
      <c r="F1362">
        <v>7</v>
      </c>
      <c r="G1362">
        <v>23</v>
      </c>
      <c r="H1362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62">
        <v>8</v>
      </c>
      <c r="J1362">
        <v>7</v>
      </c>
      <c r="K1362">
        <v>24</v>
      </c>
      <c r="L13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2" s="1" t="str">
        <f>TEXT(BBDD_Usiarios_Netflix_jul[[#This Row],[Fh Suscripcion]],"dddd")</f>
        <v>viernes</v>
      </c>
      <c r="N1362" s="2">
        <f>DATEDIF(BBDD_Usiarios_Netflix_jul[[#This Row],[Fh Suscripcion]],BBDD_Usiarios_Netflix_jul[[#This Row],[Fh Ultimo Pago]],"M")+1</f>
        <v>12</v>
      </c>
      <c r="O1362" t="s">
        <v>28</v>
      </c>
      <c r="P1362" t="str">
        <f>IF(BBDD_Usiarios_Netflix_jul[[#This Row],[País.OLD]]&lt;&gt;"",BBDD_Usiarios_Netflix_jul[[#This Row],[País.OLD]],"Desconocido")</f>
        <v>Australia</v>
      </c>
      <c r="Q1362">
        <v>30</v>
      </c>
      <c r="R1362" t="s">
        <v>16</v>
      </c>
      <c r="S1362" t="s">
        <v>21</v>
      </c>
      <c r="T1362" t="s">
        <v>22</v>
      </c>
      <c r="U13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63" spans="1:21" x14ac:dyDescent="0.2">
      <c r="A1363">
        <v>1852</v>
      </c>
      <c r="B1363" t="s">
        <v>23</v>
      </c>
      <c r="C1363">
        <v>10</v>
      </c>
      <c r="D1363" s="2">
        <f>BBDD_Usiarios_Netflix_jul[[#This Row],[Ingresos Mensuales]]*BBDD_Usiarios_Netflix_jul[[#This Row],[Meses Contratados]]</f>
        <v>120</v>
      </c>
      <c r="E1363">
        <v>20</v>
      </c>
      <c r="F1363">
        <v>7</v>
      </c>
      <c r="G1363">
        <v>23</v>
      </c>
      <c r="H1363" s="1">
        <f>DATEVALUE(_xlfn.CONCAT(BBDD_Usiarios_Netflix_jul[[#This Row],[Día Suscripción]],"/",BBDD_Usiarios_Netflix_jul[[#This Row],[Mes Suscripción]],"/",BBDD_Usiarios_Netflix_jul[[#This Row],[Año Suscripción]]))</f>
        <v>45127</v>
      </c>
      <c r="I1363">
        <v>10</v>
      </c>
      <c r="J1363">
        <v>7</v>
      </c>
      <c r="K1363">
        <v>24</v>
      </c>
      <c r="L13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63" s="1" t="str">
        <f>TEXT(BBDD_Usiarios_Netflix_jul[[#This Row],[Fh Suscripcion]],"dddd")</f>
        <v>jueves</v>
      </c>
      <c r="N1363" s="2">
        <f>DATEDIF(BBDD_Usiarios_Netflix_jul[[#This Row],[Fh Suscripcion]],BBDD_Usiarios_Netflix_jul[[#This Row],[Fh Ultimo Pago]],"M")+1</f>
        <v>12</v>
      </c>
      <c r="O1363" t="s">
        <v>34</v>
      </c>
      <c r="P1363" t="str">
        <f>IF(BBDD_Usiarios_Netflix_jul[[#This Row],[País.OLD]]&lt;&gt;"",BBDD_Usiarios_Netflix_jul[[#This Row],[País.OLD]],"Desconocido")</f>
        <v>Reino Unido</v>
      </c>
      <c r="Q1363">
        <v>49</v>
      </c>
      <c r="R1363" t="s">
        <v>25</v>
      </c>
      <c r="S1363" t="s">
        <v>17</v>
      </c>
      <c r="T1363" t="s">
        <v>27</v>
      </c>
      <c r="U13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4" spans="1:21" x14ac:dyDescent="0.2">
      <c r="A1364">
        <v>1855</v>
      </c>
      <c r="B1364" t="s">
        <v>23</v>
      </c>
      <c r="C1364">
        <v>10</v>
      </c>
      <c r="D1364" s="2">
        <f>BBDD_Usiarios_Netflix_jul[[#This Row],[Ingresos Mensuales]]*BBDD_Usiarios_Netflix_jul[[#This Row],[Meses Contratados]]</f>
        <v>120</v>
      </c>
      <c r="E1364">
        <v>15</v>
      </c>
      <c r="F1364">
        <v>7</v>
      </c>
      <c r="G1364">
        <v>23</v>
      </c>
      <c r="H1364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64">
        <v>7</v>
      </c>
      <c r="J1364">
        <v>7</v>
      </c>
      <c r="K1364">
        <v>24</v>
      </c>
      <c r="L136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64" s="1" t="str">
        <f>TEXT(BBDD_Usiarios_Netflix_jul[[#This Row],[Fh Suscripcion]],"dddd")</f>
        <v>sábado</v>
      </c>
      <c r="N1364" s="2">
        <f>DATEDIF(BBDD_Usiarios_Netflix_jul[[#This Row],[Fh Suscripcion]],BBDD_Usiarios_Netflix_jul[[#This Row],[Fh Ultimo Pago]],"M")+1</f>
        <v>12</v>
      </c>
      <c r="O1364" t="s">
        <v>30</v>
      </c>
      <c r="P1364" t="str">
        <f>IF(BBDD_Usiarios_Netflix_jul[[#This Row],[País.OLD]]&lt;&gt;"",BBDD_Usiarios_Netflix_jul[[#This Row],[País.OLD]],"Desconocido")</f>
        <v>Canadá</v>
      </c>
      <c r="Q1364">
        <v>33</v>
      </c>
      <c r="R1364" t="s">
        <v>16</v>
      </c>
      <c r="S1364" t="s">
        <v>21</v>
      </c>
      <c r="T1364" t="s">
        <v>32</v>
      </c>
      <c r="U13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65" spans="1:21" x14ac:dyDescent="0.2">
      <c r="A1365">
        <v>1865</v>
      </c>
      <c r="B1365" t="s">
        <v>23</v>
      </c>
      <c r="C1365">
        <v>10</v>
      </c>
      <c r="D1365" s="2">
        <f>BBDD_Usiarios_Netflix_jul[[#This Row],[Ingresos Mensuales]]*BBDD_Usiarios_Netflix_jul[[#This Row],[Meses Contratados]]</f>
        <v>120</v>
      </c>
      <c r="E1365">
        <v>8</v>
      </c>
      <c r="F1365">
        <v>7</v>
      </c>
      <c r="G1365">
        <v>23</v>
      </c>
      <c r="H1365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65">
        <v>7</v>
      </c>
      <c r="J1365">
        <v>7</v>
      </c>
      <c r="K1365">
        <v>24</v>
      </c>
      <c r="L136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65" s="1" t="str">
        <f>TEXT(BBDD_Usiarios_Netflix_jul[[#This Row],[Fh Suscripcion]],"dddd")</f>
        <v>sábado</v>
      </c>
      <c r="N1365" s="2">
        <f>DATEDIF(BBDD_Usiarios_Netflix_jul[[#This Row],[Fh Suscripcion]],BBDD_Usiarios_Netflix_jul[[#This Row],[Fh Ultimo Pago]],"M")+1</f>
        <v>12</v>
      </c>
      <c r="O1365" t="s">
        <v>15</v>
      </c>
      <c r="P1365" t="str">
        <f>IF(BBDD_Usiarios_Netflix_jul[[#This Row],[País.OLD]]&lt;&gt;"",BBDD_Usiarios_Netflix_jul[[#This Row],[País.OLD]],"Desconocido")</f>
        <v>Alemania</v>
      </c>
      <c r="Q1365">
        <v>39</v>
      </c>
      <c r="R1365" t="s">
        <v>16</v>
      </c>
      <c r="S1365" t="s">
        <v>21</v>
      </c>
      <c r="T1365" t="s">
        <v>22</v>
      </c>
      <c r="U13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66" spans="1:21" x14ac:dyDescent="0.2">
      <c r="A1366">
        <v>1867</v>
      </c>
      <c r="B1366" t="s">
        <v>23</v>
      </c>
      <c r="C1366">
        <v>10</v>
      </c>
      <c r="D1366" s="2">
        <f>BBDD_Usiarios_Netflix_jul[[#This Row],[Ingresos Mensuales]]*BBDD_Usiarios_Netflix_jul[[#This Row],[Meses Contratados]]</f>
        <v>120</v>
      </c>
      <c r="E1366">
        <v>15</v>
      </c>
      <c r="F1366">
        <v>7</v>
      </c>
      <c r="G1366">
        <v>23</v>
      </c>
      <c r="H1366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66">
        <v>6</v>
      </c>
      <c r="J1366">
        <v>7</v>
      </c>
      <c r="K1366">
        <v>24</v>
      </c>
      <c r="L136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66" s="1" t="str">
        <f>TEXT(BBDD_Usiarios_Netflix_jul[[#This Row],[Fh Suscripcion]],"dddd")</f>
        <v>sábado</v>
      </c>
      <c r="N1366" s="2">
        <f>DATEDIF(BBDD_Usiarios_Netflix_jul[[#This Row],[Fh Suscripcion]],BBDD_Usiarios_Netflix_jul[[#This Row],[Fh Ultimo Pago]],"M")+1</f>
        <v>12</v>
      </c>
      <c r="O1366" t="s">
        <v>34</v>
      </c>
      <c r="P1366" t="str">
        <f>IF(BBDD_Usiarios_Netflix_jul[[#This Row],[País.OLD]]&lt;&gt;"",BBDD_Usiarios_Netflix_jul[[#This Row],[País.OLD]],"Desconocido")</f>
        <v>Reino Unido</v>
      </c>
      <c r="Q1366">
        <v>31</v>
      </c>
      <c r="R1366" t="s">
        <v>16</v>
      </c>
      <c r="S1366" t="s">
        <v>17</v>
      </c>
      <c r="T1366" t="s">
        <v>27</v>
      </c>
      <c r="U13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7" spans="1:21" x14ac:dyDescent="0.2">
      <c r="A1367">
        <v>1878</v>
      </c>
      <c r="B1367" t="s">
        <v>19</v>
      </c>
      <c r="C1367">
        <v>12</v>
      </c>
      <c r="D1367" s="2">
        <f>BBDD_Usiarios_Netflix_jul[[#This Row],[Ingresos Mensuales]]*BBDD_Usiarios_Netflix_jul[[#This Row],[Meses Contratados]]</f>
        <v>120</v>
      </c>
      <c r="E1367">
        <v>14</v>
      </c>
      <c r="F1367">
        <v>9</v>
      </c>
      <c r="G1367">
        <v>23</v>
      </c>
      <c r="H1367" s="1">
        <f>DATEVALUE(_xlfn.CONCAT(BBDD_Usiarios_Netflix_jul[[#This Row],[Día Suscripción]],"/",BBDD_Usiarios_Netflix_jul[[#This Row],[Mes Suscripción]],"/",BBDD_Usiarios_Netflix_jul[[#This Row],[Año Suscripción]]))</f>
        <v>45183</v>
      </c>
      <c r="I1367">
        <v>8</v>
      </c>
      <c r="J1367">
        <v>7</v>
      </c>
      <c r="K1367">
        <v>24</v>
      </c>
      <c r="L136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7" s="1" t="str">
        <f>TEXT(BBDD_Usiarios_Netflix_jul[[#This Row],[Fh Suscripcion]],"dddd")</f>
        <v>jueves</v>
      </c>
      <c r="N1367" s="2">
        <f>DATEDIF(BBDD_Usiarios_Netflix_jul[[#This Row],[Fh Suscripcion]],BBDD_Usiarios_Netflix_jul[[#This Row],[Fh Ultimo Pago]],"M")+1</f>
        <v>10</v>
      </c>
      <c r="O1367" t="s">
        <v>30</v>
      </c>
      <c r="P1367" t="str">
        <f>IF(BBDD_Usiarios_Netflix_jul[[#This Row],[País.OLD]]&lt;&gt;"",BBDD_Usiarios_Netflix_jul[[#This Row],[País.OLD]],"Desconocido")</f>
        <v>Canadá</v>
      </c>
      <c r="Q1367">
        <v>39</v>
      </c>
      <c r="R1367" t="s">
        <v>25</v>
      </c>
      <c r="S1367" t="s">
        <v>17</v>
      </c>
      <c r="T1367" t="s">
        <v>32</v>
      </c>
      <c r="U13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68" spans="1:21" x14ac:dyDescent="0.2">
      <c r="A1368">
        <v>1879</v>
      </c>
      <c r="B1368" t="s">
        <v>19</v>
      </c>
      <c r="C1368">
        <v>12</v>
      </c>
      <c r="D1368" s="2">
        <f>BBDD_Usiarios_Netflix_jul[[#This Row],[Ingresos Mensuales]]*BBDD_Usiarios_Netflix_jul[[#This Row],[Meses Contratados]]</f>
        <v>120</v>
      </c>
      <c r="E1368">
        <v>17</v>
      </c>
      <c r="F1368">
        <v>9</v>
      </c>
      <c r="G1368">
        <v>23</v>
      </c>
      <c r="H1368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68">
        <v>6</v>
      </c>
      <c r="J1368">
        <v>7</v>
      </c>
      <c r="K1368">
        <v>24</v>
      </c>
      <c r="L136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68" s="1" t="str">
        <f>TEXT(BBDD_Usiarios_Netflix_jul[[#This Row],[Fh Suscripcion]],"dddd")</f>
        <v>domingo</v>
      </c>
      <c r="N1368" s="2">
        <f>DATEDIF(BBDD_Usiarios_Netflix_jul[[#This Row],[Fh Suscripcion]],BBDD_Usiarios_Netflix_jul[[#This Row],[Fh Ultimo Pago]],"M")+1</f>
        <v>10</v>
      </c>
      <c r="O1368" t="s">
        <v>36</v>
      </c>
      <c r="P1368" t="str">
        <f>IF(BBDD_Usiarios_Netflix_jul[[#This Row],[País.OLD]]&lt;&gt;"",BBDD_Usiarios_Netflix_jul[[#This Row],[País.OLD]],"Desconocido")</f>
        <v>Desconocido</v>
      </c>
      <c r="Q1368">
        <v>27</v>
      </c>
      <c r="R1368" t="s">
        <v>25</v>
      </c>
      <c r="S1368" t="s">
        <v>26</v>
      </c>
      <c r="T1368" t="s">
        <v>27</v>
      </c>
      <c r="U13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9" spans="1:21" x14ac:dyDescent="0.2">
      <c r="A1369">
        <v>1882</v>
      </c>
      <c r="B1369" t="s">
        <v>19</v>
      </c>
      <c r="C1369">
        <v>12</v>
      </c>
      <c r="D1369" s="2">
        <f>BBDD_Usiarios_Netflix_jul[[#This Row],[Ingresos Mensuales]]*BBDD_Usiarios_Netflix_jul[[#This Row],[Meses Contratados]]</f>
        <v>120</v>
      </c>
      <c r="E1369">
        <v>27</v>
      </c>
      <c r="F1369">
        <v>9</v>
      </c>
      <c r="G1369">
        <v>23</v>
      </c>
      <c r="H136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369">
        <v>8</v>
      </c>
      <c r="J1369">
        <v>7</v>
      </c>
      <c r="K1369">
        <v>24</v>
      </c>
      <c r="L136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9" s="1" t="str">
        <f>TEXT(BBDD_Usiarios_Netflix_jul[[#This Row],[Fh Suscripcion]],"dddd")</f>
        <v>miércoles</v>
      </c>
      <c r="N1369" s="2">
        <f>DATEDIF(BBDD_Usiarios_Netflix_jul[[#This Row],[Fh Suscripcion]],BBDD_Usiarios_Netflix_jul[[#This Row],[Fh Ultimo Pago]],"M")+1</f>
        <v>10</v>
      </c>
      <c r="O1369" t="s">
        <v>20</v>
      </c>
      <c r="P1369" t="str">
        <f>IF(BBDD_Usiarios_Netflix_jul[[#This Row],[País.OLD]]&lt;&gt;"",BBDD_Usiarios_Netflix_jul[[#This Row],[País.OLD]],"Desconocido")</f>
        <v>Francia</v>
      </c>
      <c r="Q1369">
        <v>46</v>
      </c>
      <c r="R1369" t="s">
        <v>16</v>
      </c>
      <c r="S1369" t="s">
        <v>21</v>
      </c>
      <c r="T1369" t="s">
        <v>22</v>
      </c>
      <c r="U13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0" spans="1:21" x14ac:dyDescent="0.2">
      <c r="A1370">
        <v>1884</v>
      </c>
      <c r="B1370" t="s">
        <v>19</v>
      </c>
      <c r="C1370">
        <v>12</v>
      </c>
      <c r="D1370" s="2">
        <f>BBDD_Usiarios_Netflix_jul[[#This Row],[Ingresos Mensuales]]*BBDD_Usiarios_Netflix_jul[[#This Row],[Meses Contratados]]</f>
        <v>120</v>
      </c>
      <c r="E1370">
        <v>9</v>
      </c>
      <c r="F1370">
        <v>10</v>
      </c>
      <c r="G1370">
        <v>23</v>
      </c>
      <c r="H1370" s="1">
        <f>DATEVALUE(_xlfn.CONCAT(BBDD_Usiarios_Netflix_jul[[#This Row],[Día Suscripción]],"/",BBDD_Usiarios_Netflix_jul[[#This Row],[Mes Suscripción]],"/",BBDD_Usiarios_Netflix_jul[[#This Row],[Año Suscripción]]))</f>
        <v>45208</v>
      </c>
      <c r="I1370">
        <v>11</v>
      </c>
      <c r="J1370">
        <v>7</v>
      </c>
      <c r="K1370">
        <v>24</v>
      </c>
      <c r="L137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370" s="1" t="str">
        <f>TEXT(BBDD_Usiarios_Netflix_jul[[#This Row],[Fh Suscripcion]],"dddd")</f>
        <v>lunes</v>
      </c>
      <c r="N1370" s="2">
        <f>DATEDIF(BBDD_Usiarios_Netflix_jul[[#This Row],[Fh Suscripcion]],BBDD_Usiarios_Netflix_jul[[#This Row],[Fh Ultimo Pago]],"M")+1</f>
        <v>10</v>
      </c>
      <c r="O1370" t="s">
        <v>20</v>
      </c>
      <c r="P1370" t="str">
        <f>IF(BBDD_Usiarios_Netflix_jul[[#This Row],[País.OLD]]&lt;&gt;"",BBDD_Usiarios_Netflix_jul[[#This Row],[País.OLD]],"Desconocido")</f>
        <v>Francia</v>
      </c>
      <c r="Q1370">
        <v>33</v>
      </c>
      <c r="R1370" t="s">
        <v>25</v>
      </c>
      <c r="S1370" t="s">
        <v>17</v>
      </c>
      <c r="T1370" t="s">
        <v>27</v>
      </c>
      <c r="U13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1" spans="1:21" x14ac:dyDescent="0.2">
      <c r="A1371">
        <v>1908</v>
      </c>
      <c r="B1371" t="s">
        <v>19</v>
      </c>
      <c r="C1371">
        <v>12</v>
      </c>
      <c r="D1371" s="2">
        <f>BBDD_Usiarios_Netflix_jul[[#This Row],[Ingresos Mensuales]]*BBDD_Usiarios_Netflix_jul[[#This Row],[Meses Contratados]]</f>
        <v>120</v>
      </c>
      <c r="E1371">
        <v>19</v>
      </c>
      <c r="F1371">
        <v>9</v>
      </c>
      <c r="G1371">
        <v>23</v>
      </c>
      <c r="H1371" s="1">
        <f>DATEVALUE(_xlfn.CONCAT(BBDD_Usiarios_Netflix_jul[[#This Row],[Día Suscripción]],"/",BBDD_Usiarios_Netflix_jul[[#This Row],[Mes Suscripción]],"/",BBDD_Usiarios_Netflix_jul[[#This Row],[Año Suscripción]]))</f>
        <v>45188</v>
      </c>
      <c r="I1371">
        <v>9</v>
      </c>
      <c r="J1371">
        <v>7</v>
      </c>
      <c r="K1371">
        <v>24</v>
      </c>
      <c r="L13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71" s="1" t="str">
        <f>TEXT(BBDD_Usiarios_Netflix_jul[[#This Row],[Fh Suscripcion]],"dddd")</f>
        <v>martes</v>
      </c>
      <c r="N1371" s="2">
        <f>DATEDIF(BBDD_Usiarios_Netflix_jul[[#This Row],[Fh Suscripcion]],BBDD_Usiarios_Netflix_jul[[#This Row],[Fh Ultimo Pago]],"M")+1</f>
        <v>10</v>
      </c>
      <c r="O1371" t="s">
        <v>28</v>
      </c>
      <c r="P1371" t="str">
        <f>IF(BBDD_Usiarios_Netflix_jul[[#This Row],[País.OLD]]&lt;&gt;"",BBDD_Usiarios_Netflix_jul[[#This Row],[País.OLD]],"Desconocido")</f>
        <v>Australia</v>
      </c>
      <c r="Q1371">
        <v>41</v>
      </c>
      <c r="R1371" t="s">
        <v>16</v>
      </c>
      <c r="S1371" t="s">
        <v>21</v>
      </c>
      <c r="T1371" t="s">
        <v>18</v>
      </c>
      <c r="U13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72" spans="1:21" x14ac:dyDescent="0.2">
      <c r="A1372">
        <v>1909</v>
      </c>
      <c r="B1372" t="s">
        <v>19</v>
      </c>
      <c r="C1372">
        <v>12</v>
      </c>
      <c r="D1372" s="2">
        <f>BBDD_Usiarios_Netflix_jul[[#This Row],[Ingresos Mensuales]]*BBDD_Usiarios_Netflix_jul[[#This Row],[Meses Contratados]]</f>
        <v>120</v>
      </c>
      <c r="E1372">
        <v>16</v>
      </c>
      <c r="F1372">
        <v>9</v>
      </c>
      <c r="G1372">
        <v>23</v>
      </c>
      <c r="H1372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72">
        <v>8</v>
      </c>
      <c r="J1372">
        <v>7</v>
      </c>
      <c r="K1372">
        <v>24</v>
      </c>
      <c r="L137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2" s="1" t="str">
        <f>TEXT(BBDD_Usiarios_Netflix_jul[[#This Row],[Fh Suscripcion]],"dddd")</f>
        <v>sábado</v>
      </c>
      <c r="N1372" s="2">
        <f>DATEDIF(BBDD_Usiarios_Netflix_jul[[#This Row],[Fh Suscripcion]],BBDD_Usiarios_Netflix_jul[[#This Row],[Fh Ultimo Pago]],"M")+1</f>
        <v>10</v>
      </c>
      <c r="O1372" t="s">
        <v>24</v>
      </c>
      <c r="P1372" t="str">
        <f>IF(BBDD_Usiarios_Netflix_jul[[#This Row],[País.OLD]]&lt;&gt;"",BBDD_Usiarios_Netflix_jul[[#This Row],[País.OLD]],"Desconocido")</f>
        <v>EEUU</v>
      </c>
      <c r="Q1372">
        <v>29</v>
      </c>
      <c r="R1372" t="s">
        <v>16</v>
      </c>
      <c r="S1372" t="s">
        <v>26</v>
      </c>
      <c r="T1372" t="s">
        <v>27</v>
      </c>
      <c r="U13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3" spans="1:21" x14ac:dyDescent="0.2">
      <c r="A1373">
        <v>1913</v>
      </c>
      <c r="B1373" t="s">
        <v>19</v>
      </c>
      <c r="C1373">
        <v>12</v>
      </c>
      <c r="D1373" s="2">
        <f>BBDD_Usiarios_Netflix_jul[[#This Row],[Ingresos Mensuales]]*BBDD_Usiarios_Netflix_jul[[#This Row],[Meses Contratados]]</f>
        <v>120</v>
      </c>
      <c r="E1373">
        <v>14</v>
      </c>
      <c r="F1373">
        <v>9</v>
      </c>
      <c r="G1373">
        <v>23</v>
      </c>
      <c r="H1373" s="1">
        <f>DATEVALUE(_xlfn.CONCAT(BBDD_Usiarios_Netflix_jul[[#This Row],[Día Suscripción]],"/",BBDD_Usiarios_Netflix_jul[[#This Row],[Mes Suscripción]],"/",BBDD_Usiarios_Netflix_jul[[#This Row],[Año Suscripción]]))</f>
        <v>45183</v>
      </c>
      <c r="I1373">
        <v>8</v>
      </c>
      <c r="J1373">
        <v>7</v>
      </c>
      <c r="K1373">
        <v>24</v>
      </c>
      <c r="L137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3" s="1" t="str">
        <f>TEXT(BBDD_Usiarios_Netflix_jul[[#This Row],[Fh Suscripcion]],"dddd")</f>
        <v>jueves</v>
      </c>
      <c r="N1373" s="2">
        <f>DATEDIF(BBDD_Usiarios_Netflix_jul[[#This Row],[Fh Suscripcion]],BBDD_Usiarios_Netflix_jul[[#This Row],[Fh Ultimo Pago]],"M")+1</f>
        <v>10</v>
      </c>
      <c r="O1373" t="s">
        <v>30</v>
      </c>
      <c r="P1373" t="str">
        <f>IF(BBDD_Usiarios_Netflix_jul[[#This Row],[País.OLD]]&lt;&gt;"",BBDD_Usiarios_Netflix_jul[[#This Row],[País.OLD]],"Desconocido")</f>
        <v>Canadá</v>
      </c>
      <c r="Q1373">
        <v>46</v>
      </c>
      <c r="R1373" t="s">
        <v>16</v>
      </c>
      <c r="S1373" t="s">
        <v>17</v>
      </c>
      <c r="T1373" t="s">
        <v>22</v>
      </c>
      <c r="U13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4" spans="1:21" x14ac:dyDescent="0.2">
      <c r="A1374">
        <v>1920</v>
      </c>
      <c r="B1374" t="s">
        <v>23</v>
      </c>
      <c r="C1374">
        <v>10</v>
      </c>
      <c r="D1374" s="2">
        <f>BBDD_Usiarios_Netflix_jul[[#This Row],[Ingresos Mensuales]]*BBDD_Usiarios_Netflix_jul[[#This Row],[Meses Contratados]]</f>
        <v>120</v>
      </c>
      <c r="E1374">
        <v>4</v>
      </c>
      <c r="F1374">
        <v>8</v>
      </c>
      <c r="G1374">
        <v>23</v>
      </c>
      <c r="H1374" s="1">
        <f>DATEVALUE(_xlfn.CONCAT(BBDD_Usiarios_Netflix_jul[[#This Row],[Día Suscripción]],"/",BBDD_Usiarios_Netflix_jul[[#This Row],[Mes Suscripción]],"/",BBDD_Usiarios_Netflix_jul[[#This Row],[Año Suscripción]]))</f>
        <v>45142</v>
      </c>
      <c r="I1374">
        <v>8</v>
      </c>
      <c r="J1374">
        <v>7</v>
      </c>
      <c r="K1374">
        <v>24</v>
      </c>
      <c r="L13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4" s="1" t="str">
        <f>TEXT(BBDD_Usiarios_Netflix_jul[[#This Row],[Fh Suscripcion]],"dddd")</f>
        <v>viernes</v>
      </c>
      <c r="N1374" s="2">
        <f>DATEDIF(BBDD_Usiarios_Netflix_jul[[#This Row],[Fh Suscripcion]],BBDD_Usiarios_Netflix_jul[[#This Row],[Fh Ultimo Pago]],"M")+1</f>
        <v>12</v>
      </c>
      <c r="O1374" t="s">
        <v>24</v>
      </c>
      <c r="P1374" t="str">
        <f>IF(BBDD_Usiarios_Netflix_jul[[#This Row],[País.OLD]]&lt;&gt;"",BBDD_Usiarios_Netflix_jul[[#This Row],[País.OLD]],"Desconocido")</f>
        <v>EEUU</v>
      </c>
      <c r="Q1374">
        <v>38</v>
      </c>
      <c r="R1374" t="s">
        <v>16</v>
      </c>
      <c r="S1374" t="s">
        <v>29</v>
      </c>
      <c r="T1374" t="s">
        <v>27</v>
      </c>
      <c r="U13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5" spans="1:21" x14ac:dyDescent="0.2">
      <c r="A1375">
        <v>1922</v>
      </c>
      <c r="B1375" t="s">
        <v>23</v>
      </c>
      <c r="C1375">
        <v>10</v>
      </c>
      <c r="D1375" s="2">
        <f>BBDD_Usiarios_Netflix_jul[[#This Row],[Ingresos Mensuales]]*BBDD_Usiarios_Netflix_jul[[#This Row],[Meses Contratados]]</f>
        <v>120</v>
      </c>
      <c r="E1375">
        <v>18</v>
      </c>
      <c r="F1375">
        <v>7</v>
      </c>
      <c r="G1375">
        <v>23</v>
      </c>
      <c r="H1375" s="1">
        <f>DATEVALUE(_xlfn.CONCAT(BBDD_Usiarios_Netflix_jul[[#This Row],[Día Suscripción]],"/",BBDD_Usiarios_Netflix_jul[[#This Row],[Mes Suscripción]],"/",BBDD_Usiarios_Netflix_jul[[#This Row],[Año Suscripción]]))</f>
        <v>45125</v>
      </c>
      <c r="I1375">
        <v>10</v>
      </c>
      <c r="J1375">
        <v>7</v>
      </c>
      <c r="K1375">
        <v>24</v>
      </c>
      <c r="L1375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75" s="1" t="str">
        <f>TEXT(BBDD_Usiarios_Netflix_jul[[#This Row],[Fh Suscripcion]],"dddd")</f>
        <v>martes</v>
      </c>
      <c r="N1375" s="2">
        <f>DATEDIF(BBDD_Usiarios_Netflix_jul[[#This Row],[Fh Suscripcion]],BBDD_Usiarios_Netflix_jul[[#This Row],[Fh Ultimo Pago]],"M")+1</f>
        <v>12</v>
      </c>
      <c r="O1375" t="s">
        <v>28</v>
      </c>
      <c r="P1375" t="str">
        <f>IF(BBDD_Usiarios_Netflix_jul[[#This Row],[País.OLD]]&lt;&gt;"",BBDD_Usiarios_Netflix_jul[[#This Row],[País.OLD]],"Desconocido")</f>
        <v>Australia</v>
      </c>
      <c r="Q1375">
        <v>28</v>
      </c>
      <c r="R1375" t="s">
        <v>16</v>
      </c>
      <c r="S1375" t="s">
        <v>17</v>
      </c>
      <c r="T1375" t="s">
        <v>27</v>
      </c>
      <c r="U13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6" spans="1:21" x14ac:dyDescent="0.2">
      <c r="A1376">
        <v>1925</v>
      </c>
      <c r="B1376" t="s">
        <v>23</v>
      </c>
      <c r="C1376">
        <v>10</v>
      </c>
      <c r="D1376" s="2">
        <f>BBDD_Usiarios_Netflix_jul[[#This Row],[Ingresos Mensuales]]*BBDD_Usiarios_Netflix_jul[[#This Row],[Meses Contratados]]</f>
        <v>120</v>
      </c>
      <c r="E1376">
        <v>14</v>
      </c>
      <c r="F1376">
        <v>7</v>
      </c>
      <c r="G1376">
        <v>23</v>
      </c>
      <c r="H1376" s="1">
        <f>DATEVALUE(_xlfn.CONCAT(BBDD_Usiarios_Netflix_jul[[#This Row],[Día Suscripción]],"/",BBDD_Usiarios_Netflix_jul[[#This Row],[Mes Suscripción]],"/",BBDD_Usiarios_Netflix_jul[[#This Row],[Año Suscripción]]))</f>
        <v>45121</v>
      </c>
      <c r="I1376">
        <v>8</v>
      </c>
      <c r="J1376">
        <v>7</v>
      </c>
      <c r="K1376">
        <v>24</v>
      </c>
      <c r="L137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6" s="1" t="str">
        <f>TEXT(BBDD_Usiarios_Netflix_jul[[#This Row],[Fh Suscripcion]],"dddd")</f>
        <v>viernes</v>
      </c>
      <c r="N1376" s="2">
        <f>DATEDIF(BBDD_Usiarios_Netflix_jul[[#This Row],[Fh Suscripcion]],BBDD_Usiarios_Netflix_jul[[#This Row],[Fh Ultimo Pago]],"M")+1</f>
        <v>12</v>
      </c>
      <c r="O1376" t="s">
        <v>28</v>
      </c>
      <c r="P1376" t="str">
        <f>IF(BBDD_Usiarios_Netflix_jul[[#This Row],[País.OLD]]&lt;&gt;"",BBDD_Usiarios_Netflix_jul[[#This Row],[País.OLD]],"Desconocido")</f>
        <v>Australia</v>
      </c>
      <c r="Q1376">
        <v>37</v>
      </c>
      <c r="R1376" t="s">
        <v>25</v>
      </c>
      <c r="S1376" t="s">
        <v>26</v>
      </c>
      <c r="T1376" t="s">
        <v>22</v>
      </c>
      <c r="U13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7" spans="1:21" x14ac:dyDescent="0.2">
      <c r="A1377">
        <v>1935</v>
      </c>
      <c r="B1377" t="s">
        <v>23</v>
      </c>
      <c r="C1377">
        <v>10</v>
      </c>
      <c r="D1377" s="2">
        <f>BBDD_Usiarios_Netflix_jul[[#This Row],[Ingresos Mensuales]]*BBDD_Usiarios_Netflix_jul[[#This Row],[Meses Contratados]]</f>
        <v>120</v>
      </c>
      <c r="E1377">
        <v>12</v>
      </c>
      <c r="F1377">
        <v>7</v>
      </c>
      <c r="G1377">
        <v>23</v>
      </c>
      <c r="H1377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77">
        <v>7</v>
      </c>
      <c r="J1377">
        <v>7</v>
      </c>
      <c r="K1377">
        <v>24</v>
      </c>
      <c r="L137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77" s="1" t="str">
        <f>TEXT(BBDD_Usiarios_Netflix_jul[[#This Row],[Fh Suscripcion]],"dddd")</f>
        <v>miércoles</v>
      </c>
      <c r="N1377" s="2">
        <f>DATEDIF(BBDD_Usiarios_Netflix_jul[[#This Row],[Fh Suscripcion]],BBDD_Usiarios_Netflix_jul[[#This Row],[Fh Ultimo Pago]],"M")+1</f>
        <v>12</v>
      </c>
      <c r="O1377" t="s">
        <v>24</v>
      </c>
      <c r="P1377" t="str">
        <f>IF(BBDD_Usiarios_Netflix_jul[[#This Row],[País.OLD]]&lt;&gt;"",BBDD_Usiarios_Netflix_jul[[#This Row],[País.OLD]],"Desconocido")</f>
        <v>EEUU</v>
      </c>
      <c r="Q1377">
        <v>36</v>
      </c>
      <c r="R1377" t="s">
        <v>25</v>
      </c>
      <c r="S1377" t="s">
        <v>17</v>
      </c>
      <c r="T1377" t="s">
        <v>32</v>
      </c>
      <c r="U13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78" spans="1:21" x14ac:dyDescent="0.2">
      <c r="A1378">
        <v>1937</v>
      </c>
      <c r="B1378" t="s">
        <v>23</v>
      </c>
      <c r="C1378">
        <v>10</v>
      </c>
      <c r="D1378" s="2">
        <f>BBDD_Usiarios_Netflix_jul[[#This Row],[Ingresos Mensuales]]*BBDD_Usiarios_Netflix_jul[[#This Row],[Meses Contratados]]</f>
        <v>120</v>
      </c>
      <c r="E1378">
        <v>16</v>
      </c>
      <c r="F1378">
        <v>7</v>
      </c>
      <c r="G1378">
        <v>23</v>
      </c>
      <c r="H1378" s="1">
        <f>DATEVALUE(_xlfn.CONCAT(BBDD_Usiarios_Netflix_jul[[#This Row],[Día Suscripción]],"/",BBDD_Usiarios_Netflix_jul[[#This Row],[Mes Suscripción]],"/",BBDD_Usiarios_Netflix_jul[[#This Row],[Año Suscripción]]))</f>
        <v>45123</v>
      </c>
      <c r="I1378">
        <v>7</v>
      </c>
      <c r="J1378">
        <v>7</v>
      </c>
      <c r="K1378">
        <v>24</v>
      </c>
      <c r="L13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78" s="1" t="str">
        <f>TEXT(BBDD_Usiarios_Netflix_jul[[#This Row],[Fh Suscripcion]],"dddd")</f>
        <v>domingo</v>
      </c>
      <c r="N1378" s="2">
        <f>DATEDIF(BBDD_Usiarios_Netflix_jul[[#This Row],[Fh Suscripcion]],BBDD_Usiarios_Netflix_jul[[#This Row],[Fh Ultimo Pago]],"M")+1</f>
        <v>12</v>
      </c>
      <c r="O1378" t="s">
        <v>28</v>
      </c>
      <c r="P1378" t="str">
        <f>IF(BBDD_Usiarios_Netflix_jul[[#This Row],[País.OLD]]&lt;&gt;"",BBDD_Usiarios_Netflix_jul[[#This Row],[País.OLD]],"Desconocido")</f>
        <v>Australia</v>
      </c>
      <c r="Q1378">
        <v>32</v>
      </c>
      <c r="R1378" t="s">
        <v>16</v>
      </c>
      <c r="S1378" t="s">
        <v>26</v>
      </c>
      <c r="T1378" t="s">
        <v>27</v>
      </c>
      <c r="U13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9" spans="1:21" x14ac:dyDescent="0.2">
      <c r="A1379">
        <v>1948</v>
      </c>
      <c r="B1379" t="s">
        <v>19</v>
      </c>
      <c r="C1379">
        <v>12</v>
      </c>
      <c r="D1379" s="2">
        <f>BBDD_Usiarios_Netflix_jul[[#This Row],[Ingresos Mensuales]]*BBDD_Usiarios_Netflix_jul[[#This Row],[Meses Contratados]]</f>
        <v>120</v>
      </c>
      <c r="E1379">
        <v>16</v>
      </c>
      <c r="F1379">
        <v>9</v>
      </c>
      <c r="G1379">
        <v>23</v>
      </c>
      <c r="H1379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79">
        <v>9</v>
      </c>
      <c r="J1379">
        <v>7</v>
      </c>
      <c r="K1379">
        <v>24</v>
      </c>
      <c r="L137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79" s="1" t="str">
        <f>TEXT(BBDD_Usiarios_Netflix_jul[[#This Row],[Fh Suscripcion]],"dddd")</f>
        <v>sábado</v>
      </c>
      <c r="N1379" s="2">
        <f>DATEDIF(BBDD_Usiarios_Netflix_jul[[#This Row],[Fh Suscripcion]],BBDD_Usiarios_Netflix_jul[[#This Row],[Fh Ultimo Pago]],"M")+1</f>
        <v>10</v>
      </c>
      <c r="O1379" t="s">
        <v>34</v>
      </c>
      <c r="P1379" t="str">
        <f>IF(BBDD_Usiarios_Netflix_jul[[#This Row],[País.OLD]]&lt;&gt;"",BBDD_Usiarios_Netflix_jul[[#This Row],[País.OLD]],"Desconocido")</f>
        <v>Reino Unido</v>
      </c>
      <c r="Q1379">
        <v>39</v>
      </c>
      <c r="R1379" t="s">
        <v>25</v>
      </c>
      <c r="S1379" t="s">
        <v>29</v>
      </c>
      <c r="T1379" t="s">
        <v>27</v>
      </c>
      <c r="U13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0" spans="1:21" x14ac:dyDescent="0.2">
      <c r="A1380">
        <v>1953</v>
      </c>
      <c r="B1380" t="s">
        <v>19</v>
      </c>
      <c r="C1380">
        <v>12</v>
      </c>
      <c r="D1380" s="2">
        <f>BBDD_Usiarios_Netflix_jul[[#This Row],[Ingresos Mensuales]]*BBDD_Usiarios_Netflix_jul[[#This Row],[Meses Contratados]]</f>
        <v>120</v>
      </c>
      <c r="E1380">
        <v>9</v>
      </c>
      <c r="F1380">
        <v>10</v>
      </c>
      <c r="G1380">
        <v>23</v>
      </c>
      <c r="H1380" s="1">
        <f>DATEVALUE(_xlfn.CONCAT(BBDD_Usiarios_Netflix_jul[[#This Row],[Día Suscripción]],"/",BBDD_Usiarios_Netflix_jul[[#This Row],[Mes Suscripción]],"/",BBDD_Usiarios_Netflix_jul[[#This Row],[Año Suscripción]]))</f>
        <v>45208</v>
      </c>
      <c r="I1380">
        <v>9</v>
      </c>
      <c r="J1380">
        <v>7</v>
      </c>
      <c r="K1380">
        <v>24</v>
      </c>
      <c r="L138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0" s="1" t="str">
        <f>TEXT(BBDD_Usiarios_Netflix_jul[[#This Row],[Fh Suscripcion]],"dddd")</f>
        <v>lunes</v>
      </c>
      <c r="N1380" s="2">
        <f>DATEDIF(BBDD_Usiarios_Netflix_jul[[#This Row],[Fh Suscripcion]],BBDD_Usiarios_Netflix_jul[[#This Row],[Fh Ultimo Pago]],"M")+1</f>
        <v>10</v>
      </c>
      <c r="O1380" t="s">
        <v>28</v>
      </c>
      <c r="P1380" t="str">
        <f>IF(BBDD_Usiarios_Netflix_jul[[#This Row],[País.OLD]]&lt;&gt;"",BBDD_Usiarios_Netflix_jul[[#This Row],[País.OLD]],"Desconocido")</f>
        <v>Australia</v>
      </c>
      <c r="Q1380">
        <v>47</v>
      </c>
      <c r="R1380" t="s">
        <v>16</v>
      </c>
      <c r="S1380" t="s">
        <v>21</v>
      </c>
      <c r="T1380" t="s">
        <v>22</v>
      </c>
      <c r="U13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81" spans="1:21" x14ac:dyDescent="0.2">
      <c r="A1381">
        <v>1954</v>
      </c>
      <c r="B1381" t="s">
        <v>19</v>
      </c>
      <c r="C1381">
        <v>12</v>
      </c>
      <c r="D1381" s="2">
        <f>BBDD_Usiarios_Netflix_jul[[#This Row],[Ingresos Mensuales]]*BBDD_Usiarios_Netflix_jul[[#This Row],[Meses Contratados]]</f>
        <v>120</v>
      </c>
      <c r="E1381">
        <v>10</v>
      </c>
      <c r="F1381">
        <v>10</v>
      </c>
      <c r="G1381">
        <v>23</v>
      </c>
      <c r="H1381" s="1">
        <f>DATEVALUE(_xlfn.CONCAT(BBDD_Usiarios_Netflix_jul[[#This Row],[Día Suscripción]],"/",BBDD_Usiarios_Netflix_jul[[#This Row],[Mes Suscripción]],"/",BBDD_Usiarios_Netflix_jul[[#This Row],[Año Suscripción]]))</f>
        <v>45209</v>
      </c>
      <c r="I1381">
        <v>11</v>
      </c>
      <c r="J1381">
        <v>7</v>
      </c>
      <c r="K1381">
        <v>24</v>
      </c>
      <c r="L138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381" s="1" t="str">
        <f>TEXT(BBDD_Usiarios_Netflix_jul[[#This Row],[Fh Suscripcion]],"dddd")</f>
        <v>martes</v>
      </c>
      <c r="N1381" s="2">
        <f>DATEDIF(BBDD_Usiarios_Netflix_jul[[#This Row],[Fh Suscripcion]],BBDD_Usiarios_Netflix_jul[[#This Row],[Fh Ultimo Pago]],"M")+1</f>
        <v>10</v>
      </c>
      <c r="O1381" t="s">
        <v>28</v>
      </c>
      <c r="P1381" t="str">
        <f>IF(BBDD_Usiarios_Netflix_jul[[#This Row],[País.OLD]]&lt;&gt;"",BBDD_Usiarios_Netflix_jul[[#This Row],[País.OLD]],"Desconocido")</f>
        <v>Australia</v>
      </c>
      <c r="Q1381">
        <v>43</v>
      </c>
      <c r="R1381" t="s">
        <v>16</v>
      </c>
      <c r="S1381" t="s">
        <v>29</v>
      </c>
      <c r="T1381" t="s">
        <v>27</v>
      </c>
      <c r="U13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2" spans="1:21" x14ac:dyDescent="0.2">
      <c r="A1382">
        <v>1978</v>
      </c>
      <c r="B1382" t="s">
        <v>19</v>
      </c>
      <c r="C1382">
        <v>12</v>
      </c>
      <c r="D1382" s="2">
        <f>BBDD_Usiarios_Netflix_jul[[#This Row],[Ingresos Mensuales]]*BBDD_Usiarios_Netflix_jul[[#This Row],[Meses Contratados]]</f>
        <v>120</v>
      </c>
      <c r="E1382">
        <v>3</v>
      </c>
      <c r="F1382">
        <v>10</v>
      </c>
      <c r="G1382">
        <v>23</v>
      </c>
      <c r="H1382" s="1">
        <f>DATEVALUE(_xlfn.CONCAT(BBDD_Usiarios_Netflix_jul[[#This Row],[Día Suscripción]],"/",BBDD_Usiarios_Netflix_jul[[#This Row],[Mes Suscripción]],"/",BBDD_Usiarios_Netflix_jul[[#This Row],[Año Suscripción]]))</f>
        <v>45202</v>
      </c>
      <c r="I1382">
        <v>9</v>
      </c>
      <c r="J1382">
        <v>7</v>
      </c>
      <c r="K1382">
        <v>24</v>
      </c>
      <c r="L13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2" s="1" t="str">
        <f>TEXT(BBDD_Usiarios_Netflix_jul[[#This Row],[Fh Suscripcion]],"dddd")</f>
        <v>martes</v>
      </c>
      <c r="N1382" s="2">
        <f>DATEDIF(BBDD_Usiarios_Netflix_jul[[#This Row],[Fh Suscripcion]],BBDD_Usiarios_Netflix_jul[[#This Row],[Fh Ultimo Pago]],"M")+1</f>
        <v>10</v>
      </c>
      <c r="O1382" t="s">
        <v>34</v>
      </c>
      <c r="P1382" t="str">
        <f>IF(BBDD_Usiarios_Netflix_jul[[#This Row],[País.OLD]]&lt;&gt;"",BBDD_Usiarios_Netflix_jul[[#This Row],[País.OLD]],"Desconocido")</f>
        <v>Reino Unido</v>
      </c>
      <c r="Q1382">
        <v>30</v>
      </c>
      <c r="R1382" t="s">
        <v>16</v>
      </c>
      <c r="S1382" t="s">
        <v>26</v>
      </c>
      <c r="T1382" t="s">
        <v>27</v>
      </c>
      <c r="U13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3" spans="1:21" x14ac:dyDescent="0.2">
      <c r="A1383">
        <v>1983</v>
      </c>
      <c r="B1383" t="s">
        <v>19</v>
      </c>
      <c r="C1383">
        <v>12</v>
      </c>
      <c r="D1383" s="2">
        <f>BBDD_Usiarios_Netflix_jul[[#This Row],[Ingresos Mensuales]]*BBDD_Usiarios_Netflix_jul[[#This Row],[Meses Contratados]]</f>
        <v>120</v>
      </c>
      <c r="E1383">
        <v>14</v>
      </c>
      <c r="F1383">
        <v>9</v>
      </c>
      <c r="G1383">
        <v>23</v>
      </c>
      <c r="H1383" s="1">
        <f>DATEVALUE(_xlfn.CONCAT(BBDD_Usiarios_Netflix_jul[[#This Row],[Día Suscripción]],"/",BBDD_Usiarios_Netflix_jul[[#This Row],[Mes Suscripción]],"/",BBDD_Usiarios_Netflix_jul[[#This Row],[Año Suscripción]]))</f>
        <v>45183</v>
      </c>
      <c r="I1383">
        <v>8</v>
      </c>
      <c r="J1383">
        <v>7</v>
      </c>
      <c r="K1383">
        <v>24</v>
      </c>
      <c r="L138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3" s="1" t="str">
        <f>TEXT(BBDD_Usiarios_Netflix_jul[[#This Row],[Fh Suscripcion]],"dddd")</f>
        <v>jueves</v>
      </c>
      <c r="N1383" s="2">
        <f>DATEDIF(BBDD_Usiarios_Netflix_jul[[#This Row],[Fh Suscripcion]],BBDD_Usiarios_Netflix_jul[[#This Row],[Fh Ultimo Pago]],"M")+1</f>
        <v>10</v>
      </c>
      <c r="O1383" t="s">
        <v>24</v>
      </c>
      <c r="P1383" t="str">
        <f>IF(BBDD_Usiarios_Netflix_jul[[#This Row],[País.OLD]]&lt;&gt;"",BBDD_Usiarios_Netflix_jul[[#This Row],[País.OLD]],"Desconocido")</f>
        <v>EEUU</v>
      </c>
      <c r="Q1383">
        <v>37</v>
      </c>
      <c r="R1383" t="s">
        <v>16</v>
      </c>
      <c r="S1383" t="s">
        <v>17</v>
      </c>
      <c r="T1383" t="s">
        <v>18</v>
      </c>
      <c r="U13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84" spans="1:21" x14ac:dyDescent="0.2">
      <c r="A1384">
        <v>1984</v>
      </c>
      <c r="B1384" t="s">
        <v>19</v>
      </c>
      <c r="C1384">
        <v>12</v>
      </c>
      <c r="D1384" s="2">
        <f>BBDD_Usiarios_Netflix_jul[[#This Row],[Ingresos Mensuales]]*BBDD_Usiarios_Netflix_jul[[#This Row],[Meses Contratados]]</f>
        <v>120</v>
      </c>
      <c r="E1384">
        <v>15</v>
      </c>
      <c r="F1384">
        <v>9</v>
      </c>
      <c r="G1384">
        <v>23</v>
      </c>
      <c r="H1384" s="1">
        <f>DATEVALUE(_xlfn.CONCAT(BBDD_Usiarios_Netflix_jul[[#This Row],[Día Suscripción]],"/",BBDD_Usiarios_Netflix_jul[[#This Row],[Mes Suscripción]],"/",BBDD_Usiarios_Netflix_jul[[#This Row],[Año Suscripción]]))</f>
        <v>45184</v>
      </c>
      <c r="I1384">
        <v>9</v>
      </c>
      <c r="J1384">
        <v>7</v>
      </c>
      <c r="K1384">
        <v>24</v>
      </c>
      <c r="L138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4" s="1" t="str">
        <f>TEXT(BBDD_Usiarios_Netflix_jul[[#This Row],[Fh Suscripcion]],"dddd")</f>
        <v>viernes</v>
      </c>
      <c r="N1384" s="2">
        <f>DATEDIF(BBDD_Usiarios_Netflix_jul[[#This Row],[Fh Suscripcion]],BBDD_Usiarios_Netflix_jul[[#This Row],[Fh Ultimo Pago]],"M")+1</f>
        <v>10</v>
      </c>
      <c r="O1384" t="s">
        <v>20</v>
      </c>
      <c r="P1384" t="str">
        <f>IF(BBDD_Usiarios_Netflix_jul[[#This Row],[País.OLD]]&lt;&gt;"",BBDD_Usiarios_Netflix_jul[[#This Row],[País.OLD]],"Desconocido")</f>
        <v>Francia</v>
      </c>
      <c r="Q1384">
        <v>44</v>
      </c>
      <c r="R1384" t="s">
        <v>16</v>
      </c>
      <c r="S1384" t="s">
        <v>21</v>
      </c>
      <c r="T1384" t="s">
        <v>22</v>
      </c>
      <c r="U13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85" spans="1:21" x14ac:dyDescent="0.2">
      <c r="A1385">
        <v>1987</v>
      </c>
      <c r="B1385" t="s">
        <v>23</v>
      </c>
      <c r="C1385">
        <v>10</v>
      </c>
      <c r="D1385" s="2">
        <f>BBDD_Usiarios_Netflix_jul[[#This Row],[Ingresos Mensuales]]*BBDD_Usiarios_Netflix_jul[[#This Row],[Meses Contratados]]</f>
        <v>120</v>
      </c>
      <c r="E1385">
        <v>7</v>
      </c>
      <c r="F1385">
        <v>8</v>
      </c>
      <c r="G1385">
        <v>23</v>
      </c>
      <c r="H1385" s="1">
        <f>DATEVALUE(_xlfn.CONCAT(BBDD_Usiarios_Netflix_jul[[#This Row],[Día Suscripción]],"/",BBDD_Usiarios_Netflix_jul[[#This Row],[Mes Suscripción]],"/",BBDD_Usiarios_Netflix_jul[[#This Row],[Año Suscripción]]))</f>
        <v>45145</v>
      </c>
      <c r="I1385">
        <v>8</v>
      </c>
      <c r="J1385">
        <v>7</v>
      </c>
      <c r="K1385">
        <v>24</v>
      </c>
      <c r="L13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5" s="1" t="str">
        <f>TEXT(BBDD_Usiarios_Netflix_jul[[#This Row],[Fh Suscripcion]],"dddd")</f>
        <v>lunes</v>
      </c>
      <c r="N1385" s="2">
        <f>DATEDIF(BBDD_Usiarios_Netflix_jul[[#This Row],[Fh Suscripcion]],BBDD_Usiarios_Netflix_jul[[#This Row],[Fh Ultimo Pago]],"M")+1</f>
        <v>12</v>
      </c>
      <c r="O1385" t="s">
        <v>20</v>
      </c>
      <c r="P1385" t="str">
        <f>IF(BBDD_Usiarios_Netflix_jul[[#This Row],[País.OLD]]&lt;&gt;"",BBDD_Usiarios_Netflix_jul[[#This Row],[País.OLD]],"Desconocido")</f>
        <v>Francia</v>
      </c>
      <c r="Q1385">
        <v>31</v>
      </c>
      <c r="R1385" t="s">
        <v>16</v>
      </c>
      <c r="S1385" t="s">
        <v>26</v>
      </c>
      <c r="T1385" t="s">
        <v>27</v>
      </c>
      <c r="U13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6" spans="1:21" x14ac:dyDescent="0.2">
      <c r="A1386">
        <v>1990</v>
      </c>
      <c r="B1386" t="s">
        <v>23</v>
      </c>
      <c r="C1386">
        <v>10</v>
      </c>
      <c r="D1386" s="2">
        <f>BBDD_Usiarios_Netflix_jul[[#This Row],[Ingresos Mensuales]]*BBDD_Usiarios_Netflix_jul[[#This Row],[Meses Contratados]]</f>
        <v>120</v>
      </c>
      <c r="E1386">
        <v>30</v>
      </c>
      <c r="F1386">
        <v>7</v>
      </c>
      <c r="G1386">
        <v>23</v>
      </c>
      <c r="H1386" s="1">
        <f>DATEVALUE(_xlfn.CONCAT(BBDD_Usiarios_Netflix_jul[[#This Row],[Día Suscripción]],"/",BBDD_Usiarios_Netflix_jul[[#This Row],[Mes Suscripción]],"/",BBDD_Usiarios_Netflix_jul[[#This Row],[Año Suscripción]]))</f>
        <v>45137</v>
      </c>
      <c r="I1386">
        <v>9</v>
      </c>
      <c r="J1386">
        <v>7</v>
      </c>
      <c r="K1386">
        <v>24</v>
      </c>
      <c r="L13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6" s="1" t="str">
        <f>TEXT(BBDD_Usiarios_Netflix_jul[[#This Row],[Fh Suscripcion]],"dddd")</f>
        <v>domingo</v>
      </c>
      <c r="N1386" s="2">
        <f>DATEDIF(BBDD_Usiarios_Netflix_jul[[#This Row],[Fh Suscripcion]],BBDD_Usiarios_Netflix_jul[[#This Row],[Fh Ultimo Pago]],"M")+1</f>
        <v>12</v>
      </c>
      <c r="O1386" t="s">
        <v>30</v>
      </c>
      <c r="P1386" t="str">
        <f>IF(BBDD_Usiarios_Netflix_jul[[#This Row],[País.OLD]]&lt;&gt;"",BBDD_Usiarios_Netflix_jul[[#This Row],[País.OLD]],"Desconocido")</f>
        <v>Canadá</v>
      </c>
      <c r="Q1386">
        <v>30</v>
      </c>
      <c r="R1386" t="s">
        <v>16</v>
      </c>
      <c r="S1386" t="s">
        <v>26</v>
      </c>
      <c r="T1386" t="s">
        <v>27</v>
      </c>
      <c r="U13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7" spans="1:21" x14ac:dyDescent="0.2">
      <c r="A1387">
        <v>1992</v>
      </c>
      <c r="B1387" t="s">
        <v>23</v>
      </c>
      <c r="C1387">
        <v>10</v>
      </c>
      <c r="D1387" s="2">
        <f>BBDD_Usiarios_Netflix_jul[[#This Row],[Ingresos Mensuales]]*BBDD_Usiarios_Netflix_jul[[#This Row],[Meses Contratados]]</f>
        <v>120</v>
      </c>
      <c r="E1387">
        <v>30</v>
      </c>
      <c r="F1387">
        <v>7</v>
      </c>
      <c r="G1387">
        <v>23</v>
      </c>
      <c r="H1387" s="1">
        <f>DATEVALUE(_xlfn.CONCAT(BBDD_Usiarios_Netflix_jul[[#This Row],[Día Suscripción]],"/",BBDD_Usiarios_Netflix_jul[[#This Row],[Mes Suscripción]],"/",BBDD_Usiarios_Netflix_jul[[#This Row],[Año Suscripción]]))</f>
        <v>45137</v>
      </c>
      <c r="I1387">
        <v>10</v>
      </c>
      <c r="J1387">
        <v>7</v>
      </c>
      <c r="K1387">
        <v>24</v>
      </c>
      <c r="L138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87" s="1" t="str">
        <f>TEXT(BBDD_Usiarios_Netflix_jul[[#This Row],[Fh Suscripcion]],"dddd")</f>
        <v>domingo</v>
      </c>
      <c r="N1387" s="2">
        <f>DATEDIF(BBDD_Usiarios_Netflix_jul[[#This Row],[Fh Suscripcion]],BBDD_Usiarios_Netflix_jul[[#This Row],[Fh Ultimo Pago]],"M")+1</f>
        <v>12</v>
      </c>
      <c r="O1387" t="s">
        <v>36</v>
      </c>
      <c r="P1387" t="str">
        <f>IF(BBDD_Usiarios_Netflix_jul[[#This Row],[País.OLD]]&lt;&gt;"",BBDD_Usiarios_Netflix_jul[[#This Row],[País.OLD]],"Desconocido")</f>
        <v>Desconocido</v>
      </c>
      <c r="Q1387">
        <v>39</v>
      </c>
      <c r="R1387" t="s">
        <v>16</v>
      </c>
      <c r="S1387" t="s">
        <v>21</v>
      </c>
      <c r="T1387" t="s">
        <v>27</v>
      </c>
      <c r="U13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8" spans="1:21" x14ac:dyDescent="0.2">
      <c r="A1388">
        <v>1995</v>
      </c>
      <c r="B1388" t="s">
        <v>23</v>
      </c>
      <c r="C1388">
        <v>10</v>
      </c>
      <c r="D1388" s="2">
        <f>BBDD_Usiarios_Netflix_jul[[#This Row],[Ingresos Mensuales]]*BBDD_Usiarios_Netflix_jul[[#This Row],[Meses Contratados]]</f>
        <v>120</v>
      </c>
      <c r="E1388">
        <v>12</v>
      </c>
      <c r="F1388">
        <v>7</v>
      </c>
      <c r="G1388">
        <v>23</v>
      </c>
      <c r="H1388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88">
        <v>8</v>
      </c>
      <c r="J1388">
        <v>7</v>
      </c>
      <c r="K1388">
        <v>24</v>
      </c>
      <c r="L1388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8" s="1" t="str">
        <f>TEXT(BBDD_Usiarios_Netflix_jul[[#This Row],[Fh Suscripcion]],"dddd")</f>
        <v>miércoles</v>
      </c>
      <c r="N1388" s="2">
        <f>DATEDIF(BBDD_Usiarios_Netflix_jul[[#This Row],[Fh Suscripcion]],BBDD_Usiarios_Netflix_jul[[#This Row],[Fh Ultimo Pago]],"M")+1</f>
        <v>12</v>
      </c>
      <c r="O1388" t="s">
        <v>24</v>
      </c>
      <c r="P1388" t="str">
        <f>IF(BBDD_Usiarios_Netflix_jul[[#This Row],[País.OLD]]&lt;&gt;"",BBDD_Usiarios_Netflix_jul[[#This Row],[País.OLD]],"Desconocido")</f>
        <v>EEUU</v>
      </c>
      <c r="Q1388">
        <v>39</v>
      </c>
      <c r="R1388" t="s">
        <v>16</v>
      </c>
      <c r="S1388" t="s">
        <v>17</v>
      </c>
      <c r="T1388" t="s">
        <v>27</v>
      </c>
      <c r="U13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9" spans="1:21" x14ac:dyDescent="0.2">
      <c r="A1389">
        <v>1997</v>
      </c>
      <c r="B1389" t="s">
        <v>23</v>
      </c>
      <c r="C1389">
        <v>10</v>
      </c>
      <c r="D1389" s="2">
        <f>BBDD_Usiarios_Netflix_jul[[#This Row],[Ingresos Mensuales]]*BBDD_Usiarios_Netflix_jul[[#This Row],[Meses Contratados]]</f>
        <v>120</v>
      </c>
      <c r="E1389">
        <v>10</v>
      </c>
      <c r="F1389">
        <v>7</v>
      </c>
      <c r="G1389">
        <v>23</v>
      </c>
      <c r="H1389" s="1">
        <f>DATEVALUE(_xlfn.CONCAT(BBDD_Usiarios_Netflix_jul[[#This Row],[Día Suscripción]],"/",BBDD_Usiarios_Netflix_jul[[#This Row],[Mes Suscripción]],"/",BBDD_Usiarios_Netflix_jul[[#This Row],[Año Suscripción]]))</f>
        <v>45117</v>
      </c>
      <c r="I1389">
        <v>8</v>
      </c>
      <c r="J1389">
        <v>7</v>
      </c>
      <c r="K1389">
        <v>24</v>
      </c>
      <c r="L138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9" s="1" t="str">
        <f>TEXT(BBDD_Usiarios_Netflix_jul[[#This Row],[Fh Suscripcion]],"dddd")</f>
        <v>lunes</v>
      </c>
      <c r="N1389" s="2">
        <f>DATEDIF(BBDD_Usiarios_Netflix_jul[[#This Row],[Fh Suscripcion]],BBDD_Usiarios_Netflix_jul[[#This Row],[Fh Ultimo Pago]],"M")+1</f>
        <v>12</v>
      </c>
      <c r="O1389" t="s">
        <v>20</v>
      </c>
      <c r="P1389" t="str">
        <f>IF(BBDD_Usiarios_Netflix_jul[[#This Row],[País.OLD]]&lt;&gt;"",BBDD_Usiarios_Netflix_jul[[#This Row],[País.OLD]],"Desconocido")</f>
        <v>Francia</v>
      </c>
      <c r="Q1389">
        <v>47</v>
      </c>
      <c r="R1389" t="s">
        <v>16</v>
      </c>
      <c r="S1389" t="s">
        <v>26</v>
      </c>
      <c r="T1389" t="s">
        <v>18</v>
      </c>
      <c r="U13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90" spans="1:21" x14ac:dyDescent="0.2">
      <c r="A1390">
        <v>2005</v>
      </c>
      <c r="B1390" t="s">
        <v>23</v>
      </c>
      <c r="C1390">
        <v>10</v>
      </c>
      <c r="D1390" s="2">
        <f>BBDD_Usiarios_Netflix_jul[[#This Row],[Ingresos Mensuales]]*BBDD_Usiarios_Netflix_jul[[#This Row],[Meses Contratados]]</f>
        <v>120</v>
      </c>
      <c r="E1390">
        <v>13</v>
      </c>
      <c r="F1390">
        <v>7</v>
      </c>
      <c r="G1390">
        <v>23</v>
      </c>
      <c r="H1390" s="1">
        <f>DATEVALUE(_xlfn.CONCAT(BBDD_Usiarios_Netflix_jul[[#This Row],[Día Suscripción]],"/",BBDD_Usiarios_Netflix_jul[[#This Row],[Mes Suscripción]],"/",BBDD_Usiarios_Netflix_jul[[#This Row],[Año Suscripción]]))</f>
        <v>45120</v>
      </c>
      <c r="I1390">
        <v>9</v>
      </c>
      <c r="J1390">
        <v>7</v>
      </c>
      <c r="K1390">
        <v>24</v>
      </c>
      <c r="L139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0" s="1" t="str">
        <f>TEXT(BBDD_Usiarios_Netflix_jul[[#This Row],[Fh Suscripcion]],"dddd")</f>
        <v>jueves</v>
      </c>
      <c r="N1390" s="2">
        <f>DATEDIF(BBDD_Usiarios_Netflix_jul[[#This Row],[Fh Suscripcion]],BBDD_Usiarios_Netflix_jul[[#This Row],[Fh Ultimo Pago]],"M")+1</f>
        <v>12</v>
      </c>
      <c r="O1390" t="s">
        <v>30</v>
      </c>
      <c r="P1390" t="str">
        <f>IF(BBDD_Usiarios_Netflix_jul[[#This Row],[País.OLD]]&lt;&gt;"",BBDD_Usiarios_Netflix_jul[[#This Row],[País.OLD]],"Desconocido")</f>
        <v>Canadá</v>
      </c>
      <c r="Q1390">
        <v>35</v>
      </c>
      <c r="R1390" t="s">
        <v>25</v>
      </c>
      <c r="S1390" t="s">
        <v>29</v>
      </c>
      <c r="T1390" t="s">
        <v>27</v>
      </c>
      <c r="U13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1" spans="1:21" x14ac:dyDescent="0.2">
      <c r="A1391">
        <v>2007</v>
      </c>
      <c r="B1391" t="s">
        <v>23</v>
      </c>
      <c r="C1391">
        <v>10</v>
      </c>
      <c r="D1391" s="2">
        <f>BBDD_Usiarios_Netflix_jul[[#This Row],[Ingresos Mensuales]]*BBDD_Usiarios_Netflix_jul[[#This Row],[Meses Contratados]]</f>
        <v>120</v>
      </c>
      <c r="E1391">
        <v>17</v>
      </c>
      <c r="F1391">
        <v>7</v>
      </c>
      <c r="G1391">
        <v>23</v>
      </c>
      <c r="H1391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91">
        <v>7</v>
      </c>
      <c r="J1391">
        <v>7</v>
      </c>
      <c r="K1391">
        <v>24</v>
      </c>
      <c r="L139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91" s="1" t="str">
        <f>TEXT(BBDD_Usiarios_Netflix_jul[[#This Row],[Fh Suscripcion]],"dddd")</f>
        <v>lunes</v>
      </c>
      <c r="N1391" s="2">
        <f>DATEDIF(BBDD_Usiarios_Netflix_jul[[#This Row],[Fh Suscripcion]],BBDD_Usiarios_Netflix_jul[[#This Row],[Fh Ultimo Pago]],"M")+1</f>
        <v>12</v>
      </c>
      <c r="O1391" t="s">
        <v>37</v>
      </c>
      <c r="P1391" t="str">
        <f>IF(BBDD_Usiarios_Netflix_jul[[#This Row],[País.OLD]]&lt;&gt;"",BBDD_Usiarios_Netflix_jul[[#This Row],[País.OLD]],"Desconocido")</f>
        <v>Brasil</v>
      </c>
      <c r="Q1391">
        <v>39</v>
      </c>
      <c r="R1391" t="s">
        <v>25</v>
      </c>
      <c r="S1391" t="s">
        <v>26</v>
      </c>
      <c r="T1391" t="s">
        <v>32</v>
      </c>
      <c r="U13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92" spans="1:21" x14ac:dyDescent="0.2">
      <c r="A1392">
        <v>2010</v>
      </c>
      <c r="B1392" t="s">
        <v>23</v>
      </c>
      <c r="C1392">
        <v>10</v>
      </c>
      <c r="D1392" s="2">
        <f>BBDD_Usiarios_Netflix_jul[[#This Row],[Ingresos Mensuales]]*BBDD_Usiarios_Netflix_jul[[#This Row],[Meses Contratados]]</f>
        <v>120</v>
      </c>
      <c r="E1392">
        <v>3</v>
      </c>
      <c r="F1392">
        <v>8</v>
      </c>
      <c r="G1392">
        <v>23</v>
      </c>
      <c r="H1392" s="1">
        <f>DATEVALUE(_xlfn.CONCAT(BBDD_Usiarios_Netflix_jul[[#This Row],[Día Suscripción]],"/",BBDD_Usiarios_Netflix_jul[[#This Row],[Mes Suscripción]],"/",BBDD_Usiarios_Netflix_jul[[#This Row],[Año Suscripción]]))</f>
        <v>45141</v>
      </c>
      <c r="I1392">
        <v>10</v>
      </c>
      <c r="J1392">
        <v>7</v>
      </c>
      <c r="K1392">
        <v>24</v>
      </c>
      <c r="L139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2" s="1" t="str">
        <f>TEXT(BBDD_Usiarios_Netflix_jul[[#This Row],[Fh Suscripcion]],"dddd")</f>
        <v>jueves</v>
      </c>
      <c r="N1392" s="2">
        <f>DATEDIF(BBDD_Usiarios_Netflix_jul[[#This Row],[Fh Suscripcion]],BBDD_Usiarios_Netflix_jul[[#This Row],[Fh Ultimo Pago]],"M")+1</f>
        <v>12</v>
      </c>
      <c r="O1392" t="s">
        <v>34</v>
      </c>
      <c r="P1392" t="str">
        <f>IF(BBDD_Usiarios_Netflix_jul[[#This Row],[País.OLD]]&lt;&gt;"",BBDD_Usiarios_Netflix_jul[[#This Row],[País.OLD]],"Desconocido")</f>
        <v>Reino Unido</v>
      </c>
      <c r="Q1392">
        <v>28</v>
      </c>
      <c r="R1392" t="s">
        <v>16</v>
      </c>
      <c r="S1392" t="s">
        <v>29</v>
      </c>
      <c r="T1392" t="s">
        <v>27</v>
      </c>
      <c r="U13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3" spans="1:21" x14ac:dyDescent="0.2">
      <c r="A1393">
        <v>2018</v>
      </c>
      <c r="B1393" t="s">
        <v>19</v>
      </c>
      <c r="C1393">
        <v>12</v>
      </c>
      <c r="D1393" s="2">
        <f>BBDD_Usiarios_Netflix_jul[[#This Row],[Ingresos Mensuales]]*BBDD_Usiarios_Netflix_jul[[#This Row],[Meses Contratados]]</f>
        <v>120</v>
      </c>
      <c r="E1393">
        <v>16</v>
      </c>
      <c r="F1393">
        <v>9</v>
      </c>
      <c r="G1393">
        <v>23</v>
      </c>
      <c r="H1393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93">
        <v>9</v>
      </c>
      <c r="J1393">
        <v>7</v>
      </c>
      <c r="K1393">
        <v>24</v>
      </c>
      <c r="L139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3" s="1" t="str">
        <f>TEXT(BBDD_Usiarios_Netflix_jul[[#This Row],[Fh Suscripcion]],"dddd")</f>
        <v>sábado</v>
      </c>
      <c r="N1393" s="2">
        <f>DATEDIF(BBDD_Usiarios_Netflix_jul[[#This Row],[Fh Suscripcion]],BBDD_Usiarios_Netflix_jul[[#This Row],[Fh Ultimo Pago]],"M")+1</f>
        <v>10</v>
      </c>
      <c r="O1393" t="s">
        <v>34</v>
      </c>
      <c r="P1393" t="str">
        <f>IF(BBDD_Usiarios_Netflix_jul[[#This Row],[País.OLD]]&lt;&gt;"",BBDD_Usiarios_Netflix_jul[[#This Row],[País.OLD]],"Desconocido")</f>
        <v>Reino Unido</v>
      </c>
      <c r="Q1393">
        <v>41</v>
      </c>
      <c r="R1393" t="s">
        <v>25</v>
      </c>
      <c r="S1393" t="s">
        <v>29</v>
      </c>
      <c r="T1393" t="s">
        <v>22</v>
      </c>
      <c r="U13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4" spans="1:21" x14ac:dyDescent="0.2">
      <c r="A1394">
        <v>2023</v>
      </c>
      <c r="B1394" t="s">
        <v>19</v>
      </c>
      <c r="C1394">
        <v>12</v>
      </c>
      <c r="D1394" s="2">
        <f>BBDD_Usiarios_Netflix_jul[[#This Row],[Ingresos Mensuales]]*BBDD_Usiarios_Netflix_jul[[#This Row],[Meses Contratados]]</f>
        <v>120</v>
      </c>
      <c r="E1394">
        <v>9</v>
      </c>
      <c r="F1394">
        <v>10</v>
      </c>
      <c r="G1394">
        <v>23</v>
      </c>
      <c r="H1394" s="1">
        <f>DATEVALUE(_xlfn.CONCAT(BBDD_Usiarios_Netflix_jul[[#This Row],[Día Suscripción]],"/",BBDD_Usiarios_Netflix_jul[[#This Row],[Mes Suscripción]],"/",BBDD_Usiarios_Netflix_jul[[#This Row],[Año Suscripción]]))</f>
        <v>45208</v>
      </c>
      <c r="I1394">
        <v>10</v>
      </c>
      <c r="J1394">
        <v>7</v>
      </c>
      <c r="K1394">
        <v>24</v>
      </c>
      <c r="L139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4" s="1" t="str">
        <f>TEXT(BBDD_Usiarios_Netflix_jul[[#This Row],[Fh Suscripcion]],"dddd")</f>
        <v>lunes</v>
      </c>
      <c r="N1394" s="2">
        <f>DATEDIF(BBDD_Usiarios_Netflix_jul[[#This Row],[Fh Suscripcion]],BBDD_Usiarios_Netflix_jul[[#This Row],[Fh Ultimo Pago]],"M")+1</f>
        <v>10</v>
      </c>
      <c r="O1394" t="s">
        <v>28</v>
      </c>
      <c r="P1394" t="str">
        <f>IF(BBDD_Usiarios_Netflix_jul[[#This Row],[País.OLD]]&lt;&gt;"",BBDD_Usiarios_Netflix_jul[[#This Row],[País.OLD]],"Desconocido")</f>
        <v>Australia</v>
      </c>
      <c r="Q1394">
        <v>37</v>
      </c>
      <c r="R1394" t="s">
        <v>16</v>
      </c>
      <c r="S1394" t="s">
        <v>17</v>
      </c>
      <c r="T1394" t="s">
        <v>22</v>
      </c>
      <c r="U13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5" spans="1:21" x14ac:dyDescent="0.2">
      <c r="A1395">
        <v>2049</v>
      </c>
      <c r="B1395" t="s">
        <v>19</v>
      </c>
      <c r="C1395">
        <v>12</v>
      </c>
      <c r="D1395" s="2">
        <f>BBDD_Usiarios_Netflix_jul[[#This Row],[Ingresos Mensuales]]*BBDD_Usiarios_Netflix_jul[[#This Row],[Meses Contratados]]</f>
        <v>120</v>
      </c>
      <c r="E1395">
        <v>8</v>
      </c>
      <c r="F1395">
        <v>10</v>
      </c>
      <c r="G1395">
        <v>23</v>
      </c>
      <c r="H1395" s="1">
        <f>DATEVALUE(_xlfn.CONCAT(BBDD_Usiarios_Netflix_jul[[#This Row],[Día Suscripción]],"/",BBDD_Usiarios_Netflix_jul[[#This Row],[Mes Suscripción]],"/",BBDD_Usiarios_Netflix_jul[[#This Row],[Año Suscripción]]))</f>
        <v>45207</v>
      </c>
      <c r="I1395">
        <v>8</v>
      </c>
      <c r="J1395">
        <v>7</v>
      </c>
      <c r="K1395">
        <v>24</v>
      </c>
      <c r="L139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95" s="1" t="str">
        <f>TEXT(BBDD_Usiarios_Netflix_jul[[#This Row],[Fh Suscripcion]],"dddd")</f>
        <v>domingo</v>
      </c>
      <c r="N1395" s="2">
        <f>DATEDIF(BBDD_Usiarios_Netflix_jul[[#This Row],[Fh Suscripcion]],BBDD_Usiarios_Netflix_jul[[#This Row],[Fh Ultimo Pago]],"M")+1</f>
        <v>10</v>
      </c>
      <c r="O1395" t="s">
        <v>34</v>
      </c>
      <c r="P1395" t="str">
        <f>IF(BBDD_Usiarios_Netflix_jul[[#This Row],[País.OLD]]&lt;&gt;"",BBDD_Usiarios_Netflix_jul[[#This Row],[País.OLD]],"Desconocido")</f>
        <v>Reino Unido</v>
      </c>
      <c r="Q1395">
        <v>34</v>
      </c>
      <c r="R1395" t="s">
        <v>16</v>
      </c>
      <c r="S1395" t="s">
        <v>17</v>
      </c>
      <c r="T1395" t="s">
        <v>22</v>
      </c>
      <c r="U13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6" spans="1:21" x14ac:dyDescent="0.2">
      <c r="A1396">
        <v>2053</v>
      </c>
      <c r="B1396" t="s">
        <v>19</v>
      </c>
      <c r="C1396">
        <v>12</v>
      </c>
      <c r="D1396" s="2">
        <f>BBDD_Usiarios_Netflix_jul[[#This Row],[Ingresos Mensuales]]*BBDD_Usiarios_Netflix_jul[[#This Row],[Meses Contratados]]</f>
        <v>120</v>
      </c>
      <c r="E1396">
        <v>19</v>
      </c>
      <c r="F1396">
        <v>9</v>
      </c>
      <c r="G1396">
        <v>23</v>
      </c>
      <c r="H1396" s="1">
        <f>DATEVALUE(_xlfn.CONCAT(BBDD_Usiarios_Netflix_jul[[#This Row],[Día Suscripción]],"/",BBDD_Usiarios_Netflix_jul[[#This Row],[Mes Suscripción]],"/",BBDD_Usiarios_Netflix_jul[[#This Row],[Año Suscripción]]))</f>
        <v>45188</v>
      </c>
      <c r="I1396">
        <v>9</v>
      </c>
      <c r="J1396">
        <v>7</v>
      </c>
      <c r="K1396">
        <v>24</v>
      </c>
      <c r="L139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6" s="1" t="str">
        <f>TEXT(BBDD_Usiarios_Netflix_jul[[#This Row],[Fh Suscripcion]],"dddd")</f>
        <v>martes</v>
      </c>
      <c r="N1396" s="2">
        <f>DATEDIF(BBDD_Usiarios_Netflix_jul[[#This Row],[Fh Suscripcion]],BBDD_Usiarios_Netflix_jul[[#This Row],[Fh Ultimo Pago]],"M")+1</f>
        <v>10</v>
      </c>
      <c r="O1396" t="s">
        <v>30</v>
      </c>
      <c r="P1396" t="str">
        <f>IF(BBDD_Usiarios_Netflix_jul[[#This Row],[País.OLD]]&lt;&gt;"",BBDD_Usiarios_Netflix_jul[[#This Row],[País.OLD]],"Desconocido")</f>
        <v>Canadá</v>
      </c>
      <c r="Q1396">
        <v>37</v>
      </c>
      <c r="R1396" t="s">
        <v>25</v>
      </c>
      <c r="S1396" t="s">
        <v>29</v>
      </c>
      <c r="T1396" t="s">
        <v>22</v>
      </c>
      <c r="U13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7" spans="1:21" x14ac:dyDescent="0.2">
      <c r="A1397">
        <v>2060</v>
      </c>
      <c r="B1397" t="s">
        <v>23</v>
      </c>
      <c r="C1397">
        <v>10</v>
      </c>
      <c r="D1397" s="2">
        <f>BBDD_Usiarios_Netflix_jul[[#This Row],[Ingresos Mensuales]]*BBDD_Usiarios_Netflix_jul[[#This Row],[Meses Contratados]]</f>
        <v>120</v>
      </c>
      <c r="E1397">
        <v>3</v>
      </c>
      <c r="F1397">
        <v>8</v>
      </c>
      <c r="G1397">
        <v>23</v>
      </c>
      <c r="H1397" s="1">
        <f>DATEVALUE(_xlfn.CONCAT(BBDD_Usiarios_Netflix_jul[[#This Row],[Día Suscripción]],"/",BBDD_Usiarios_Netflix_jul[[#This Row],[Mes Suscripción]],"/",BBDD_Usiarios_Netflix_jul[[#This Row],[Año Suscripción]]))</f>
        <v>45141</v>
      </c>
      <c r="I1397">
        <v>10</v>
      </c>
      <c r="J1397">
        <v>7</v>
      </c>
      <c r="K1397">
        <v>24</v>
      </c>
      <c r="L139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7" s="1" t="str">
        <f>TEXT(BBDD_Usiarios_Netflix_jul[[#This Row],[Fh Suscripcion]],"dddd")</f>
        <v>jueves</v>
      </c>
      <c r="N1397" s="2">
        <f>DATEDIF(BBDD_Usiarios_Netflix_jul[[#This Row],[Fh Suscripcion]],BBDD_Usiarios_Netflix_jul[[#This Row],[Fh Ultimo Pago]],"M")+1</f>
        <v>12</v>
      </c>
      <c r="O1397" t="s">
        <v>28</v>
      </c>
      <c r="P1397" t="str">
        <f>IF(BBDD_Usiarios_Netflix_jul[[#This Row],[País.OLD]]&lt;&gt;"",BBDD_Usiarios_Netflix_jul[[#This Row],[País.OLD]],"Desconocido")</f>
        <v>Australia</v>
      </c>
      <c r="Q1397">
        <v>29</v>
      </c>
      <c r="R1397" t="s">
        <v>16</v>
      </c>
      <c r="S1397" t="s">
        <v>26</v>
      </c>
      <c r="T1397" t="s">
        <v>18</v>
      </c>
      <c r="U13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98" spans="1:21" x14ac:dyDescent="0.2">
      <c r="A1398">
        <v>2062</v>
      </c>
      <c r="B1398" t="s">
        <v>23</v>
      </c>
      <c r="C1398">
        <v>10</v>
      </c>
      <c r="D1398" s="2">
        <f>BBDD_Usiarios_Netflix_jul[[#This Row],[Ingresos Mensuales]]*BBDD_Usiarios_Netflix_jul[[#This Row],[Meses Contratados]]</f>
        <v>120</v>
      </c>
      <c r="E1398">
        <v>28</v>
      </c>
      <c r="F1398">
        <v>7</v>
      </c>
      <c r="G1398">
        <v>23</v>
      </c>
      <c r="H1398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98">
        <v>10</v>
      </c>
      <c r="J1398">
        <v>7</v>
      </c>
      <c r="K1398">
        <v>24</v>
      </c>
      <c r="L139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8" s="1" t="str">
        <f>TEXT(BBDD_Usiarios_Netflix_jul[[#This Row],[Fh Suscripcion]],"dddd")</f>
        <v>viernes</v>
      </c>
      <c r="N1398" s="2">
        <f>DATEDIF(BBDD_Usiarios_Netflix_jul[[#This Row],[Fh Suscripcion]],BBDD_Usiarios_Netflix_jul[[#This Row],[Fh Ultimo Pago]],"M")+1</f>
        <v>12</v>
      </c>
      <c r="O1398" t="s">
        <v>28</v>
      </c>
      <c r="P1398" t="str">
        <f>IF(BBDD_Usiarios_Netflix_jul[[#This Row],[País.OLD]]&lt;&gt;"",BBDD_Usiarios_Netflix_jul[[#This Row],[País.OLD]],"Desconocido")</f>
        <v>Australia</v>
      </c>
      <c r="Q1398">
        <v>46</v>
      </c>
      <c r="R1398" t="s">
        <v>16</v>
      </c>
      <c r="S1398" t="s">
        <v>17</v>
      </c>
      <c r="T1398" t="s">
        <v>27</v>
      </c>
      <c r="U13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9" spans="1:21" x14ac:dyDescent="0.2">
      <c r="A1399">
        <v>2065</v>
      </c>
      <c r="B1399" t="s">
        <v>23</v>
      </c>
      <c r="C1399">
        <v>10</v>
      </c>
      <c r="D1399" s="2">
        <f>BBDD_Usiarios_Netflix_jul[[#This Row],[Ingresos Mensuales]]*BBDD_Usiarios_Netflix_jul[[#This Row],[Meses Contratados]]</f>
        <v>120</v>
      </c>
      <c r="E1399">
        <v>20</v>
      </c>
      <c r="F1399">
        <v>7</v>
      </c>
      <c r="G1399">
        <v>23</v>
      </c>
      <c r="H1399" s="1">
        <f>DATEVALUE(_xlfn.CONCAT(BBDD_Usiarios_Netflix_jul[[#This Row],[Día Suscripción]],"/",BBDD_Usiarios_Netflix_jul[[#This Row],[Mes Suscripción]],"/",BBDD_Usiarios_Netflix_jul[[#This Row],[Año Suscripción]]))</f>
        <v>45127</v>
      </c>
      <c r="I1399">
        <v>9</v>
      </c>
      <c r="J1399">
        <v>7</v>
      </c>
      <c r="K1399">
        <v>24</v>
      </c>
      <c r="L139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9" s="1" t="str">
        <f>TEXT(BBDD_Usiarios_Netflix_jul[[#This Row],[Fh Suscripcion]],"dddd")</f>
        <v>jueves</v>
      </c>
      <c r="N1399" s="2">
        <f>DATEDIF(BBDD_Usiarios_Netflix_jul[[#This Row],[Fh Suscripcion]],BBDD_Usiarios_Netflix_jul[[#This Row],[Fh Ultimo Pago]],"M")+1</f>
        <v>12</v>
      </c>
      <c r="O1399" t="s">
        <v>34</v>
      </c>
      <c r="P1399" t="str">
        <f>IF(BBDD_Usiarios_Netflix_jul[[#This Row],[País.OLD]]&lt;&gt;"",BBDD_Usiarios_Netflix_jul[[#This Row],[País.OLD]],"Desconocido")</f>
        <v>Reino Unido</v>
      </c>
      <c r="Q1399">
        <v>45</v>
      </c>
      <c r="R1399" t="s">
        <v>25</v>
      </c>
      <c r="S1399" t="s">
        <v>17</v>
      </c>
      <c r="T1399" t="s">
        <v>27</v>
      </c>
      <c r="U13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0" spans="1:21" x14ac:dyDescent="0.2">
      <c r="A1400">
        <v>2067</v>
      </c>
      <c r="B1400" t="s">
        <v>23</v>
      </c>
      <c r="C1400">
        <v>10</v>
      </c>
      <c r="D1400" s="2">
        <f>BBDD_Usiarios_Netflix_jul[[#This Row],[Ingresos Mensuales]]*BBDD_Usiarios_Netflix_jul[[#This Row],[Meses Contratados]]</f>
        <v>120</v>
      </c>
      <c r="E1400">
        <v>12</v>
      </c>
      <c r="F1400">
        <v>7</v>
      </c>
      <c r="G1400">
        <v>23</v>
      </c>
      <c r="H1400" s="1">
        <f>DATEVALUE(_xlfn.CONCAT(BBDD_Usiarios_Netflix_jul[[#This Row],[Día Suscripción]],"/",BBDD_Usiarios_Netflix_jul[[#This Row],[Mes Suscripción]],"/",BBDD_Usiarios_Netflix_jul[[#This Row],[Año Suscripción]]))</f>
        <v>45119</v>
      </c>
      <c r="I1400">
        <v>9</v>
      </c>
      <c r="J1400">
        <v>7</v>
      </c>
      <c r="K1400">
        <v>24</v>
      </c>
      <c r="L140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0" s="1" t="str">
        <f>TEXT(BBDD_Usiarios_Netflix_jul[[#This Row],[Fh Suscripcion]],"dddd")</f>
        <v>miércoles</v>
      </c>
      <c r="N1400" s="2">
        <f>DATEDIF(BBDD_Usiarios_Netflix_jul[[#This Row],[Fh Suscripcion]],BBDD_Usiarios_Netflix_jul[[#This Row],[Fh Ultimo Pago]],"M")+1</f>
        <v>12</v>
      </c>
      <c r="O1400" t="s">
        <v>34</v>
      </c>
      <c r="P1400" t="str">
        <f>IF(BBDD_Usiarios_Netflix_jul[[#This Row],[País.OLD]]&lt;&gt;"",BBDD_Usiarios_Netflix_jul[[#This Row],[País.OLD]],"Desconocido")</f>
        <v>Reino Unido</v>
      </c>
      <c r="Q1400">
        <v>44</v>
      </c>
      <c r="R1400" t="s">
        <v>25</v>
      </c>
      <c r="S1400" t="s">
        <v>29</v>
      </c>
      <c r="T1400" t="s">
        <v>32</v>
      </c>
      <c r="U14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01" spans="1:21" x14ac:dyDescent="0.2">
      <c r="A1401">
        <v>2070</v>
      </c>
      <c r="B1401" t="s">
        <v>23</v>
      </c>
      <c r="C1401">
        <v>10</v>
      </c>
      <c r="D1401" s="2">
        <f>BBDD_Usiarios_Netflix_jul[[#This Row],[Ingresos Mensuales]]*BBDD_Usiarios_Netflix_jul[[#This Row],[Meses Contratados]]</f>
        <v>120</v>
      </c>
      <c r="E1401">
        <v>11</v>
      </c>
      <c r="F1401">
        <v>7</v>
      </c>
      <c r="G1401">
        <v>23</v>
      </c>
      <c r="H1401" s="1">
        <f>DATEVALUE(_xlfn.CONCAT(BBDD_Usiarios_Netflix_jul[[#This Row],[Día Suscripción]],"/",BBDD_Usiarios_Netflix_jul[[#This Row],[Mes Suscripción]],"/",BBDD_Usiarios_Netflix_jul[[#This Row],[Año Suscripción]]))</f>
        <v>45118</v>
      </c>
      <c r="I1401">
        <v>9</v>
      </c>
      <c r="J1401">
        <v>7</v>
      </c>
      <c r="K1401">
        <v>24</v>
      </c>
      <c r="L140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1" s="1" t="str">
        <f>TEXT(BBDD_Usiarios_Netflix_jul[[#This Row],[Fh Suscripcion]],"dddd")</f>
        <v>martes</v>
      </c>
      <c r="N1401" s="2">
        <f>DATEDIF(BBDD_Usiarios_Netflix_jul[[#This Row],[Fh Suscripcion]],BBDD_Usiarios_Netflix_jul[[#This Row],[Fh Ultimo Pago]],"M")+1</f>
        <v>12</v>
      </c>
      <c r="O1401" t="s">
        <v>36</v>
      </c>
      <c r="P1401" t="str">
        <f>IF(BBDD_Usiarios_Netflix_jul[[#This Row],[País.OLD]]&lt;&gt;"",BBDD_Usiarios_Netflix_jul[[#This Row],[País.OLD]],"Desconocido")</f>
        <v>Desconocido</v>
      </c>
      <c r="Q1401">
        <v>35</v>
      </c>
      <c r="R1401" t="s">
        <v>25</v>
      </c>
      <c r="S1401" t="s">
        <v>21</v>
      </c>
      <c r="T1401" t="s">
        <v>27</v>
      </c>
      <c r="U14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2" spans="1:21" x14ac:dyDescent="0.2">
      <c r="A1402">
        <v>2075</v>
      </c>
      <c r="B1402" t="s">
        <v>23</v>
      </c>
      <c r="C1402">
        <v>10</v>
      </c>
      <c r="D1402" s="2">
        <f>BBDD_Usiarios_Netflix_jul[[#This Row],[Ingresos Mensuales]]*BBDD_Usiarios_Netflix_jul[[#This Row],[Meses Contratados]]</f>
        <v>120</v>
      </c>
      <c r="E1402">
        <v>15</v>
      </c>
      <c r="F1402">
        <v>7</v>
      </c>
      <c r="G1402">
        <v>23</v>
      </c>
      <c r="H1402" s="1">
        <f>DATEVALUE(_xlfn.CONCAT(BBDD_Usiarios_Netflix_jul[[#This Row],[Día Suscripción]],"/",BBDD_Usiarios_Netflix_jul[[#This Row],[Mes Suscripción]],"/",BBDD_Usiarios_Netflix_jul[[#This Row],[Año Suscripción]]))</f>
        <v>45122</v>
      </c>
      <c r="I1402">
        <v>9</v>
      </c>
      <c r="J1402">
        <v>7</v>
      </c>
      <c r="K1402">
        <v>24</v>
      </c>
      <c r="L140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2" s="1" t="str">
        <f>TEXT(BBDD_Usiarios_Netflix_jul[[#This Row],[Fh Suscripcion]],"dddd")</f>
        <v>sábado</v>
      </c>
      <c r="N1402" s="2">
        <f>DATEDIF(BBDD_Usiarios_Netflix_jul[[#This Row],[Fh Suscripcion]],BBDD_Usiarios_Netflix_jul[[#This Row],[Fh Ultimo Pago]],"M")+1</f>
        <v>12</v>
      </c>
      <c r="O1402" t="s">
        <v>24</v>
      </c>
      <c r="P1402" t="str">
        <f>IF(BBDD_Usiarios_Netflix_jul[[#This Row],[País.OLD]]&lt;&gt;"",BBDD_Usiarios_Netflix_jul[[#This Row],[País.OLD]],"Desconocido")</f>
        <v>EEUU</v>
      </c>
      <c r="Q1402">
        <v>47</v>
      </c>
      <c r="R1402" t="s">
        <v>25</v>
      </c>
      <c r="S1402" t="s">
        <v>17</v>
      </c>
      <c r="T1402" t="s">
        <v>22</v>
      </c>
      <c r="U14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03" spans="1:21" x14ac:dyDescent="0.2">
      <c r="A1403">
        <v>2077</v>
      </c>
      <c r="B1403" t="s">
        <v>23</v>
      </c>
      <c r="C1403">
        <v>10</v>
      </c>
      <c r="D1403" s="2">
        <f>BBDD_Usiarios_Netflix_jul[[#This Row],[Ingresos Mensuales]]*BBDD_Usiarios_Netflix_jul[[#This Row],[Meses Contratados]]</f>
        <v>120</v>
      </c>
      <c r="E1403">
        <v>19</v>
      </c>
      <c r="F1403">
        <v>7</v>
      </c>
      <c r="G1403">
        <v>23</v>
      </c>
      <c r="H1403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03">
        <v>8</v>
      </c>
      <c r="J1403">
        <v>7</v>
      </c>
      <c r="K1403">
        <v>24</v>
      </c>
      <c r="L140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403" s="1" t="str">
        <f>TEXT(BBDD_Usiarios_Netflix_jul[[#This Row],[Fh Suscripcion]],"dddd")</f>
        <v>miércoles</v>
      </c>
      <c r="N1403" s="2">
        <f>DATEDIF(BBDD_Usiarios_Netflix_jul[[#This Row],[Fh Suscripcion]],BBDD_Usiarios_Netflix_jul[[#This Row],[Fh Ultimo Pago]],"M")+1</f>
        <v>12</v>
      </c>
      <c r="O1403" t="s">
        <v>31</v>
      </c>
      <c r="P1403" t="str">
        <f>IF(BBDD_Usiarios_Netflix_jul[[#This Row],[País.OLD]]&lt;&gt;"",BBDD_Usiarios_Netflix_jul[[#This Row],[País.OLD]],"Desconocido")</f>
        <v>Italia</v>
      </c>
      <c r="Q1403">
        <v>39</v>
      </c>
      <c r="R1403" t="s">
        <v>25</v>
      </c>
      <c r="S1403" t="s">
        <v>29</v>
      </c>
      <c r="T1403" t="s">
        <v>18</v>
      </c>
      <c r="U14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04" spans="1:21" x14ac:dyDescent="0.2">
      <c r="A1404">
        <v>2088</v>
      </c>
      <c r="B1404" t="s">
        <v>19</v>
      </c>
      <c r="C1404">
        <v>12</v>
      </c>
      <c r="D1404" s="2">
        <f>BBDD_Usiarios_Netflix_jul[[#This Row],[Ingresos Mensuales]]*BBDD_Usiarios_Netflix_jul[[#This Row],[Meses Contratados]]</f>
        <v>120</v>
      </c>
      <c r="E1404">
        <v>16</v>
      </c>
      <c r="F1404">
        <v>9</v>
      </c>
      <c r="G1404">
        <v>23</v>
      </c>
      <c r="H1404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04">
        <v>9</v>
      </c>
      <c r="J1404">
        <v>7</v>
      </c>
      <c r="K1404">
        <v>24</v>
      </c>
      <c r="L140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4" s="1" t="str">
        <f>TEXT(BBDD_Usiarios_Netflix_jul[[#This Row],[Fh Suscripcion]],"dddd")</f>
        <v>sábado</v>
      </c>
      <c r="N1404" s="2">
        <f>DATEDIF(BBDD_Usiarios_Netflix_jul[[#This Row],[Fh Suscripcion]],BBDD_Usiarios_Netflix_jul[[#This Row],[Fh Ultimo Pago]],"M")+1</f>
        <v>10</v>
      </c>
      <c r="O1404" t="s">
        <v>20</v>
      </c>
      <c r="P1404" t="str">
        <f>IF(BBDD_Usiarios_Netflix_jul[[#This Row],[País.OLD]]&lt;&gt;"",BBDD_Usiarios_Netflix_jul[[#This Row],[País.OLD]],"Desconocido")</f>
        <v>Francia</v>
      </c>
      <c r="Q1404">
        <v>42</v>
      </c>
      <c r="R1404" t="s">
        <v>25</v>
      </c>
      <c r="S1404" t="s">
        <v>17</v>
      </c>
      <c r="T1404" t="s">
        <v>22</v>
      </c>
      <c r="U14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05" spans="1:21" x14ac:dyDescent="0.2">
      <c r="A1405">
        <v>2089</v>
      </c>
      <c r="B1405" t="s">
        <v>19</v>
      </c>
      <c r="C1405">
        <v>12</v>
      </c>
      <c r="D1405" s="2">
        <f>BBDD_Usiarios_Netflix_jul[[#This Row],[Ingresos Mensuales]]*BBDD_Usiarios_Netflix_jul[[#This Row],[Meses Contratados]]</f>
        <v>120</v>
      </c>
      <c r="E1405">
        <v>19</v>
      </c>
      <c r="F1405">
        <v>9</v>
      </c>
      <c r="G1405">
        <v>23</v>
      </c>
      <c r="H1405" s="1">
        <f>DATEVALUE(_xlfn.CONCAT(BBDD_Usiarios_Netflix_jul[[#This Row],[Día Suscripción]],"/",BBDD_Usiarios_Netflix_jul[[#This Row],[Mes Suscripción]],"/",BBDD_Usiarios_Netflix_jul[[#This Row],[Año Suscripción]]))</f>
        <v>45188</v>
      </c>
      <c r="I1405">
        <v>11</v>
      </c>
      <c r="J1405">
        <v>7</v>
      </c>
      <c r="K1405">
        <v>24</v>
      </c>
      <c r="L140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05" s="1" t="str">
        <f>TEXT(BBDD_Usiarios_Netflix_jul[[#This Row],[Fh Suscripcion]],"dddd")</f>
        <v>martes</v>
      </c>
      <c r="N1405" s="2">
        <f>DATEDIF(BBDD_Usiarios_Netflix_jul[[#This Row],[Fh Suscripcion]],BBDD_Usiarios_Netflix_jul[[#This Row],[Fh Ultimo Pago]],"M")+1</f>
        <v>10</v>
      </c>
      <c r="O1405" t="s">
        <v>34</v>
      </c>
      <c r="P1405" t="str">
        <f>IF(BBDD_Usiarios_Netflix_jul[[#This Row],[País.OLD]]&lt;&gt;"",BBDD_Usiarios_Netflix_jul[[#This Row],[País.OLD]],"Desconocido")</f>
        <v>Reino Unido</v>
      </c>
      <c r="Q1405">
        <v>29</v>
      </c>
      <c r="R1405" t="s">
        <v>16</v>
      </c>
      <c r="S1405" t="s">
        <v>17</v>
      </c>
      <c r="T1405" t="s">
        <v>32</v>
      </c>
      <c r="U14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06" spans="1:21" x14ac:dyDescent="0.2">
      <c r="A1406">
        <v>2093</v>
      </c>
      <c r="B1406" t="s">
        <v>19</v>
      </c>
      <c r="C1406">
        <v>12</v>
      </c>
      <c r="D1406" s="2">
        <f>BBDD_Usiarios_Netflix_jul[[#This Row],[Ingresos Mensuales]]*BBDD_Usiarios_Netflix_jul[[#This Row],[Meses Contratados]]</f>
        <v>120</v>
      </c>
      <c r="E1406">
        <v>10</v>
      </c>
      <c r="F1406">
        <v>10</v>
      </c>
      <c r="G1406">
        <v>23</v>
      </c>
      <c r="H140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406">
        <v>11</v>
      </c>
      <c r="J1406">
        <v>7</v>
      </c>
      <c r="K1406">
        <v>24</v>
      </c>
      <c r="L140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06" s="1" t="str">
        <f>TEXT(BBDD_Usiarios_Netflix_jul[[#This Row],[Fh Suscripcion]],"dddd")</f>
        <v>martes</v>
      </c>
      <c r="N1406" s="2">
        <f>DATEDIF(BBDD_Usiarios_Netflix_jul[[#This Row],[Fh Suscripcion]],BBDD_Usiarios_Netflix_jul[[#This Row],[Fh Ultimo Pago]],"M")+1</f>
        <v>10</v>
      </c>
      <c r="O1406" t="s">
        <v>35</v>
      </c>
      <c r="P1406" t="str">
        <f>IF(BBDD_Usiarios_Netflix_jul[[#This Row],[País.OLD]]&lt;&gt;"",BBDD_Usiarios_Netflix_jul[[#This Row],[País.OLD]],"Desconocido")</f>
        <v>España</v>
      </c>
      <c r="Q1406">
        <v>34</v>
      </c>
      <c r="R1406" t="s">
        <v>16</v>
      </c>
      <c r="S1406" t="s">
        <v>26</v>
      </c>
      <c r="T1406" t="s">
        <v>27</v>
      </c>
      <c r="U14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7" spans="1:21" x14ac:dyDescent="0.2">
      <c r="A1407">
        <v>2123</v>
      </c>
      <c r="B1407" t="s">
        <v>19</v>
      </c>
      <c r="C1407">
        <v>12</v>
      </c>
      <c r="D1407" s="2">
        <f>BBDD_Usiarios_Netflix_jul[[#This Row],[Ingresos Mensuales]]*BBDD_Usiarios_Netflix_jul[[#This Row],[Meses Contratados]]</f>
        <v>120</v>
      </c>
      <c r="E1407">
        <v>23</v>
      </c>
      <c r="F1407">
        <v>9</v>
      </c>
      <c r="G1407">
        <v>23</v>
      </c>
      <c r="H1407" s="1">
        <f>DATEVALUE(_xlfn.CONCAT(BBDD_Usiarios_Netflix_jul[[#This Row],[Día Suscripción]],"/",BBDD_Usiarios_Netflix_jul[[#This Row],[Mes Suscripción]],"/",BBDD_Usiarios_Netflix_jul[[#This Row],[Año Suscripción]]))</f>
        <v>45192</v>
      </c>
      <c r="I1407">
        <v>9</v>
      </c>
      <c r="J1407">
        <v>7</v>
      </c>
      <c r="K1407">
        <v>24</v>
      </c>
      <c r="L140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7" s="1" t="str">
        <f>TEXT(BBDD_Usiarios_Netflix_jul[[#This Row],[Fh Suscripcion]],"dddd")</f>
        <v>sábado</v>
      </c>
      <c r="N1407" s="2">
        <f>DATEDIF(BBDD_Usiarios_Netflix_jul[[#This Row],[Fh Suscripcion]],BBDD_Usiarios_Netflix_jul[[#This Row],[Fh Ultimo Pago]],"M")+1</f>
        <v>10</v>
      </c>
      <c r="O1407" t="s">
        <v>24</v>
      </c>
      <c r="P1407" t="str">
        <f>IF(BBDD_Usiarios_Netflix_jul[[#This Row],[País.OLD]]&lt;&gt;"",BBDD_Usiarios_Netflix_jul[[#This Row],[País.OLD]],"Desconocido")</f>
        <v>EEUU</v>
      </c>
      <c r="Q1407">
        <v>37</v>
      </c>
      <c r="R1407" t="s">
        <v>25</v>
      </c>
      <c r="S1407" t="s">
        <v>17</v>
      </c>
      <c r="T1407" t="s">
        <v>18</v>
      </c>
      <c r="U14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08" spans="1:21" x14ac:dyDescent="0.2">
      <c r="A1408">
        <v>2124</v>
      </c>
      <c r="B1408" t="s">
        <v>19</v>
      </c>
      <c r="C1408">
        <v>12</v>
      </c>
      <c r="D1408" s="2">
        <f>BBDD_Usiarios_Netflix_jul[[#This Row],[Ingresos Mensuales]]*BBDD_Usiarios_Netflix_jul[[#This Row],[Meses Contratados]]</f>
        <v>120</v>
      </c>
      <c r="E1408">
        <v>14</v>
      </c>
      <c r="F1408">
        <v>9</v>
      </c>
      <c r="G1408">
        <v>23</v>
      </c>
      <c r="H1408" s="1">
        <f>DATEVALUE(_xlfn.CONCAT(BBDD_Usiarios_Netflix_jul[[#This Row],[Día Suscripción]],"/",BBDD_Usiarios_Netflix_jul[[#This Row],[Mes Suscripción]],"/",BBDD_Usiarios_Netflix_jul[[#This Row],[Año Suscripción]]))</f>
        <v>45183</v>
      </c>
      <c r="I1408">
        <v>11</v>
      </c>
      <c r="J1408">
        <v>7</v>
      </c>
      <c r="K1408">
        <v>24</v>
      </c>
      <c r="L140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08" s="1" t="str">
        <f>TEXT(BBDD_Usiarios_Netflix_jul[[#This Row],[Fh Suscripcion]],"dddd")</f>
        <v>jueves</v>
      </c>
      <c r="N1408" s="2">
        <f>DATEDIF(BBDD_Usiarios_Netflix_jul[[#This Row],[Fh Suscripcion]],BBDD_Usiarios_Netflix_jul[[#This Row],[Fh Ultimo Pago]],"M")+1</f>
        <v>10</v>
      </c>
      <c r="O1408" t="s">
        <v>31</v>
      </c>
      <c r="P1408" t="str">
        <f>IF(BBDD_Usiarios_Netflix_jul[[#This Row],[País.OLD]]&lt;&gt;"",BBDD_Usiarios_Netflix_jul[[#This Row],[País.OLD]],"Desconocido")</f>
        <v>Italia</v>
      </c>
      <c r="Q1408">
        <v>40</v>
      </c>
      <c r="R1408" t="s">
        <v>16</v>
      </c>
      <c r="S1408" t="s">
        <v>29</v>
      </c>
      <c r="T1408" t="s">
        <v>27</v>
      </c>
      <c r="U14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9" spans="1:21" x14ac:dyDescent="0.2">
      <c r="A1409">
        <v>2130</v>
      </c>
      <c r="B1409" t="s">
        <v>23</v>
      </c>
      <c r="C1409">
        <v>10</v>
      </c>
      <c r="D1409" s="2">
        <f>BBDD_Usiarios_Netflix_jul[[#This Row],[Ingresos Mensuales]]*BBDD_Usiarios_Netflix_jul[[#This Row],[Meses Contratados]]</f>
        <v>120</v>
      </c>
      <c r="E1409">
        <v>4</v>
      </c>
      <c r="F1409">
        <v>8</v>
      </c>
      <c r="G1409">
        <v>23</v>
      </c>
      <c r="H1409" s="1">
        <f>DATEVALUE(_xlfn.CONCAT(BBDD_Usiarios_Netflix_jul[[#This Row],[Día Suscripción]],"/",BBDD_Usiarios_Netflix_jul[[#This Row],[Mes Suscripción]],"/",BBDD_Usiarios_Netflix_jul[[#This Row],[Año Suscripción]]))</f>
        <v>45142</v>
      </c>
      <c r="I1409">
        <v>12</v>
      </c>
      <c r="J1409">
        <v>7</v>
      </c>
      <c r="K1409">
        <v>24</v>
      </c>
      <c r="L140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09" s="1" t="str">
        <f>TEXT(BBDD_Usiarios_Netflix_jul[[#This Row],[Fh Suscripcion]],"dddd")</f>
        <v>viernes</v>
      </c>
      <c r="N1409" s="2">
        <f>DATEDIF(BBDD_Usiarios_Netflix_jul[[#This Row],[Fh Suscripcion]],BBDD_Usiarios_Netflix_jul[[#This Row],[Fh Ultimo Pago]],"M")+1</f>
        <v>12</v>
      </c>
      <c r="O1409" t="s">
        <v>15</v>
      </c>
      <c r="P1409" t="str">
        <f>IF(BBDD_Usiarios_Netflix_jul[[#This Row],[País.OLD]]&lt;&gt;"",BBDD_Usiarios_Netflix_jul[[#This Row],[País.OLD]],"Desconocido")</f>
        <v>Alemania</v>
      </c>
      <c r="Q1409">
        <v>46</v>
      </c>
      <c r="R1409" t="s">
        <v>25</v>
      </c>
      <c r="S1409" t="s">
        <v>17</v>
      </c>
      <c r="T1409" t="s">
        <v>18</v>
      </c>
      <c r="U14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10" spans="1:21" x14ac:dyDescent="0.2">
      <c r="A1410">
        <v>2132</v>
      </c>
      <c r="B1410" t="s">
        <v>23</v>
      </c>
      <c r="C1410">
        <v>10</v>
      </c>
      <c r="D1410" s="2">
        <f>BBDD_Usiarios_Netflix_jul[[#This Row],[Ingresos Mensuales]]*BBDD_Usiarios_Netflix_jul[[#This Row],[Meses Contratados]]</f>
        <v>120</v>
      </c>
      <c r="E1410">
        <v>24</v>
      </c>
      <c r="F1410">
        <v>7</v>
      </c>
      <c r="G1410">
        <v>23</v>
      </c>
      <c r="H1410" s="1">
        <f>DATEVALUE(_xlfn.CONCAT(BBDD_Usiarios_Netflix_jul[[#This Row],[Día Suscripción]],"/",BBDD_Usiarios_Netflix_jul[[#This Row],[Mes Suscripción]],"/",BBDD_Usiarios_Netflix_jul[[#This Row],[Año Suscripción]]))</f>
        <v>45131</v>
      </c>
      <c r="I1410">
        <v>11</v>
      </c>
      <c r="J1410">
        <v>7</v>
      </c>
      <c r="K1410">
        <v>24</v>
      </c>
      <c r="L141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0" s="1" t="str">
        <f>TEXT(BBDD_Usiarios_Netflix_jul[[#This Row],[Fh Suscripcion]],"dddd")</f>
        <v>lunes</v>
      </c>
      <c r="N1410" s="2">
        <f>DATEDIF(BBDD_Usiarios_Netflix_jul[[#This Row],[Fh Suscripcion]],BBDD_Usiarios_Netflix_jul[[#This Row],[Fh Ultimo Pago]],"M")+1</f>
        <v>12</v>
      </c>
      <c r="O1410" t="s">
        <v>24</v>
      </c>
      <c r="P1410" t="str">
        <f>IF(BBDD_Usiarios_Netflix_jul[[#This Row],[País.OLD]]&lt;&gt;"",BBDD_Usiarios_Netflix_jul[[#This Row],[País.OLD]],"Desconocido")</f>
        <v>EEUU</v>
      </c>
      <c r="Q1410">
        <v>27</v>
      </c>
      <c r="R1410" t="s">
        <v>16</v>
      </c>
      <c r="S1410" t="s">
        <v>26</v>
      </c>
      <c r="T1410" t="s">
        <v>22</v>
      </c>
      <c r="U14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1" spans="1:21" x14ac:dyDescent="0.2">
      <c r="A1411">
        <v>2135</v>
      </c>
      <c r="B1411" t="s">
        <v>23</v>
      </c>
      <c r="C1411">
        <v>10</v>
      </c>
      <c r="D1411" s="2">
        <f>BBDD_Usiarios_Netflix_jul[[#This Row],[Ingresos Mensuales]]*BBDD_Usiarios_Netflix_jul[[#This Row],[Meses Contratados]]</f>
        <v>120</v>
      </c>
      <c r="E1411">
        <v>19</v>
      </c>
      <c r="F1411">
        <v>7</v>
      </c>
      <c r="G1411">
        <v>23</v>
      </c>
      <c r="H1411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11">
        <v>9</v>
      </c>
      <c r="J1411">
        <v>7</v>
      </c>
      <c r="K1411">
        <v>24</v>
      </c>
      <c r="L141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1" s="1" t="str">
        <f>TEXT(BBDD_Usiarios_Netflix_jul[[#This Row],[Fh Suscripcion]],"dddd")</f>
        <v>miércoles</v>
      </c>
      <c r="N1411" s="2">
        <f>DATEDIF(BBDD_Usiarios_Netflix_jul[[#This Row],[Fh Suscripcion]],BBDD_Usiarios_Netflix_jul[[#This Row],[Fh Ultimo Pago]],"M")+1</f>
        <v>12</v>
      </c>
      <c r="O1411" t="s">
        <v>34</v>
      </c>
      <c r="P1411" t="str">
        <f>IF(BBDD_Usiarios_Netflix_jul[[#This Row],[País.OLD]]&lt;&gt;"",BBDD_Usiarios_Netflix_jul[[#This Row],[País.OLD]],"Desconocido")</f>
        <v>Reino Unido</v>
      </c>
      <c r="Q1411">
        <v>31</v>
      </c>
      <c r="R1411" t="s">
        <v>25</v>
      </c>
      <c r="S1411" t="s">
        <v>21</v>
      </c>
      <c r="T1411" t="s">
        <v>32</v>
      </c>
      <c r="U14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12" spans="1:21" x14ac:dyDescent="0.2">
      <c r="A1412">
        <v>2137</v>
      </c>
      <c r="B1412" t="s">
        <v>23</v>
      </c>
      <c r="C1412">
        <v>10</v>
      </c>
      <c r="D1412" s="2">
        <f>BBDD_Usiarios_Netflix_jul[[#This Row],[Ingresos Mensuales]]*BBDD_Usiarios_Netflix_jul[[#This Row],[Meses Contratados]]</f>
        <v>120</v>
      </c>
      <c r="E1412">
        <v>16</v>
      </c>
      <c r="F1412">
        <v>7</v>
      </c>
      <c r="G1412">
        <v>23</v>
      </c>
      <c r="H1412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12">
        <v>9</v>
      </c>
      <c r="J1412">
        <v>7</v>
      </c>
      <c r="K1412">
        <v>24</v>
      </c>
      <c r="L141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2" s="1" t="str">
        <f>TEXT(BBDD_Usiarios_Netflix_jul[[#This Row],[Fh Suscripcion]],"dddd")</f>
        <v>domingo</v>
      </c>
      <c r="N1412" s="2">
        <f>DATEDIF(BBDD_Usiarios_Netflix_jul[[#This Row],[Fh Suscripcion]],BBDD_Usiarios_Netflix_jul[[#This Row],[Fh Ultimo Pago]],"M")+1</f>
        <v>12</v>
      </c>
      <c r="O1412" t="s">
        <v>35</v>
      </c>
      <c r="P1412" t="str">
        <f>IF(BBDD_Usiarios_Netflix_jul[[#This Row],[País.OLD]]&lt;&gt;"",BBDD_Usiarios_Netflix_jul[[#This Row],[País.OLD]],"Desconocido")</f>
        <v>España</v>
      </c>
      <c r="Q1412">
        <v>34</v>
      </c>
      <c r="R1412" t="s">
        <v>25</v>
      </c>
      <c r="S1412" t="s">
        <v>17</v>
      </c>
      <c r="T1412" t="s">
        <v>32</v>
      </c>
      <c r="U14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13" spans="1:21" x14ac:dyDescent="0.2">
      <c r="A1413">
        <v>2140</v>
      </c>
      <c r="B1413" t="s">
        <v>23</v>
      </c>
      <c r="C1413">
        <v>10</v>
      </c>
      <c r="D1413" s="2">
        <f>BBDD_Usiarios_Netflix_jul[[#This Row],[Ingresos Mensuales]]*BBDD_Usiarios_Netflix_jul[[#This Row],[Meses Contratados]]</f>
        <v>120</v>
      </c>
      <c r="E1413">
        <v>13</v>
      </c>
      <c r="F1413">
        <v>7</v>
      </c>
      <c r="G1413">
        <v>23</v>
      </c>
      <c r="H1413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13">
        <v>10</v>
      </c>
      <c r="J1413">
        <v>7</v>
      </c>
      <c r="K1413">
        <v>24</v>
      </c>
      <c r="L141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13" s="1" t="str">
        <f>TEXT(BBDD_Usiarios_Netflix_jul[[#This Row],[Fh Suscripcion]],"dddd")</f>
        <v>jueves</v>
      </c>
      <c r="N1413" s="2">
        <f>DATEDIF(BBDD_Usiarios_Netflix_jul[[#This Row],[Fh Suscripcion]],BBDD_Usiarios_Netflix_jul[[#This Row],[Fh Ultimo Pago]],"M")+1</f>
        <v>12</v>
      </c>
      <c r="O1413" t="s">
        <v>35</v>
      </c>
      <c r="P1413" t="str">
        <f>IF(BBDD_Usiarios_Netflix_jul[[#This Row],[País.OLD]]&lt;&gt;"",BBDD_Usiarios_Netflix_jul[[#This Row],[País.OLD]],"Desconocido")</f>
        <v>España</v>
      </c>
      <c r="Q1413">
        <v>51</v>
      </c>
      <c r="R1413" t="s">
        <v>16</v>
      </c>
      <c r="S1413" t="s">
        <v>17</v>
      </c>
      <c r="T1413" t="s">
        <v>22</v>
      </c>
      <c r="U14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4" spans="1:21" x14ac:dyDescent="0.2">
      <c r="A1414">
        <v>2142</v>
      </c>
      <c r="B1414" t="s">
        <v>23</v>
      </c>
      <c r="C1414">
        <v>10</v>
      </c>
      <c r="D1414" s="2">
        <f>BBDD_Usiarios_Netflix_jul[[#This Row],[Ingresos Mensuales]]*BBDD_Usiarios_Netflix_jul[[#This Row],[Meses Contratados]]</f>
        <v>120</v>
      </c>
      <c r="E1414">
        <v>13</v>
      </c>
      <c r="F1414">
        <v>7</v>
      </c>
      <c r="G1414">
        <v>23</v>
      </c>
      <c r="H1414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14">
        <v>11</v>
      </c>
      <c r="J1414">
        <v>7</v>
      </c>
      <c r="K1414">
        <v>24</v>
      </c>
      <c r="L141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4" s="1" t="str">
        <f>TEXT(BBDD_Usiarios_Netflix_jul[[#This Row],[Fh Suscripcion]],"dddd")</f>
        <v>jueves</v>
      </c>
      <c r="N1414" s="2">
        <f>DATEDIF(BBDD_Usiarios_Netflix_jul[[#This Row],[Fh Suscripcion]],BBDD_Usiarios_Netflix_jul[[#This Row],[Fh Ultimo Pago]],"M")+1</f>
        <v>12</v>
      </c>
      <c r="O1414" t="s">
        <v>30</v>
      </c>
      <c r="P1414" t="str">
        <f>IF(BBDD_Usiarios_Netflix_jul[[#This Row],[País.OLD]]&lt;&gt;"",BBDD_Usiarios_Netflix_jul[[#This Row],[País.OLD]],"Desconocido")</f>
        <v>Canadá</v>
      </c>
      <c r="Q1414">
        <v>46</v>
      </c>
      <c r="R1414" t="s">
        <v>16</v>
      </c>
      <c r="S1414" t="s">
        <v>21</v>
      </c>
      <c r="T1414" t="s">
        <v>18</v>
      </c>
      <c r="U14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15" spans="1:21" x14ac:dyDescent="0.2">
      <c r="A1415">
        <v>2145</v>
      </c>
      <c r="B1415" t="s">
        <v>23</v>
      </c>
      <c r="C1415">
        <v>10</v>
      </c>
      <c r="D1415" s="2">
        <f>BBDD_Usiarios_Netflix_jul[[#This Row],[Ingresos Mensuales]]*BBDD_Usiarios_Netflix_jul[[#This Row],[Meses Contratados]]</f>
        <v>120</v>
      </c>
      <c r="E1415">
        <v>16</v>
      </c>
      <c r="F1415">
        <v>7</v>
      </c>
      <c r="G1415">
        <v>23</v>
      </c>
      <c r="H1415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15">
        <v>9</v>
      </c>
      <c r="J1415">
        <v>7</v>
      </c>
      <c r="K1415">
        <v>24</v>
      </c>
      <c r="L141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5" s="1" t="str">
        <f>TEXT(BBDD_Usiarios_Netflix_jul[[#This Row],[Fh Suscripcion]],"dddd")</f>
        <v>domingo</v>
      </c>
      <c r="N1415" s="2">
        <f>DATEDIF(BBDD_Usiarios_Netflix_jul[[#This Row],[Fh Suscripcion]],BBDD_Usiarios_Netflix_jul[[#This Row],[Fh Ultimo Pago]],"M")+1</f>
        <v>12</v>
      </c>
      <c r="O1415" t="s">
        <v>31</v>
      </c>
      <c r="P1415" t="str">
        <f>IF(BBDD_Usiarios_Netflix_jul[[#This Row],[País.OLD]]&lt;&gt;"",BBDD_Usiarios_Netflix_jul[[#This Row],[País.OLD]],"Desconocido")</f>
        <v>Italia</v>
      </c>
      <c r="Q1415">
        <v>40</v>
      </c>
      <c r="R1415" t="s">
        <v>25</v>
      </c>
      <c r="S1415" t="s">
        <v>26</v>
      </c>
      <c r="T1415" t="s">
        <v>22</v>
      </c>
      <c r="U14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6" spans="1:21" x14ac:dyDescent="0.2">
      <c r="A1416">
        <v>2147</v>
      </c>
      <c r="B1416" t="s">
        <v>23</v>
      </c>
      <c r="C1416">
        <v>10</v>
      </c>
      <c r="D1416" s="2">
        <f>BBDD_Usiarios_Netflix_jul[[#This Row],[Ingresos Mensuales]]*BBDD_Usiarios_Netflix_jul[[#This Row],[Meses Contratados]]</f>
        <v>120</v>
      </c>
      <c r="E1416">
        <v>23</v>
      </c>
      <c r="F1416">
        <v>7</v>
      </c>
      <c r="G1416">
        <v>23</v>
      </c>
      <c r="H1416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16">
        <v>9</v>
      </c>
      <c r="J1416">
        <v>7</v>
      </c>
      <c r="K1416">
        <v>24</v>
      </c>
      <c r="L141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6" s="1" t="str">
        <f>TEXT(BBDD_Usiarios_Netflix_jul[[#This Row],[Fh Suscripcion]],"dddd")</f>
        <v>domingo</v>
      </c>
      <c r="N1416" s="2">
        <f>DATEDIF(BBDD_Usiarios_Netflix_jul[[#This Row],[Fh Suscripcion]],BBDD_Usiarios_Netflix_jul[[#This Row],[Fh Ultimo Pago]],"M")+1</f>
        <v>12</v>
      </c>
      <c r="O1416" t="s">
        <v>30</v>
      </c>
      <c r="P1416" t="str">
        <f>IF(BBDD_Usiarios_Netflix_jul[[#This Row],[País.OLD]]&lt;&gt;"",BBDD_Usiarios_Netflix_jul[[#This Row],[País.OLD]],"Desconocido")</f>
        <v>Canadá</v>
      </c>
      <c r="Q1416">
        <v>30</v>
      </c>
      <c r="R1416" t="s">
        <v>25</v>
      </c>
      <c r="S1416" t="s">
        <v>21</v>
      </c>
      <c r="T1416" t="s">
        <v>27</v>
      </c>
      <c r="U14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17" spans="1:21" x14ac:dyDescent="0.2">
      <c r="A1417">
        <v>2150</v>
      </c>
      <c r="B1417" t="s">
        <v>23</v>
      </c>
      <c r="C1417">
        <v>10</v>
      </c>
      <c r="D1417" s="2">
        <f>BBDD_Usiarios_Netflix_jul[[#This Row],[Ingresos Mensuales]]*BBDD_Usiarios_Netflix_jul[[#This Row],[Meses Contratados]]</f>
        <v>120</v>
      </c>
      <c r="E1417">
        <v>6</v>
      </c>
      <c r="F1417">
        <v>8</v>
      </c>
      <c r="G1417">
        <v>23</v>
      </c>
      <c r="H1417" s="1">
        <f>DATEVALUE(_xlfn.CONCAT(BBDD_Usiarios_Netflix_jul[[#This Row],[Día Suscripción]],"/",BBDD_Usiarios_Netflix_jul[[#This Row],[Mes Suscripción]],"/",BBDD_Usiarios_Netflix_jul[[#This Row],[Año Suscripción]]))</f>
        <v>45144</v>
      </c>
      <c r="I1417">
        <v>11</v>
      </c>
      <c r="J1417">
        <v>7</v>
      </c>
      <c r="K1417">
        <v>24</v>
      </c>
      <c r="L141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7" s="1" t="str">
        <f>TEXT(BBDD_Usiarios_Netflix_jul[[#This Row],[Fh Suscripcion]],"dddd")</f>
        <v>domingo</v>
      </c>
      <c r="N1417" s="2">
        <f>DATEDIF(BBDD_Usiarios_Netflix_jul[[#This Row],[Fh Suscripcion]],BBDD_Usiarios_Netflix_jul[[#This Row],[Fh Ultimo Pago]],"M")+1</f>
        <v>12</v>
      </c>
      <c r="O1417" t="s">
        <v>37</v>
      </c>
      <c r="P1417" t="str">
        <f>IF(BBDD_Usiarios_Netflix_jul[[#This Row],[País.OLD]]&lt;&gt;"",BBDD_Usiarios_Netflix_jul[[#This Row],[País.OLD]],"Desconocido")</f>
        <v>Brasil</v>
      </c>
      <c r="Q1417">
        <v>46</v>
      </c>
      <c r="R1417" t="s">
        <v>25</v>
      </c>
      <c r="S1417" t="s">
        <v>17</v>
      </c>
      <c r="T1417" t="s">
        <v>18</v>
      </c>
      <c r="U14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18" spans="1:21" x14ac:dyDescent="0.2">
      <c r="A1418">
        <v>2158</v>
      </c>
      <c r="B1418" t="s">
        <v>19</v>
      </c>
      <c r="C1418">
        <v>12</v>
      </c>
      <c r="D1418" s="2">
        <f>BBDD_Usiarios_Netflix_jul[[#This Row],[Ingresos Mensuales]]*BBDD_Usiarios_Netflix_jul[[#This Row],[Meses Contratados]]</f>
        <v>120</v>
      </c>
      <c r="E1418">
        <v>14</v>
      </c>
      <c r="F1418">
        <v>9</v>
      </c>
      <c r="G1418">
        <v>23</v>
      </c>
      <c r="H1418" s="1">
        <f>DATEVALUE(_xlfn.CONCAT(BBDD_Usiarios_Netflix_jul[[#This Row],[Día Suscripción]],"/",BBDD_Usiarios_Netflix_jul[[#This Row],[Mes Suscripción]],"/",BBDD_Usiarios_Netflix_jul[[#This Row],[Año Suscripción]]))</f>
        <v>45183</v>
      </c>
      <c r="I1418">
        <v>10</v>
      </c>
      <c r="J1418">
        <v>7</v>
      </c>
      <c r="K1418">
        <v>24</v>
      </c>
      <c r="L141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18" s="1" t="str">
        <f>TEXT(BBDD_Usiarios_Netflix_jul[[#This Row],[Fh Suscripcion]],"dddd")</f>
        <v>jueves</v>
      </c>
      <c r="N1418" s="2">
        <f>DATEDIF(BBDD_Usiarios_Netflix_jul[[#This Row],[Fh Suscripcion]],BBDD_Usiarios_Netflix_jul[[#This Row],[Fh Ultimo Pago]],"M")+1</f>
        <v>10</v>
      </c>
      <c r="O1418" t="s">
        <v>37</v>
      </c>
      <c r="P1418" t="str">
        <f>IF(BBDD_Usiarios_Netflix_jul[[#This Row],[País.OLD]]&lt;&gt;"",BBDD_Usiarios_Netflix_jul[[#This Row],[País.OLD]],"Desconocido")</f>
        <v>Brasil</v>
      </c>
      <c r="Q1418">
        <v>46</v>
      </c>
      <c r="R1418" t="s">
        <v>16</v>
      </c>
      <c r="S1418" t="s">
        <v>21</v>
      </c>
      <c r="T1418" t="s">
        <v>22</v>
      </c>
      <c r="U14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9" spans="1:21" x14ac:dyDescent="0.2">
      <c r="A1419">
        <v>2163</v>
      </c>
      <c r="B1419" t="s">
        <v>19</v>
      </c>
      <c r="C1419">
        <v>12</v>
      </c>
      <c r="D1419" s="2">
        <f>BBDD_Usiarios_Netflix_jul[[#This Row],[Ingresos Mensuales]]*BBDD_Usiarios_Netflix_jul[[#This Row],[Meses Contratados]]</f>
        <v>120</v>
      </c>
      <c r="E1419">
        <v>10</v>
      </c>
      <c r="F1419">
        <v>10</v>
      </c>
      <c r="G1419">
        <v>23</v>
      </c>
      <c r="H1419" s="1">
        <f>DATEVALUE(_xlfn.CONCAT(BBDD_Usiarios_Netflix_jul[[#This Row],[Día Suscripción]],"/",BBDD_Usiarios_Netflix_jul[[#This Row],[Mes Suscripción]],"/",BBDD_Usiarios_Netflix_jul[[#This Row],[Año Suscripción]]))</f>
        <v>45209</v>
      </c>
      <c r="I1419">
        <v>11</v>
      </c>
      <c r="J1419">
        <v>7</v>
      </c>
      <c r="K1419">
        <v>24</v>
      </c>
      <c r="L141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9" s="1" t="str">
        <f>TEXT(BBDD_Usiarios_Netflix_jul[[#This Row],[Fh Suscripcion]],"dddd")</f>
        <v>martes</v>
      </c>
      <c r="N1419" s="2">
        <f>DATEDIF(BBDD_Usiarios_Netflix_jul[[#This Row],[Fh Suscripcion]],BBDD_Usiarios_Netflix_jul[[#This Row],[Fh Ultimo Pago]],"M")+1</f>
        <v>10</v>
      </c>
      <c r="O1419" t="s">
        <v>28</v>
      </c>
      <c r="P1419" t="str">
        <f>IF(BBDD_Usiarios_Netflix_jul[[#This Row],[País.OLD]]&lt;&gt;"",BBDD_Usiarios_Netflix_jul[[#This Row],[País.OLD]],"Desconocido")</f>
        <v>Australia</v>
      </c>
      <c r="Q1419">
        <v>48</v>
      </c>
      <c r="R1419" t="s">
        <v>16</v>
      </c>
      <c r="S1419" t="s">
        <v>26</v>
      </c>
      <c r="T1419" t="s">
        <v>22</v>
      </c>
      <c r="U14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20" spans="1:21" x14ac:dyDescent="0.2">
      <c r="A1420">
        <v>2190</v>
      </c>
      <c r="B1420" t="s">
        <v>19</v>
      </c>
      <c r="C1420">
        <v>12</v>
      </c>
      <c r="D1420" s="2">
        <f>BBDD_Usiarios_Netflix_jul[[#This Row],[Ingresos Mensuales]]*BBDD_Usiarios_Netflix_jul[[#This Row],[Meses Contratados]]</f>
        <v>120</v>
      </c>
      <c r="E1420">
        <v>29</v>
      </c>
      <c r="F1420">
        <v>9</v>
      </c>
      <c r="G1420">
        <v>23</v>
      </c>
      <c r="H1420" s="1">
        <f>DATEVALUE(_xlfn.CONCAT(BBDD_Usiarios_Netflix_jul[[#This Row],[Día Suscripción]],"/",BBDD_Usiarios_Netflix_jul[[#This Row],[Mes Suscripción]],"/",BBDD_Usiarios_Netflix_jul[[#This Row],[Año Suscripción]]))</f>
        <v>45198</v>
      </c>
      <c r="I1420">
        <v>10</v>
      </c>
      <c r="J1420">
        <v>7</v>
      </c>
      <c r="K1420">
        <v>24</v>
      </c>
      <c r="L142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20" s="1" t="str">
        <f>TEXT(BBDD_Usiarios_Netflix_jul[[#This Row],[Fh Suscripcion]],"dddd")</f>
        <v>viernes</v>
      </c>
      <c r="N1420" s="2">
        <f>DATEDIF(BBDD_Usiarios_Netflix_jul[[#This Row],[Fh Suscripcion]],BBDD_Usiarios_Netflix_jul[[#This Row],[Fh Ultimo Pago]],"M")+1</f>
        <v>10</v>
      </c>
      <c r="O1420" t="s">
        <v>28</v>
      </c>
      <c r="P1420" t="str">
        <f>IF(BBDD_Usiarios_Netflix_jul[[#This Row],[País.OLD]]&lt;&gt;"",BBDD_Usiarios_Netflix_jul[[#This Row],[País.OLD]],"Desconocido")</f>
        <v>Australia</v>
      </c>
      <c r="Q1420">
        <v>47</v>
      </c>
      <c r="R1420" t="s">
        <v>16</v>
      </c>
      <c r="S1420" t="s">
        <v>17</v>
      </c>
      <c r="T1420" t="s">
        <v>27</v>
      </c>
      <c r="U14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1" spans="1:21" x14ac:dyDescent="0.2">
      <c r="A1421">
        <v>2193</v>
      </c>
      <c r="B1421" t="s">
        <v>19</v>
      </c>
      <c r="C1421">
        <v>12</v>
      </c>
      <c r="D1421" s="2">
        <f>BBDD_Usiarios_Netflix_jul[[#This Row],[Ingresos Mensuales]]*BBDD_Usiarios_Netflix_jul[[#This Row],[Meses Contratados]]</f>
        <v>120</v>
      </c>
      <c r="E1421">
        <v>17</v>
      </c>
      <c r="F1421">
        <v>9</v>
      </c>
      <c r="G1421">
        <v>23</v>
      </c>
      <c r="H1421" s="1">
        <f>DATEVALUE(_xlfn.CONCAT(BBDD_Usiarios_Netflix_jul[[#This Row],[Día Suscripción]],"/",BBDD_Usiarios_Netflix_jul[[#This Row],[Mes Suscripción]],"/",BBDD_Usiarios_Netflix_jul[[#This Row],[Año Suscripción]]))</f>
        <v>45186</v>
      </c>
      <c r="I1421">
        <v>9</v>
      </c>
      <c r="J1421">
        <v>7</v>
      </c>
      <c r="K1421">
        <v>24</v>
      </c>
      <c r="L142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1" s="1" t="str">
        <f>TEXT(BBDD_Usiarios_Netflix_jul[[#This Row],[Fh Suscripcion]],"dddd")</f>
        <v>domingo</v>
      </c>
      <c r="N1421" s="2">
        <f>DATEDIF(BBDD_Usiarios_Netflix_jul[[#This Row],[Fh Suscripcion]],BBDD_Usiarios_Netflix_jul[[#This Row],[Fh Ultimo Pago]],"M")+1</f>
        <v>10</v>
      </c>
      <c r="O1421" t="s">
        <v>31</v>
      </c>
      <c r="P1421" t="str">
        <f>IF(BBDD_Usiarios_Netflix_jul[[#This Row],[País.OLD]]&lt;&gt;"",BBDD_Usiarios_Netflix_jul[[#This Row],[País.OLD]],"Desconocido")</f>
        <v>Italia</v>
      </c>
      <c r="Q1421">
        <v>32</v>
      </c>
      <c r="R1421" t="s">
        <v>16</v>
      </c>
      <c r="S1421" t="s">
        <v>29</v>
      </c>
      <c r="T1421" t="s">
        <v>27</v>
      </c>
      <c r="U14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2" spans="1:21" x14ac:dyDescent="0.2">
      <c r="A1422">
        <v>2200</v>
      </c>
      <c r="B1422" t="s">
        <v>23</v>
      </c>
      <c r="C1422">
        <v>10</v>
      </c>
      <c r="D1422" s="2">
        <f>BBDD_Usiarios_Netflix_jul[[#This Row],[Ingresos Mensuales]]*BBDD_Usiarios_Netflix_jul[[#This Row],[Meses Contratados]]</f>
        <v>120</v>
      </c>
      <c r="E1422">
        <v>30</v>
      </c>
      <c r="F1422">
        <v>7</v>
      </c>
      <c r="G1422">
        <v>23</v>
      </c>
      <c r="H1422" s="1">
        <f>DATEVALUE(_xlfn.CONCAT(BBDD_Usiarios_Netflix_jul[[#This Row],[Día Suscripción]],"/",BBDD_Usiarios_Netflix_jul[[#This Row],[Mes Suscripción]],"/",BBDD_Usiarios_Netflix_jul[[#This Row],[Año Suscripción]]))</f>
        <v>45137</v>
      </c>
      <c r="I1422">
        <v>12</v>
      </c>
      <c r="J1422">
        <v>7</v>
      </c>
      <c r="K1422">
        <v>24</v>
      </c>
      <c r="L142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22" s="1" t="str">
        <f>TEXT(BBDD_Usiarios_Netflix_jul[[#This Row],[Fh Suscripcion]],"dddd")</f>
        <v>domingo</v>
      </c>
      <c r="N1422" s="2">
        <f>DATEDIF(BBDD_Usiarios_Netflix_jul[[#This Row],[Fh Suscripcion]],BBDD_Usiarios_Netflix_jul[[#This Row],[Fh Ultimo Pago]],"M")+1</f>
        <v>12</v>
      </c>
      <c r="O1422" t="s">
        <v>30</v>
      </c>
      <c r="P1422" t="str">
        <f>IF(BBDD_Usiarios_Netflix_jul[[#This Row],[País.OLD]]&lt;&gt;"",BBDD_Usiarios_Netflix_jul[[#This Row],[País.OLD]],"Desconocido")</f>
        <v>Canadá</v>
      </c>
      <c r="Q1422">
        <v>40</v>
      </c>
      <c r="R1422" t="s">
        <v>16</v>
      </c>
      <c r="S1422" t="s">
        <v>29</v>
      </c>
      <c r="T1422" t="s">
        <v>32</v>
      </c>
      <c r="U14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23" spans="1:21" x14ac:dyDescent="0.2">
      <c r="A1423">
        <v>2202</v>
      </c>
      <c r="B1423" t="s">
        <v>23</v>
      </c>
      <c r="C1423">
        <v>10</v>
      </c>
      <c r="D1423" s="2">
        <f>BBDD_Usiarios_Netflix_jul[[#This Row],[Ingresos Mensuales]]*BBDD_Usiarios_Netflix_jul[[#This Row],[Meses Contratados]]</f>
        <v>120</v>
      </c>
      <c r="E1423">
        <v>25</v>
      </c>
      <c r="F1423">
        <v>7</v>
      </c>
      <c r="G1423">
        <v>23</v>
      </c>
      <c r="H1423" s="1">
        <f>DATEVALUE(_xlfn.CONCAT(BBDD_Usiarios_Netflix_jul[[#This Row],[Día Suscripción]],"/",BBDD_Usiarios_Netflix_jul[[#This Row],[Mes Suscripción]],"/",BBDD_Usiarios_Netflix_jul[[#This Row],[Año Suscripción]]))</f>
        <v>45132</v>
      </c>
      <c r="I1423">
        <v>11</v>
      </c>
      <c r="J1423">
        <v>7</v>
      </c>
      <c r="K1423">
        <v>24</v>
      </c>
      <c r="L142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23" s="1" t="str">
        <f>TEXT(BBDD_Usiarios_Netflix_jul[[#This Row],[Fh Suscripcion]],"dddd")</f>
        <v>martes</v>
      </c>
      <c r="N1423" s="2">
        <f>DATEDIF(BBDD_Usiarios_Netflix_jul[[#This Row],[Fh Suscripcion]],BBDD_Usiarios_Netflix_jul[[#This Row],[Fh Ultimo Pago]],"M")+1</f>
        <v>12</v>
      </c>
      <c r="O1423" t="s">
        <v>30</v>
      </c>
      <c r="P1423" t="str">
        <f>IF(BBDD_Usiarios_Netflix_jul[[#This Row],[País.OLD]]&lt;&gt;"",BBDD_Usiarios_Netflix_jul[[#This Row],[País.OLD]],"Desconocido")</f>
        <v>Canadá</v>
      </c>
      <c r="Q1423">
        <v>35</v>
      </c>
      <c r="R1423" t="s">
        <v>25</v>
      </c>
      <c r="S1423" t="s">
        <v>17</v>
      </c>
      <c r="T1423" t="s">
        <v>18</v>
      </c>
      <c r="U14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24" spans="1:21" x14ac:dyDescent="0.2">
      <c r="A1424">
        <v>2205</v>
      </c>
      <c r="B1424" t="s">
        <v>23</v>
      </c>
      <c r="C1424">
        <v>10</v>
      </c>
      <c r="D1424" s="2">
        <f>BBDD_Usiarios_Netflix_jul[[#This Row],[Ingresos Mensuales]]*BBDD_Usiarios_Netflix_jul[[#This Row],[Meses Contratados]]</f>
        <v>120</v>
      </c>
      <c r="E1424">
        <v>23</v>
      </c>
      <c r="F1424">
        <v>7</v>
      </c>
      <c r="G1424">
        <v>23</v>
      </c>
      <c r="H1424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24">
        <v>9</v>
      </c>
      <c r="J1424">
        <v>7</v>
      </c>
      <c r="K1424">
        <v>24</v>
      </c>
      <c r="L14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4" s="1" t="str">
        <f>TEXT(BBDD_Usiarios_Netflix_jul[[#This Row],[Fh Suscripcion]],"dddd")</f>
        <v>domingo</v>
      </c>
      <c r="N1424" s="2">
        <f>DATEDIF(BBDD_Usiarios_Netflix_jul[[#This Row],[Fh Suscripcion]],BBDD_Usiarios_Netflix_jul[[#This Row],[Fh Ultimo Pago]],"M")+1</f>
        <v>12</v>
      </c>
      <c r="O1424" t="s">
        <v>28</v>
      </c>
      <c r="P1424" t="str">
        <f>IF(BBDD_Usiarios_Netflix_jul[[#This Row],[País.OLD]]&lt;&gt;"",BBDD_Usiarios_Netflix_jul[[#This Row],[País.OLD]],"Desconocido")</f>
        <v>Australia</v>
      </c>
      <c r="Q1424">
        <v>27</v>
      </c>
      <c r="R1424" t="s">
        <v>16</v>
      </c>
      <c r="S1424" t="s">
        <v>26</v>
      </c>
      <c r="T1424" t="s">
        <v>22</v>
      </c>
      <c r="U14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25" spans="1:21" x14ac:dyDescent="0.2">
      <c r="A1425">
        <v>2207</v>
      </c>
      <c r="B1425" t="s">
        <v>23</v>
      </c>
      <c r="C1425">
        <v>10</v>
      </c>
      <c r="D1425" s="2">
        <f>BBDD_Usiarios_Netflix_jul[[#This Row],[Ingresos Mensuales]]*BBDD_Usiarios_Netflix_jul[[#This Row],[Meses Contratados]]</f>
        <v>120</v>
      </c>
      <c r="E1425">
        <v>13</v>
      </c>
      <c r="F1425">
        <v>7</v>
      </c>
      <c r="G1425">
        <v>23</v>
      </c>
      <c r="H1425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25">
        <v>10</v>
      </c>
      <c r="J1425">
        <v>7</v>
      </c>
      <c r="K1425">
        <v>24</v>
      </c>
      <c r="L1425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25" s="1" t="str">
        <f>TEXT(BBDD_Usiarios_Netflix_jul[[#This Row],[Fh Suscripcion]],"dddd")</f>
        <v>jueves</v>
      </c>
      <c r="N1425" s="2">
        <f>DATEDIF(BBDD_Usiarios_Netflix_jul[[#This Row],[Fh Suscripcion]],BBDD_Usiarios_Netflix_jul[[#This Row],[Fh Ultimo Pago]],"M")+1</f>
        <v>12</v>
      </c>
      <c r="O1425" t="s">
        <v>30</v>
      </c>
      <c r="P1425" t="str">
        <f>IF(BBDD_Usiarios_Netflix_jul[[#This Row],[País.OLD]]&lt;&gt;"",BBDD_Usiarios_Netflix_jul[[#This Row],[País.OLD]],"Desconocido")</f>
        <v>Canadá</v>
      </c>
      <c r="Q1425">
        <v>39</v>
      </c>
      <c r="R1425" t="s">
        <v>25</v>
      </c>
      <c r="S1425" t="s">
        <v>29</v>
      </c>
      <c r="T1425" t="s">
        <v>18</v>
      </c>
      <c r="U14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26" spans="1:21" x14ac:dyDescent="0.2">
      <c r="A1426">
        <v>2210</v>
      </c>
      <c r="B1426" t="s">
        <v>23</v>
      </c>
      <c r="C1426">
        <v>10</v>
      </c>
      <c r="D1426" s="2">
        <f>BBDD_Usiarios_Netflix_jul[[#This Row],[Ingresos Mensuales]]*BBDD_Usiarios_Netflix_jul[[#This Row],[Meses Contratados]]</f>
        <v>120</v>
      </c>
      <c r="E1426">
        <v>13</v>
      </c>
      <c r="F1426">
        <v>7</v>
      </c>
      <c r="G1426">
        <v>23</v>
      </c>
      <c r="H1426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26">
        <v>11</v>
      </c>
      <c r="J1426">
        <v>7</v>
      </c>
      <c r="K1426">
        <v>24</v>
      </c>
      <c r="L142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26" s="1" t="str">
        <f>TEXT(BBDD_Usiarios_Netflix_jul[[#This Row],[Fh Suscripcion]],"dddd")</f>
        <v>jueves</v>
      </c>
      <c r="N1426" s="2">
        <f>DATEDIF(BBDD_Usiarios_Netflix_jul[[#This Row],[Fh Suscripcion]],BBDD_Usiarios_Netflix_jul[[#This Row],[Fh Ultimo Pago]],"M")+1</f>
        <v>12</v>
      </c>
      <c r="O1426" t="s">
        <v>30</v>
      </c>
      <c r="P1426" t="str">
        <f>IF(BBDD_Usiarios_Netflix_jul[[#This Row],[País.OLD]]&lt;&gt;"",BBDD_Usiarios_Netflix_jul[[#This Row],[País.OLD]],"Desconocido")</f>
        <v>Canadá</v>
      </c>
      <c r="Q1426">
        <v>27</v>
      </c>
      <c r="R1426" t="s">
        <v>16</v>
      </c>
      <c r="S1426" t="s">
        <v>21</v>
      </c>
      <c r="T1426" t="s">
        <v>22</v>
      </c>
      <c r="U14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27" spans="1:21" x14ac:dyDescent="0.2">
      <c r="A1427">
        <v>2212</v>
      </c>
      <c r="B1427" t="s">
        <v>23</v>
      </c>
      <c r="C1427">
        <v>10</v>
      </c>
      <c r="D1427" s="2">
        <f>BBDD_Usiarios_Netflix_jul[[#This Row],[Ingresos Mensuales]]*BBDD_Usiarios_Netflix_jul[[#This Row],[Meses Contratados]]</f>
        <v>120</v>
      </c>
      <c r="E1427">
        <v>14</v>
      </c>
      <c r="F1427">
        <v>7</v>
      </c>
      <c r="G1427">
        <v>23</v>
      </c>
      <c r="H1427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27">
        <v>11</v>
      </c>
      <c r="J1427">
        <v>7</v>
      </c>
      <c r="K1427">
        <v>24</v>
      </c>
      <c r="L142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27" s="1" t="str">
        <f>TEXT(BBDD_Usiarios_Netflix_jul[[#This Row],[Fh Suscripcion]],"dddd")</f>
        <v>viernes</v>
      </c>
      <c r="N1427" s="2">
        <f>DATEDIF(BBDD_Usiarios_Netflix_jul[[#This Row],[Fh Suscripcion]],BBDD_Usiarios_Netflix_jul[[#This Row],[Fh Ultimo Pago]],"M")+1</f>
        <v>12</v>
      </c>
      <c r="O1427" t="s">
        <v>34</v>
      </c>
      <c r="P1427" t="str">
        <f>IF(BBDD_Usiarios_Netflix_jul[[#This Row],[País.OLD]]&lt;&gt;"",BBDD_Usiarios_Netflix_jul[[#This Row],[País.OLD]],"Desconocido")</f>
        <v>Reino Unido</v>
      </c>
      <c r="Q1427">
        <v>41</v>
      </c>
      <c r="R1427" t="s">
        <v>16</v>
      </c>
      <c r="S1427" t="s">
        <v>26</v>
      </c>
      <c r="T1427" t="s">
        <v>27</v>
      </c>
      <c r="U14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8" spans="1:21" x14ac:dyDescent="0.2">
      <c r="A1428">
        <v>2215</v>
      </c>
      <c r="B1428" t="s">
        <v>23</v>
      </c>
      <c r="C1428">
        <v>10</v>
      </c>
      <c r="D1428" s="2">
        <f>BBDD_Usiarios_Netflix_jul[[#This Row],[Ingresos Mensuales]]*BBDD_Usiarios_Netflix_jul[[#This Row],[Meses Contratados]]</f>
        <v>120</v>
      </c>
      <c r="E1428">
        <v>18</v>
      </c>
      <c r="F1428">
        <v>7</v>
      </c>
      <c r="G1428">
        <v>23</v>
      </c>
      <c r="H1428" s="1">
        <f>DATEVALUE(_xlfn.CONCAT(BBDD_Usiarios_Netflix_jul[[#This Row],[Día Suscripción]],"/",BBDD_Usiarios_Netflix_jul[[#This Row],[Mes Suscripción]],"/",BBDD_Usiarios_Netflix_jul[[#This Row],[Año Suscripción]]))</f>
        <v>45125</v>
      </c>
      <c r="I1428">
        <v>9</v>
      </c>
      <c r="J1428">
        <v>7</v>
      </c>
      <c r="K1428">
        <v>24</v>
      </c>
      <c r="L14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8" s="1" t="str">
        <f>TEXT(BBDD_Usiarios_Netflix_jul[[#This Row],[Fh Suscripcion]],"dddd")</f>
        <v>martes</v>
      </c>
      <c r="N1428" s="2">
        <f>DATEDIF(BBDD_Usiarios_Netflix_jul[[#This Row],[Fh Suscripcion]],BBDD_Usiarios_Netflix_jul[[#This Row],[Fh Ultimo Pago]],"M")+1</f>
        <v>12</v>
      </c>
      <c r="O1428" t="s">
        <v>24</v>
      </c>
      <c r="P1428" t="str">
        <f>IF(BBDD_Usiarios_Netflix_jul[[#This Row],[País.OLD]]&lt;&gt;"",BBDD_Usiarios_Netflix_jul[[#This Row],[País.OLD]],"Desconocido")</f>
        <v>EEUU</v>
      </c>
      <c r="Q1428">
        <v>42</v>
      </c>
      <c r="R1428" t="s">
        <v>25</v>
      </c>
      <c r="S1428" t="s">
        <v>21</v>
      </c>
      <c r="T1428" t="s">
        <v>27</v>
      </c>
      <c r="U14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9" spans="1:21" x14ac:dyDescent="0.2">
      <c r="A1429">
        <v>2217</v>
      </c>
      <c r="B1429" t="s">
        <v>23</v>
      </c>
      <c r="C1429">
        <v>10</v>
      </c>
      <c r="D1429" s="2">
        <f>BBDD_Usiarios_Netflix_jul[[#This Row],[Ingresos Mensuales]]*BBDD_Usiarios_Netflix_jul[[#This Row],[Meses Contratados]]</f>
        <v>120</v>
      </c>
      <c r="E1429">
        <v>24</v>
      </c>
      <c r="F1429">
        <v>7</v>
      </c>
      <c r="G1429">
        <v>23</v>
      </c>
      <c r="H1429" s="1">
        <f>DATEVALUE(_xlfn.CONCAT(BBDD_Usiarios_Netflix_jul[[#This Row],[Día Suscripción]],"/",BBDD_Usiarios_Netflix_jul[[#This Row],[Mes Suscripción]],"/",BBDD_Usiarios_Netflix_jul[[#This Row],[Año Suscripción]]))</f>
        <v>45131</v>
      </c>
      <c r="I1429">
        <v>9</v>
      </c>
      <c r="J1429">
        <v>7</v>
      </c>
      <c r="K1429">
        <v>24</v>
      </c>
      <c r="L142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9" s="1" t="str">
        <f>TEXT(BBDD_Usiarios_Netflix_jul[[#This Row],[Fh Suscripcion]],"dddd")</f>
        <v>lunes</v>
      </c>
      <c r="N1429" s="2">
        <f>DATEDIF(BBDD_Usiarios_Netflix_jul[[#This Row],[Fh Suscripcion]],BBDD_Usiarios_Netflix_jul[[#This Row],[Fh Ultimo Pago]],"M")+1</f>
        <v>12</v>
      </c>
      <c r="O1429" t="s">
        <v>34</v>
      </c>
      <c r="P1429" t="str">
        <f>IF(BBDD_Usiarios_Netflix_jul[[#This Row],[País.OLD]]&lt;&gt;"",BBDD_Usiarios_Netflix_jul[[#This Row],[País.OLD]],"Desconocido")</f>
        <v>Reino Unido</v>
      </c>
      <c r="Q1429">
        <v>39</v>
      </c>
      <c r="R1429" t="s">
        <v>25</v>
      </c>
      <c r="S1429" t="s">
        <v>17</v>
      </c>
      <c r="T1429" t="s">
        <v>32</v>
      </c>
      <c r="U14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30" spans="1:21" x14ac:dyDescent="0.2">
      <c r="A1430">
        <v>2220</v>
      </c>
      <c r="B1430" t="s">
        <v>23</v>
      </c>
      <c r="C1430">
        <v>10</v>
      </c>
      <c r="D1430" s="2">
        <f>BBDD_Usiarios_Netflix_jul[[#This Row],[Ingresos Mensuales]]*BBDD_Usiarios_Netflix_jul[[#This Row],[Meses Contratados]]</f>
        <v>120</v>
      </c>
      <c r="E1430">
        <v>11</v>
      </c>
      <c r="F1430">
        <v>8</v>
      </c>
      <c r="G1430">
        <v>23</v>
      </c>
      <c r="H143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430">
        <v>11</v>
      </c>
      <c r="J1430">
        <v>7</v>
      </c>
      <c r="K1430">
        <v>24</v>
      </c>
      <c r="L143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30" s="1" t="str">
        <f>TEXT(BBDD_Usiarios_Netflix_jul[[#This Row],[Fh Suscripcion]],"dddd")</f>
        <v>viernes</v>
      </c>
      <c r="N1430" s="2">
        <f>DATEDIF(BBDD_Usiarios_Netflix_jul[[#This Row],[Fh Suscripcion]],BBDD_Usiarios_Netflix_jul[[#This Row],[Fh Ultimo Pago]],"M")+1</f>
        <v>12</v>
      </c>
      <c r="O1430" t="s">
        <v>34</v>
      </c>
      <c r="P1430" t="str">
        <f>IF(BBDD_Usiarios_Netflix_jul[[#This Row],[País.OLD]]&lt;&gt;"",BBDD_Usiarios_Netflix_jul[[#This Row],[País.OLD]],"Desconocido")</f>
        <v>Reino Unido</v>
      </c>
      <c r="Q1430">
        <v>41</v>
      </c>
      <c r="R1430" t="s">
        <v>16</v>
      </c>
      <c r="S1430" t="s">
        <v>21</v>
      </c>
      <c r="T1430" t="s">
        <v>27</v>
      </c>
      <c r="U14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1" spans="1:21" x14ac:dyDescent="0.2">
      <c r="A1431">
        <v>2228</v>
      </c>
      <c r="B1431" t="s">
        <v>19</v>
      </c>
      <c r="C1431">
        <v>12</v>
      </c>
      <c r="D1431" s="2">
        <f>BBDD_Usiarios_Netflix_jul[[#This Row],[Ingresos Mensuales]]*BBDD_Usiarios_Netflix_jul[[#This Row],[Meses Contratados]]</f>
        <v>120</v>
      </c>
      <c r="E1431">
        <v>16</v>
      </c>
      <c r="F1431">
        <v>9</v>
      </c>
      <c r="G1431">
        <v>23</v>
      </c>
      <c r="H1431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31">
        <v>10</v>
      </c>
      <c r="J1431">
        <v>7</v>
      </c>
      <c r="K1431">
        <v>24</v>
      </c>
      <c r="L143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31" s="1" t="str">
        <f>TEXT(BBDD_Usiarios_Netflix_jul[[#This Row],[Fh Suscripcion]],"dddd")</f>
        <v>sábado</v>
      </c>
      <c r="N1431" s="2">
        <f>DATEDIF(BBDD_Usiarios_Netflix_jul[[#This Row],[Fh Suscripcion]],BBDD_Usiarios_Netflix_jul[[#This Row],[Fh Ultimo Pago]],"M")+1</f>
        <v>10</v>
      </c>
      <c r="O1431" t="s">
        <v>24</v>
      </c>
      <c r="P1431" t="str">
        <f>IF(BBDD_Usiarios_Netflix_jul[[#This Row],[País.OLD]]&lt;&gt;"",BBDD_Usiarios_Netflix_jul[[#This Row],[País.OLD]],"Desconocido")</f>
        <v>EEUU</v>
      </c>
      <c r="Q1431">
        <v>51</v>
      </c>
      <c r="R1431" t="s">
        <v>16</v>
      </c>
      <c r="S1431" t="s">
        <v>17</v>
      </c>
      <c r="T1431" t="s">
        <v>22</v>
      </c>
      <c r="U14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32" spans="1:21" x14ac:dyDescent="0.2">
      <c r="A1432">
        <v>2229</v>
      </c>
      <c r="B1432" t="s">
        <v>19</v>
      </c>
      <c r="C1432">
        <v>12</v>
      </c>
      <c r="D1432" s="2">
        <f>BBDD_Usiarios_Netflix_jul[[#This Row],[Ingresos Mensuales]]*BBDD_Usiarios_Netflix_jul[[#This Row],[Meses Contratados]]</f>
        <v>120</v>
      </c>
      <c r="E1432">
        <v>22</v>
      </c>
      <c r="F1432">
        <v>9</v>
      </c>
      <c r="G1432">
        <v>23</v>
      </c>
      <c r="H1432" s="1">
        <f>DATEVALUE(_xlfn.CONCAT(BBDD_Usiarios_Netflix_jul[[#This Row],[Día Suscripción]],"/",BBDD_Usiarios_Netflix_jul[[#This Row],[Mes Suscripción]],"/",BBDD_Usiarios_Netflix_jul[[#This Row],[Año Suscripción]]))</f>
        <v>45191</v>
      </c>
      <c r="I1432">
        <v>12</v>
      </c>
      <c r="J1432">
        <v>7</v>
      </c>
      <c r="K1432">
        <v>24</v>
      </c>
      <c r="L143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32" s="1" t="str">
        <f>TEXT(BBDD_Usiarios_Netflix_jul[[#This Row],[Fh Suscripcion]],"dddd")</f>
        <v>viernes</v>
      </c>
      <c r="N1432" s="2">
        <f>DATEDIF(BBDD_Usiarios_Netflix_jul[[#This Row],[Fh Suscripcion]],BBDD_Usiarios_Netflix_jul[[#This Row],[Fh Ultimo Pago]],"M")+1</f>
        <v>10</v>
      </c>
      <c r="O1432" t="s">
        <v>15</v>
      </c>
      <c r="P1432" t="str">
        <f>IF(BBDD_Usiarios_Netflix_jul[[#This Row],[País.OLD]]&lt;&gt;"",BBDD_Usiarios_Netflix_jul[[#This Row],[País.OLD]],"Desconocido")</f>
        <v>Alemania</v>
      </c>
      <c r="Q1432">
        <v>43</v>
      </c>
      <c r="R1432" t="s">
        <v>25</v>
      </c>
      <c r="S1432" t="s">
        <v>21</v>
      </c>
      <c r="T1432" t="s">
        <v>18</v>
      </c>
      <c r="U14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33" spans="1:21" x14ac:dyDescent="0.2">
      <c r="A1433">
        <v>2233</v>
      </c>
      <c r="B1433" t="s">
        <v>19</v>
      </c>
      <c r="C1433">
        <v>12</v>
      </c>
      <c r="D1433" s="2">
        <f>BBDD_Usiarios_Netflix_jul[[#This Row],[Ingresos Mensuales]]*BBDD_Usiarios_Netflix_jul[[#This Row],[Meses Contratados]]</f>
        <v>120</v>
      </c>
      <c r="E1433">
        <v>9</v>
      </c>
      <c r="F1433">
        <v>10</v>
      </c>
      <c r="G1433">
        <v>23</v>
      </c>
      <c r="H1433" s="1">
        <f>DATEVALUE(_xlfn.CONCAT(BBDD_Usiarios_Netflix_jul[[#This Row],[Día Suscripción]],"/",BBDD_Usiarios_Netflix_jul[[#This Row],[Mes Suscripción]],"/",BBDD_Usiarios_Netflix_jul[[#This Row],[Año Suscripción]]))</f>
        <v>45208</v>
      </c>
      <c r="I1433">
        <v>12</v>
      </c>
      <c r="J1433">
        <v>7</v>
      </c>
      <c r="K1433">
        <v>24</v>
      </c>
      <c r="L143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33" s="1" t="str">
        <f>TEXT(BBDD_Usiarios_Netflix_jul[[#This Row],[Fh Suscripcion]],"dddd")</f>
        <v>lunes</v>
      </c>
      <c r="N1433" s="2">
        <f>DATEDIF(BBDD_Usiarios_Netflix_jul[[#This Row],[Fh Suscripcion]],BBDD_Usiarios_Netflix_jul[[#This Row],[Fh Ultimo Pago]],"M")+1</f>
        <v>10</v>
      </c>
      <c r="O1433" t="s">
        <v>24</v>
      </c>
      <c r="P1433" t="str">
        <f>IF(BBDD_Usiarios_Netflix_jul[[#This Row],[País.OLD]]&lt;&gt;"",BBDD_Usiarios_Netflix_jul[[#This Row],[País.OLD]],"Desconocido")</f>
        <v>EEUU</v>
      </c>
      <c r="Q1433">
        <v>34</v>
      </c>
      <c r="R1433" t="s">
        <v>25</v>
      </c>
      <c r="S1433" t="s">
        <v>21</v>
      </c>
      <c r="T1433" t="s">
        <v>27</v>
      </c>
      <c r="U14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4" spans="1:21" x14ac:dyDescent="0.2">
      <c r="A1434">
        <v>2263</v>
      </c>
      <c r="B1434" t="s">
        <v>19</v>
      </c>
      <c r="C1434">
        <v>12</v>
      </c>
      <c r="D1434" s="2">
        <f>BBDD_Usiarios_Netflix_jul[[#This Row],[Ingresos Mensuales]]*BBDD_Usiarios_Netflix_jul[[#This Row],[Meses Contratados]]</f>
        <v>120</v>
      </c>
      <c r="E1434">
        <v>19</v>
      </c>
      <c r="F1434">
        <v>9</v>
      </c>
      <c r="G1434">
        <v>23</v>
      </c>
      <c r="H1434" s="1">
        <f>DATEVALUE(_xlfn.CONCAT(BBDD_Usiarios_Netflix_jul[[#This Row],[Día Suscripción]],"/",BBDD_Usiarios_Netflix_jul[[#This Row],[Mes Suscripción]],"/",BBDD_Usiarios_Netflix_jul[[#This Row],[Año Suscripción]]))</f>
        <v>45188</v>
      </c>
      <c r="I1434">
        <v>9</v>
      </c>
      <c r="J1434">
        <v>7</v>
      </c>
      <c r="K1434">
        <v>24</v>
      </c>
      <c r="L143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34" s="1" t="str">
        <f>TEXT(BBDD_Usiarios_Netflix_jul[[#This Row],[Fh Suscripcion]],"dddd")</f>
        <v>martes</v>
      </c>
      <c r="N1434" s="2">
        <f>DATEDIF(BBDD_Usiarios_Netflix_jul[[#This Row],[Fh Suscripcion]],BBDD_Usiarios_Netflix_jul[[#This Row],[Fh Ultimo Pago]],"M")+1</f>
        <v>10</v>
      </c>
      <c r="O1434" t="s">
        <v>34</v>
      </c>
      <c r="P1434" t="str">
        <f>IF(BBDD_Usiarios_Netflix_jul[[#This Row],[País.OLD]]&lt;&gt;"",BBDD_Usiarios_Netflix_jul[[#This Row],[País.OLD]],"Desconocido")</f>
        <v>Reino Unido</v>
      </c>
      <c r="Q1434">
        <v>50</v>
      </c>
      <c r="R1434" t="s">
        <v>16</v>
      </c>
      <c r="S1434" t="s">
        <v>17</v>
      </c>
      <c r="T1434" t="s">
        <v>27</v>
      </c>
      <c r="U14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5" spans="1:21" x14ac:dyDescent="0.2">
      <c r="A1435">
        <v>2270</v>
      </c>
      <c r="B1435" t="s">
        <v>23</v>
      </c>
      <c r="C1435">
        <v>10</v>
      </c>
      <c r="D1435" s="2">
        <f>BBDD_Usiarios_Netflix_jul[[#This Row],[Ingresos Mensuales]]*BBDD_Usiarios_Netflix_jul[[#This Row],[Meses Contratados]]</f>
        <v>120</v>
      </c>
      <c r="E1435">
        <v>27</v>
      </c>
      <c r="F1435">
        <v>7</v>
      </c>
      <c r="G1435">
        <v>23</v>
      </c>
      <c r="H1435" s="1">
        <f>DATEVALUE(_xlfn.CONCAT(BBDD_Usiarios_Netflix_jul[[#This Row],[Día Suscripción]],"/",BBDD_Usiarios_Netflix_jul[[#This Row],[Mes Suscripción]],"/",BBDD_Usiarios_Netflix_jul[[#This Row],[Año Suscripción]]))</f>
        <v>45134</v>
      </c>
      <c r="I1435">
        <v>14</v>
      </c>
      <c r="J1435">
        <v>7</v>
      </c>
      <c r="K1435">
        <v>24</v>
      </c>
      <c r="L1435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35" s="1" t="str">
        <f>TEXT(BBDD_Usiarios_Netflix_jul[[#This Row],[Fh Suscripcion]],"dddd")</f>
        <v>jueves</v>
      </c>
      <c r="N1435" s="2">
        <f>DATEDIF(BBDD_Usiarios_Netflix_jul[[#This Row],[Fh Suscripcion]],BBDD_Usiarios_Netflix_jul[[#This Row],[Fh Ultimo Pago]],"M")+1</f>
        <v>12</v>
      </c>
      <c r="O1435" t="s">
        <v>34</v>
      </c>
      <c r="P1435" t="str">
        <f>IF(BBDD_Usiarios_Netflix_jul[[#This Row],[País.OLD]]&lt;&gt;"",BBDD_Usiarios_Netflix_jul[[#This Row],[País.OLD]],"Desconocido")</f>
        <v>Reino Unido</v>
      </c>
      <c r="Q1435">
        <v>30</v>
      </c>
      <c r="R1435" t="s">
        <v>25</v>
      </c>
      <c r="S1435" t="s">
        <v>26</v>
      </c>
      <c r="T1435" t="s">
        <v>18</v>
      </c>
      <c r="U14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36" spans="1:21" x14ac:dyDescent="0.2">
      <c r="A1436">
        <v>2272</v>
      </c>
      <c r="B1436" t="s">
        <v>23</v>
      </c>
      <c r="C1436">
        <v>10</v>
      </c>
      <c r="D1436" s="2">
        <f>BBDD_Usiarios_Netflix_jul[[#This Row],[Ingresos Mensuales]]*BBDD_Usiarios_Netflix_jul[[#This Row],[Meses Contratados]]</f>
        <v>120</v>
      </c>
      <c r="E1436">
        <v>26</v>
      </c>
      <c r="F1436">
        <v>7</v>
      </c>
      <c r="G1436">
        <v>23</v>
      </c>
      <c r="H1436" s="1">
        <f>DATEVALUE(_xlfn.CONCAT(BBDD_Usiarios_Netflix_jul[[#This Row],[Día Suscripción]],"/",BBDD_Usiarios_Netflix_jul[[#This Row],[Mes Suscripción]],"/",BBDD_Usiarios_Netflix_jul[[#This Row],[Año Suscripción]]))</f>
        <v>45133</v>
      </c>
      <c r="I1436">
        <v>11</v>
      </c>
      <c r="J1436">
        <v>7</v>
      </c>
      <c r="K1436">
        <v>24</v>
      </c>
      <c r="L143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36" s="1" t="str">
        <f>TEXT(BBDD_Usiarios_Netflix_jul[[#This Row],[Fh Suscripcion]],"dddd")</f>
        <v>miércoles</v>
      </c>
      <c r="N1436" s="2">
        <f>DATEDIF(BBDD_Usiarios_Netflix_jul[[#This Row],[Fh Suscripcion]],BBDD_Usiarios_Netflix_jul[[#This Row],[Fh Ultimo Pago]],"M")+1</f>
        <v>12</v>
      </c>
      <c r="O1436" t="s">
        <v>30</v>
      </c>
      <c r="P1436" t="str">
        <f>IF(BBDD_Usiarios_Netflix_jul[[#This Row],[País.OLD]]&lt;&gt;"",BBDD_Usiarios_Netflix_jul[[#This Row],[País.OLD]],"Desconocido")</f>
        <v>Canadá</v>
      </c>
      <c r="Q1436">
        <v>49</v>
      </c>
      <c r="R1436" t="s">
        <v>16</v>
      </c>
      <c r="S1436" t="s">
        <v>26</v>
      </c>
      <c r="T1436" t="s">
        <v>22</v>
      </c>
      <c r="U14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37" spans="1:21" x14ac:dyDescent="0.2">
      <c r="A1437">
        <v>2275</v>
      </c>
      <c r="B1437" t="s">
        <v>23</v>
      </c>
      <c r="C1437">
        <v>10</v>
      </c>
      <c r="D1437" s="2">
        <f>BBDD_Usiarios_Netflix_jul[[#This Row],[Ingresos Mensuales]]*BBDD_Usiarios_Netflix_jul[[#This Row],[Meses Contratados]]</f>
        <v>120</v>
      </c>
      <c r="E1437">
        <v>23</v>
      </c>
      <c r="F1437">
        <v>7</v>
      </c>
      <c r="G1437">
        <v>23</v>
      </c>
      <c r="H1437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37">
        <v>9</v>
      </c>
      <c r="J1437">
        <v>7</v>
      </c>
      <c r="K1437">
        <v>24</v>
      </c>
      <c r="L143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37" s="1" t="str">
        <f>TEXT(BBDD_Usiarios_Netflix_jul[[#This Row],[Fh Suscripcion]],"dddd")</f>
        <v>domingo</v>
      </c>
      <c r="N1437" s="2">
        <f>DATEDIF(BBDD_Usiarios_Netflix_jul[[#This Row],[Fh Suscripcion]],BBDD_Usiarios_Netflix_jul[[#This Row],[Fh Ultimo Pago]],"M")+1</f>
        <v>12</v>
      </c>
      <c r="O1437" t="s">
        <v>15</v>
      </c>
      <c r="P1437" t="str">
        <f>IF(BBDD_Usiarios_Netflix_jul[[#This Row],[País.OLD]]&lt;&gt;"",BBDD_Usiarios_Netflix_jul[[#This Row],[País.OLD]],"Desconocido")</f>
        <v>Alemania</v>
      </c>
      <c r="Q1437">
        <v>50</v>
      </c>
      <c r="R1437" t="s">
        <v>16</v>
      </c>
      <c r="S1437" t="s">
        <v>26</v>
      </c>
      <c r="T1437" t="s">
        <v>22</v>
      </c>
      <c r="U14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38" spans="1:21" x14ac:dyDescent="0.2">
      <c r="A1438">
        <v>2277</v>
      </c>
      <c r="B1438" t="s">
        <v>23</v>
      </c>
      <c r="C1438">
        <v>10</v>
      </c>
      <c r="D1438" s="2">
        <f>BBDD_Usiarios_Netflix_jul[[#This Row],[Ingresos Mensuales]]*BBDD_Usiarios_Netflix_jul[[#This Row],[Meses Contratados]]</f>
        <v>120</v>
      </c>
      <c r="E1438">
        <v>14</v>
      </c>
      <c r="F1438">
        <v>7</v>
      </c>
      <c r="G1438">
        <v>23</v>
      </c>
      <c r="H1438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38">
        <v>10</v>
      </c>
      <c r="J1438">
        <v>7</v>
      </c>
      <c r="K1438">
        <v>24</v>
      </c>
      <c r="L143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38" s="1" t="str">
        <f>TEXT(BBDD_Usiarios_Netflix_jul[[#This Row],[Fh Suscripcion]],"dddd")</f>
        <v>viernes</v>
      </c>
      <c r="N1438" s="2">
        <f>DATEDIF(BBDD_Usiarios_Netflix_jul[[#This Row],[Fh Suscripcion]],BBDD_Usiarios_Netflix_jul[[#This Row],[Fh Ultimo Pago]],"M")+1</f>
        <v>12</v>
      </c>
      <c r="O1438" t="s">
        <v>35</v>
      </c>
      <c r="P1438" t="str">
        <f>IF(BBDD_Usiarios_Netflix_jul[[#This Row],[País.OLD]]&lt;&gt;"",BBDD_Usiarios_Netflix_jul[[#This Row],[País.OLD]],"Desconocido")</f>
        <v>España</v>
      </c>
      <c r="Q1438">
        <v>37</v>
      </c>
      <c r="R1438" t="s">
        <v>16</v>
      </c>
      <c r="S1438" t="s">
        <v>26</v>
      </c>
      <c r="T1438" t="s">
        <v>27</v>
      </c>
      <c r="U14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9" spans="1:21" x14ac:dyDescent="0.2">
      <c r="A1439">
        <v>2280</v>
      </c>
      <c r="B1439" t="s">
        <v>23</v>
      </c>
      <c r="C1439">
        <v>10</v>
      </c>
      <c r="D1439" s="2">
        <f>BBDD_Usiarios_Netflix_jul[[#This Row],[Ingresos Mensuales]]*BBDD_Usiarios_Netflix_jul[[#This Row],[Meses Contratados]]</f>
        <v>120</v>
      </c>
      <c r="E1439">
        <v>13</v>
      </c>
      <c r="F1439">
        <v>7</v>
      </c>
      <c r="G1439">
        <v>23</v>
      </c>
      <c r="H1439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39">
        <v>12</v>
      </c>
      <c r="J1439">
        <v>7</v>
      </c>
      <c r="K1439">
        <v>24</v>
      </c>
      <c r="L143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39" s="1" t="str">
        <f>TEXT(BBDD_Usiarios_Netflix_jul[[#This Row],[Fh Suscripcion]],"dddd")</f>
        <v>jueves</v>
      </c>
      <c r="N1439" s="2">
        <f>DATEDIF(BBDD_Usiarios_Netflix_jul[[#This Row],[Fh Suscripcion]],BBDD_Usiarios_Netflix_jul[[#This Row],[Fh Ultimo Pago]],"M")+1</f>
        <v>12</v>
      </c>
      <c r="O1439" t="s">
        <v>28</v>
      </c>
      <c r="P1439" t="str">
        <f>IF(BBDD_Usiarios_Netflix_jul[[#This Row],[País.OLD]]&lt;&gt;"",BBDD_Usiarios_Netflix_jul[[#This Row],[País.OLD]],"Desconocido")</f>
        <v>Australia</v>
      </c>
      <c r="Q1439">
        <v>38</v>
      </c>
      <c r="R1439" t="s">
        <v>25</v>
      </c>
      <c r="S1439" t="s">
        <v>26</v>
      </c>
      <c r="T1439" t="s">
        <v>32</v>
      </c>
      <c r="U14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40" spans="1:21" x14ac:dyDescent="0.2">
      <c r="A1440">
        <v>2282</v>
      </c>
      <c r="B1440" t="s">
        <v>23</v>
      </c>
      <c r="C1440">
        <v>10</v>
      </c>
      <c r="D1440" s="2">
        <f>BBDD_Usiarios_Netflix_jul[[#This Row],[Ingresos Mensuales]]*BBDD_Usiarios_Netflix_jul[[#This Row],[Meses Contratados]]</f>
        <v>120</v>
      </c>
      <c r="E1440">
        <v>15</v>
      </c>
      <c r="F1440">
        <v>7</v>
      </c>
      <c r="G1440">
        <v>23</v>
      </c>
      <c r="H1440" s="1">
        <f>DATEVALUE(_xlfn.CONCAT(BBDD_Usiarios_Netflix_jul[[#This Row],[Día Suscripción]],"/",BBDD_Usiarios_Netflix_jul[[#This Row],[Mes Suscripción]],"/",BBDD_Usiarios_Netflix_jul[[#This Row],[Año Suscripción]]))</f>
        <v>45122</v>
      </c>
      <c r="I1440">
        <v>11</v>
      </c>
      <c r="J1440">
        <v>7</v>
      </c>
      <c r="K1440">
        <v>24</v>
      </c>
      <c r="L144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40" s="1" t="str">
        <f>TEXT(BBDD_Usiarios_Netflix_jul[[#This Row],[Fh Suscripcion]],"dddd")</f>
        <v>sábado</v>
      </c>
      <c r="N1440" s="2">
        <f>DATEDIF(BBDD_Usiarios_Netflix_jul[[#This Row],[Fh Suscripcion]],BBDD_Usiarios_Netflix_jul[[#This Row],[Fh Ultimo Pago]],"M")+1</f>
        <v>12</v>
      </c>
      <c r="O1440" t="s">
        <v>34</v>
      </c>
      <c r="P1440" t="str">
        <f>IF(BBDD_Usiarios_Netflix_jul[[#This Row],[País.OLD]]&lt;&gt;"",BBDD_Usiarios_Netflix_jul[[#This Row],[País.OLD]],"Desconocido")</f>
        <v>Reino Unido</v>
      </c>
      <c r="Q1440">
        <v>40</v>
      </c>
      <c r="R1440" t="s">
        <v>25</v>
      </c>
      <c r="S1440" t="s">
        <v>21</v>
      </c>
      <c r="T1440" t="s">
        <v>27</v>
      </c>
      <c r="U14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1" spans="1:21" x14ac:dyDescent="0.2">
      <c r="A1441">
        <v>2285</v>
      </c>
      <c r="B1441" t="s">
        <v>23</v>
      </c>
      <c r="C1441">
        <v>10</v>
      </c>
      <c r="D1441" s="2">
        <f>BBDD_Usiarios_Netflix_jul[[#This Row],[Ingresos Mensuales]]*BBDD_Usiarios_Netflix_jul[[#This Row],[Meses Contratados]]</f>
        <v>120</v>
      </c>
      <c r="E1441">
        <v>19</v>
      </c>
      <c r="F1441">
        <v>7</v>
      </c>
      <c r="G1441">
        <v>23</v>
      </c>
      <c r="H1441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41">
        <v>10</v>
      </c>
      <c r="J1441">
        <v>7</v>
      </c>
      <c r="K1441">
        <v>24</v>
      </c>
      <c r="L144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1" s="1" t="str">
        <f>TEXT(BBDD_Usiarios_Netflix_jul[[#This Row],[Fh Suscripcion]],"dddd")</f>
        <v>miércoles</v>
      </c>
      <c r="N1441" s="2">
        <f>DATEDIF(BBDD_Usiarios_Netflix_jul[[#This Row],[Fh Suscripcion]],BBDD_Usiarios_Netflix_jul[[#This Row],[Fh Ultimo Pago]],"M")+1</f>
        <v>12</v>
      </c>
      <c r="O1441" t="s">
        <v>28</v>
      </c>
      <c r="P1441" t="str">
        <f>IF(BBDD_Usiarios_Netflix_jul[[#This Row],[País.OLD]]&lt;&gt;"",BBDD_Usiarios_Netflix_jul[[#This Row],[País.OLD]],"Desconocido")</f>
        <v>Australia</v>
      </c>
      <c r="Q1441">
        <v>47</v>
      </c>
      <c r="R1441" t="s">
        <v>16</v>
      </c>
      <c r="S1441" t="s">
        <v>21</v>
      </c>
      <c r="T1441" t="s">
        <v>22</v>
      </c>
      <c r="U14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42" spans="1:21" x14ac:dyDescent="0.2">
      <c r="A1442">
        <v>2287</v>
      </c>
      <c r="B1442" t="s">
        <v>23</v>
      </c>
      <c r="C1442">
        <v>10</v>
      </c>
      <c r="D1442" s="2">
        <f>BBDD_Usiarios_Netflix_jul[[#This Row],[Ingresos Mensuales]]*BBDD_Usiarios_Netflix_jul[[#This Row],[Meses Contratados]]</f>
        <v>120</v>
      </c>
      <c r="E1442">
        <v>27</v>
      </c>
      <c r="F1442">
        <v>7</v>
      </c>
      <c r="G1442">
        <v>23</v>
      </c>
      <c r="H1442" s="1">
        <f>DATEVALUE(_xlfn.CONCAT(BBDD_Usiarios_Netflix_jul[[#This Row],[Día Suscripción]],"/",BBDD_Usiarios_Netflix_jul[[#This Row],[Mes Suscripción]],"/",BBDD_Usiarios_Netflix_jul[[#This Row],[Año Suscripción]]))</f>
        <v>45134</v>
      </c>
      <c r="I1442">
        <v>9</v>
      </c>
      <c r="J1442">
        <v>7</v>
      </c>
      <c r="K1442">
        <v>24</v>
      </c>
      <c r="L144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42" s="1" t="str">
        <f>TEXT(BBDD_Usiarios_Netflix_jul[[#This Row],[Fh Suscripcion]],"dddd")</f>
        <v>jueves</v>
      </c>
      <c r="N1442" s="2">
        <f>DATEDIF(BBDD_Usiarios_Netflix_jul[[#This Row],[Fh Suscripcion]],BBDD_Usiarios_Netflix_jul[[#This Row],[Fh Ultimo Pago]],"M")+1</f>
        <v>12</v>
      </c>
      <c r="O1442" t="s">
        <v>15</v>
      </c>
      <c r="P1442" t="str">
        <f>IF(BBDD_Usiarios_Netflix_jul[[#This Row],[País.OLD]]&lt;&gt;"",BBDD_Usiarios_Netflix_jul[[#This Row],[País.OLD]],"Desconocido")</f>
        <v>Alemania</v>
      </c>
      <c r="Q1442">
        <v>47</v>
      </c>
      <c r="R1442" t="s">
        <v>25</v>
      </c>
      <c r="S1442" t="s">
        <v>17</v>
      </c>
      <c r="T1442" t="s">
        <v>22</v>
      </c>
      <c r="U14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43" spans="1:21" x14ac:dyDescent="0.2">
      <c r="A1443">
        <v>2298</v>
      </c>
      <c r="B1443" t="s">
        <v>19</v>
      </c>
      <c r="C1443">
        <v>12</v>
      </c>
      <c r="D1443" s="2">
        <f>BBDD_Usiarios_Netflix_jul[[#This Row],[Ingresos Mensuales]]*BBDD_Usiarios_Netflix_jul[[#This Row],[Meses Contratados]]</f>
        <v>120</v>
      </c>
      <c r="E1443">
        <v>18</v>
      </c>
      <c r="F1443">
        <v>9</v>
      </c>
      <c r="G1443">
        <v>23</v>
      </c>
      <c r="H1443" s="1">
        <f>DATEVALUE(_xlfn.CONCAT(BBDD_Usiarios_Netflix_jul[[#This Row],[Día Suscripción]],"/",BBDD_Usiarios_Netflix_jul[[#This Row],[Mes Suscripción]],"/",BBDD_Usiarios_Netflix_jul[[#This Row],[Año Suscripción]]))</f>
        <v>45187</v>
      </c>
      <c r="I1443">
        <v>10</v>
      </c>
      <c r="J1443">
        <v>7</v>
      </c>
      <c r="K1443">
        <v>24</v>
      </c>
      <c r="L144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3" s="1" t="str">
        <f>TEXT(BBDD_Usiarios_Netflix_jul[[#This Row],[Fh Suscripcion]],"dddd")</f>
        <v>lunes</v>
      </c>
      <c r="N1443" s="2">
        <f>DATEDIF(BBDD_Usiarios_Netflix_jul[[#This Row],[Fh Suscripcion]],BBDD_Usiarios_Netflix_jul[[#This Row],[Fh Ultimo Pago]],"M")+1</f>
        <v>10</v>
      </c>
      <c r="O1443" t="s">
        <v>28</v>
      </c>
      <c r="P1443" t="str">
        <f>IF(BBDD_Usiarios_Netflix_jul[[#This Row],[País.OLD]]&lt;&gt;"",BBDD_Usiarios_Netflix_jul[[#This Row],[País.OLD]],"Desconocido")</f>
        <v>Australia</v>
      </c>
      <c r="Q1443">
        <v>32</v>
      </c>
      <c r="R1443" t="s">
        <v>16</v>
      </c>
      <c r="S1443" t="s">
        <v>17</v>
      </c>
      <c r="T1443" t="s">
        <v>27</v>
      </c>
      <c r="U14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4" spans="1:21" x14ac:dyDescent="0.2">
      <c r="A1444">
        <v>2303</v>
      </c>
      <c r="B1444" t="s">
        <v>19</v>
      </c>
      <c r="C1444">
        <v>12</v>
      </c>
      <c r="D1444" s="2">
        <f>BBDD_Usiarios_Netflix_jul[[#This Row],[Ingresos Mensuales]]*BBDD_Usiarios_Netflix_jul[[#This Row],[Meses Contratados]]</f>
        <v>120</v>
      </c>
      <c r="E1444">
        <v>9</v>
      </c>
      <c r="F1444">
        <v>10</v>
      </c>
      <c r="G1444">
        <v>23</v>
      </c>
      <c r="H1444" s="1">
        <f>DATEVALUE(_xlfn.CONCAT(BBDD_Usiarios_Netflix_jul[[#This Row],[Día Suscripción]],"/",BBDD_Usiarios_Netflix_jul[[#This Row],[Mes Suscripción]],"/",BBDD_Usiarios_Netflix_jul[[#This Row],[Año Suscripción]]))</f>
        <v>45208</v>
      </c>
      <c r="I1444">
        <v>12</v>
      </c>
      <c r="J1444">
        <v>7</v>
      </c>
      <c r="K1444">
        <v>24</v>
      </c>
      <c r="L1444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44" s="1" t="str">
        <f>TEXT(BBDD_Usiarios_Netflix_jul[[#This Row],[Fh Suscripcion]],"dddd")</f>
        <v>lunes</v>
      </c>
      <c r="N1444" s="2">
        <f>DATEDIF(BBDD_Usiarios_Netflix_jul[[#This Row],[Fh Suscripcion]],BBDD_Usiarios_Netflix_jul[[#This Row],[Fh Ultimo Pago]],"M")+1</f>
        <v>10</v>
      </c>
      <c r="O1444" t="s">
        <v>34</v>
      </c>
      <c r="P1444" t="str">
        <f>IF(BBDD_Usiarios_Netflix_jul[[#This Row],[País.OLD]]&lt;&gt;"",BBDD_Usiarios_Netflix_jul[[#This Row],[País.OLD]],"Desconocido")</f>
        <v>Reino Unido</v>
      </c>
      <c r="Q1444">
        <v>43</v>
      </c>
      <c r="R1444" t="s">
        <v>16</v>
      </c>
      <c r="S1444" t="s">
        <v>29</v>
      </c>
      <c r="T1444" t="s">
        <v>22</v>
      </c>
      <c r="U14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45" spans="1:21" x14ac:dyDescent="0.2">
      <c r="A1445">
        <v>2334</v>
      </c>
      <c r="B1445" t="s">
        <v>19</v>
      </c>
      <c r="C1445">
        <v>12</v>
      </c>
      <c r="D1445" s="2">
        <f>BBDD_Usiarios_Netflix_jul[[#This Row],[Ingresos Mensuales]]*BBDD_Usiarios_Netflix_jul[[#This Row],[Meses Contratados]]</f>
        <v>120</v>
      </c>
      <c r="E1445">
        <v>16</v>
      </c>
      <c r="F1445">
        <v>9</v>
      </c>
      <c r="G1445">
        <v>23</v>
      </c>
      <c r="H1445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45">
        <v>12</v>
      </c>
      <c r="J1445">
        <v>7</v>
      </c>
      <c r="K1445">
        <v>24</v>
      </c>
      <c r="L144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45" s="1" t="str">
        <f>TEXT(BBDD_Usiarios_Netflix_jul[[#This Row],[Fh Suscripcion]],"dddd")</f>
        <v>sábado</v>
      </c>
      <c r="N1445" s="2">
        <f>DATEDIF(BBDD_Usiarios_Netflix_jul[[#This Row],[Fh Suscripcion]],BBDD_Usiarios_Netflix_jul[[#This Row],[Fh Ultimo Pago]],"M")+1</f>
        <v>10</v>
      </c>
      <c r="O1445" t="s">
        <v>35</v>
      </c>
      <c r="P1445" t="str">
        <f>IF(BBDD_Usiarios_Netflix_jul[[#This Row],[País.OLD]]&lt;&gt;"",BBDD_Usiarios_Netflix_jul[[#This Row],[País.OLD]],"Desconocido")</f>
        <v>España</v>
      </c>
      <c r="Q1445">
        <v>39</v>
      </c>
      <c r="R1445" t="s">
        <v>25</v>
      </c>
      <c r="S1445" t="s">
        <v>21</v>
      </c>
      <c r="T1445" t="s">
        <v>27</v>
      </c>
      <c r="U14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6" spans="1:21" x14ac:dyDescent="0.2">
      <c r="A1446">
        <v>2339</v>
      </c>
      <c r="B1446" t="s">
        <v>23</v>
      </c>
      <c r="C1446">
        <v>10</v>
      </c>
      <c r="D1446" s="2">
        <f>BBDD_Usiarios_Netflix_jul[[#This Row],[Ingresos Mensuales]]*BBDD_Usiarios_Netflix_jul[[#This Row],[Meses Contratados]]</f>
        <v>120</v>
      </c>
      <c r="E1446">
        <v>31</v>
      </c>
      <c r="F1446">
        <v>7</v>
      </c>
      <c r="G1446">
        <v>23</v>
      </c>
      <c r="H1446" s="1">
        <f>DATEVALUE(_xlfn.CONCAT(BBDD_Usiarios_Netflix_jul[[#This Row],[Día Suscripción]],"/",BBDD_Usiarios_Netflix_jul[[#This Row],[Mes Suscripción]],"/",BBDD_Usiarios_Netflix_jul[[#This Row],[Año Suscripción]]))</f>
        <v>45138</v>
      </c>
      <c r="I1446">
        <v>11</v>
      </c>
      <c r="J1446">
        <v>7</v>
      </c>
      <c r="K1446">
        <v>24</v>
      </c>
      <c r="L144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46" s="1" t="str">
        <f>TEXT(BBDD_Usiarios_Netflix_jul[[#This Row],[Fh Suscripcion]],"dddd")</f>
        <v>lunes</v>
      </c>
      <c r="N1446" s="2">
        <f>DATEDIF(BBDD_Usiarios_Netflix_jul[[#This Row],[Fh Suscripcion]],BBDD_Usiarios_Netflix_jul[[#This Row],[Fh Ultimo Pago]],"M")+1</f>
        <v>12</v>
      </c>
      <c r="O1446" t="s">
        <v>31</v>
      </c>
      <c r="P1446" t="str">
        <f>IF(BBDD_Usiarios_Netflix_jul[[#This Row],[País.OLD]]&lt;&gt;"",BBDD_Usiarios_Netflix_jul[[#This Row],[País.OLD]],"Desconocido")</f>
        <v>Italia</v>
      </c>
      <c r="Q1446">
        <v>34</v>
      </c>
      <c r="R1446" t="s">
        <v>25</v>
      </c>
      <c r="S1446" t="s">
        <v>21</v>
      </c>
      <c r="T1446" t="s">
        <v>27</v>
      </c>
      <c r="U14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7" spans="1:21" x14ac:dyDescent="0.2">
      <c r="A1447">
        <v>2342</v>
      </c>
      <c r="B1447" t="s">
        <v>23</v>
      </c>
      <c r="C1447">
        <v>10</v>
      </c>
      <c r="D1447" s="2">
        <f>BBDD_Usiarios_Netflix_jul[[#This Row],[Ingresos Mensuales]]*BBDD_Usiarios_Netflix_jul[[#This Row],[Meses Contratados]]</f>
        <v>120</v>
      </c>
      <c r="E1447">
        <v>30</v>
      </c>
      <c r="F1447">
        <v>7</v>
      </c>
      <c r="G1447">
        <v>23</v>
      </c>
      <c r="H1447" s="1">
        <f>DATEVALUE(_xlfn.CONCAT(BBDD_Usiarios_Netflix_jul[[#This Row],[Día Suscripción]],"/",BBDD_Usiarios_Netflix_jul[[#This Row],[Mes Suscripción]],"/",BBDD_Usiarios_Netflix_jul[[#This Row],[Año Suscripción]]))</f>
        <v>45137</v>
      </c>
      <c r="I1447">
        <v>12</v>
      </c>
      <c r="J1447">
        <v>7</v>
      </c>
      <c r="K1447">
        <v>24</v>
      </c>
      <c r="L144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47" s="1" t="str">
        <f>TEXT(BBDD_Usiarios_Netflix_jul[[#This Row],[Fh Suscripcion]],"dddd")</f>
        <v>domingo</v>
      </c>
      <c r="N1447" s="2">
        <f>DATEDIF(BBDD_Usiarios_Netflix_jul[[#This Row],[Fh Suscripcion]],BBDD_Usiarios_Netflix_jul[[#This Row],[Fh Ultimo Pago]],"M")+1</f>
        <v>12</v>
      </c>
      <c r="O1447" t="s">
        <v>28</v>
      </c>
      <c r="P1447" t="str">
        <f>IF(BBDD_Usiarios_Netflix_jul[[#This Row],[País.OLD]]&lt;&gt;"",BBDD_Usiarios_Netflix_jul[[#This Row],[País.OLD]],"Desconocido")</f>
        <v>Australia</v>
      </c>
      <c r="Q1447">
        <v>38</v>
      </c>
      <c r="R1447" t="s">
        <v>25</v>
      </c>
      <c r="S1447" t="s">
        <v>26</v>
      </c>
      <c r="T1447" t="s">
        <v>32</v>
      </c>
      <c r="U14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48" spans="1:21" x14ac:dyDescent="0.2">
      <c r="A1448">
        <v>2345</v>
      </c>
      <c r="B1448" t="s">
        <v>23</v>
      </c>
      <c r="C1448">
        <v>10</v>
      </c>
      <c r="D1448" s="2">
        <f>BBDD_Usiarios_Netflix_jul[[#This Row],[Ingresos Mensuales]]*BBDD_Usiarios_Netflix_jul[[#This Row],[Meses Contratados]]</f>
        <v>120</v>
      </c>
      <c r="E1448">
        <v>21</v>
      </c>
      <c r="F1448">
        <v>7</v>
      </c>
      <c r="G1448">
        <v>23</v>
      </c>
      <c r="H1448" s="1">
        <f>DATEVALUE(_xlfn.CONCAT(BBDD_Usiarios_Netflix_jul[[#This Row],[Día Suscripción]],"/",BBDD_Usiarios_Netflix_jul[[#This Row],[Mes Suscripción]],"/",BBDD_Usiarios_Netflix_jul[[#This Row],[Año Suscripción]]))</f>
        <v>45128</v>
      </c>
      <c r="I1448">
        <v>10</v>
      </c>
      <c r="J1448">
        <v>7</v>
      </c>
      <c r="K1448">
        <v>24</v>
      </c>
      <c r="L144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8" s="1" t="str">
        <f>TEXT(BBDD_Usiarios_Netflix_jul[[#This Row],[Fh Suscripcion]],"dddd")</f>
        <v>viernes</v>
      </c>
      <c r="N1448" s="2">
        <f>DATEDIF(BBDD_Usiarios_Netflix_jul[[#This Row],[Fh Suscripcion]],BBDD_Usiarios_Netflix_jul[[#This Row],[Fh Ultimo Pago]],"M")+1</f>
        <v>12</v>
      </c>
      <c r="O1448" t="s">
        <v>15</v>
      </c>
      <c r="P1448" t="str">
        <f>IF(BBDD_Usiarios_Netflix_jul[[#This Row],[País.OLD]]&lt;&gt;"",BBDD_Usiarios_Netflix_jul[[#This Row],[País.OLD]],"Desconocido")</f>
        <v>Alemania</v>
      </c>
      <c r="Q1448">
        <v>39</v>
      </c>
      <c r="R1448" t="s">
        <v>16</v>
      </c>
      <c r="S1448" t="s">
        <v>21</v>
      </c>
      <c r="T1448" t="s">
        <v>27</v>
      </c>
      <c r="U14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9" spans="1:21" x14ac:dyDescent="0.2">
      <c r="A1449">
        <v>2347</v>
      </c>
      <c r="B1449" t="s">
        <v>23</v>
      </c>
      <c r="C1449">
        <v>10</v>
      </c>
      <c r="D1449" s="2">
        <f>BBDD_Usiarios_Netflix_jul[[#This Row],[Ingresos Mensuales]]*BBDD_Usiarios_Netflix_jul[[#This Row],[Meses Contratados]]</f>
        <v>120</v>
      </c>
      <c r="E1449">
        <v>16</v>
      </c>
      <c r="F1449">
        <v>7</v>
      </c>
      <c r="G1449">
        <v>23</v>
      </c>
      <c r="H1449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49">
        <v>10</v>
      </c>
      <c r="J1449">
        <v>7</v>
      </c>
      <c r="K1449">
        <v>24</v>
      </c>
      <c r="L144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9" s="1" t="str">
        <f>TEXT(BBDD_Usiarios_Netflix_jul[[#This Row],[Fh Suscripcion]],"dddd")</f>
        <v>domingo</v>
      </c>
      <c r="N1449" s="2">
        <f>DATEDIF(BBDD_Usiarios_Netflix_jul[[#This Row],[Fh Suscripcion]],BBDD_Usiarios_Netflix_jul[[#This Row],[Fh Ultimo Pago]],"M")+1</f>
        <v>12</v>
      </c>
      <c r="O1449" t="s">
        <v>24</v>
      </c>
      <c r="P1449" t="str">
        <f>IF(BBDD_Usiarios_Netflix_jul[[#This Row],[País.OLD]]&lt;&gt;"",BBDD_Usiarios_Netflix_jul[[#This Row],[País.OLD]],"Desconocido")</f>
        <v>EEUU</v>
      </c>
      <c r="Q1449">
        <v>49</v>
      </c>
      <c r="R1449" t="s">
        <v>25</v>
      </c>
      <c r="S1449" t="s">
        <v>26</v>
      </c>
      <c r="T1449" t="s">
        <v>18</v>
      </c>
      <c r="U14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50" spans="1:21" x14ac:dyDescent="0.2">
      <c r="A1450">
        <v>2350</v>
      </c>
      <c r="B1450" t="s">
        <v>23</v>
      </c>
      <c r="C1450">
        <v>10</v>
      </c>
      <c r="D1450" s="2">
        <f>BBDD_Usiarios_Netflix_jul[[#This Row],[Ingresos Mensuales]]*BBDD_Usiarios_Netflix_jul[[#This Row],[Meses Contratados]]</f>
        <v>120</v>
      </c>
      <c r="E1450">
        <v>14</v>
      </c>
      <c r="F1450">
        <v>7</v>
      </c>
      <c r="G1450">
        <v>23</v>
      </c>
      <c r="H1450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50">
        <v>13</v>
      </c>
      <c r="J1450">
        <v>7</v>
      </c>
      <c r="K1450">
        <v>24</v>
      </c>
      <c r="L1450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50" s="1" t="str">
        <f>TEXT(BBDD_Usiarios_Netflix_jul[[#This Row],[Fh Suscripcion]],"dddd")</f>
        <v>viernes</v>
      </c>
      <c r="N1450" s="2">
        <f>DATEDIF(BBDD_Usiarios_Netflix_jul[[#This Row],[Fh Suscripcion]],BBDD_Usiarios_Netflix_jul[[#This Row],[Fh Ultimo Pago]],"M")+1</f>
        <v>12</v>
      </c>
      <c r="O1450" t="s">
        <v>20</v>
      </c>
      <c r="P1450" t="str">
        <f>IF(BBDD_Usiarios_Netflix_jul[[#This Row],[País.OLD]]&lt;&gt;"",BBDD_Usiarios_Netflix_jul[[#This Row],[País.OLD]],"Desconocido")</f>
        <v>Francia</v>
      </c>
      <c r="Q1450">
        <v>27</v>
      </c>
      <c r="R1450" t="s">
        <v>25</v>
      </c>
      <c r="S1450" t="s">
        <v>29</v>
      </c>
      <c r="T1450" t="s">
        <v>18</v>
      </c>
      <c r="U14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51" spans="1:21" x14ac:dyDescent="0.2">
      <c r="A1451">
        <v>2352</v>
      </c>
      <c r="B1451" t="s">
        <v>23</v>
      </c>
      <c r="C1451">
        <v>10</v>
      </c>
      <c r="D1451" s="2">
        <f>BBDD_Usiarios_Netflix_jul[[#This Row],[Ingresos Mensuales]]*BBDD_Usiarios_Netflix_jul[[#This Row],[Meses Contratados]]</f>
        <v>120</v>
      </c>
      <c r="E1451">
        <v>16</v>
      </c>
      <c r="F1451">
        <v>7</v>
      </c>
      <c r="G1451">
        <v>23</v>
      </c>
      <c r="H1451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51">
        <v>12</v>
      </c>
      <c r="J1451">
        <v>7</v>
      </c>
      <c r="K1451">
        <v>24</v>
      </c>
      <c r="L145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51" s="1" t="str">
        <f>TEXT(BBDD_Usiarios_Netflix_jul[[#This Row],[Fh Suscripcion]],"dddd")</f>
        <v>domingo</v>
      </c>
      <c r="N1451" s="2">
        <f>DATEDIF(BBDD_Usiarios_Netflix_jul[[#This Row],[Fh Suscripcion]],BBDD_Usiarios_Netflix_jul[[#This Row],[Fh Ultimo Pago]],"M")+1</f>
        <v>12</v>
      </c>
      <c r="O1451" t="s">
        <v>15</v>
      </c>
      <c r="P1451" t="str">
        <f>IF(BBDD_Usiarios_Netflix_jul[[#This Row],[País.OLD]]&lt;&gt;"",BBDD_Usiarios_Netflix_jul[[#This Row],[País.OLD]],"Desconocido")</f>
        <v>Alemania</v>
      </c>
      <c r="Q1451">
        <v>43</v>
      </c>
      <c r="R1451" t="s">
        <v>25</v>
      </c>
      <c r="S1451" t="s">
        <v>26</v>
      </c>
      <c r="T1451" t="s">
        <v>27</v>
      </c>
      <c r="U14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2" spans="1:21" x14ac:dyDescent="0.2">
      <c r="A1452">
        <v>2355</v>
      </c>
      <c r="B1452" t="s">
        <v>23</v>
      </c>
      <c r="C1452">
        <v>10</v>
      </c>
      <c r="D1452" s="2">
        <f>BBDD_Usiarios_Netflix_jul[[#This Row],[Ingresos Mensuales]]*BBDD_Usiarios_Netflix_jul[[#This Row],[Meses Contratados]]</f>
        <v>120</v>
      </c>
      <c r="E1452">
        <v>22</v>
      </c>
      <c r="F1452">
        <v>7</v>
      </c>
      <c r="G1452">
        <v>23</v>
      </c>
      <c r="H1452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52">
        <v>10</v>
      </c>
      <c r="J1452">
        <v>7</v>
      </c>
      <c r="K1452">
        <v>24</v>
      </c>
      <c r="L145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52" s="1" t="str">
        <f>TEXT(BBDD_Usiarios_Netflix_jul[[#This Row],[Fh Suscripcion]],"dddd")</f>
        <v>sábado</v>
      </c>
      <c r="N1452" s="2">
        <f>DATEDIF(BBDD_Usiarios_Netflix_jul[[#This Row],[Fh Suscripcion]],BBDD_Usiarios_Netflix_jul[[#This Row],[Fh Ultimo Pago]],"M")+1</f>
        <v>12</v>
      </c>
      <c r="O1452" t="s">
        <v>24</v>
      </c>
      <c r="P1452" t="str">
        <f>IF(BBDD_Usiarios_Netflix_jul[[#This Row],[País.OLD]]&lt;&gt;"",BBDD_Usiarios_Netflix_jul[[#This Row],[País.OLD]],"Desconocido")</f>
        <v>EEUU</v>
      </c>
      <c r="Q1452">
        <v>49</v>
      </c>
      <c r="R1452" t="s">
        <v>16</v>
      </c>
      <c r="S1452" t="s">
        <v>29</v>
      </c>
      <c r="T1452" t="s">
        <v>27</v>
      </c>
      <c r="U14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3" spans="1:21" x14ac:dyDescent="0.2">
      <c r="A1453">
        <v>2357</v>
      </c>
      <c r="B1453" t="s">
        <v>23</v>
      </c>
      <c r="C1453">
        <v>10</v>
      </c>
      <c r="D1453" s="2">
        <f>BBDD_Usiarios_Netflix_jul[[#This Row],[Ingresos Mensuales]]*BBDD_Usiarios_Netflix_jul[[#This Row],[Meses Contratados]]</f>
        <v>120</v>
      </c>
      <c r="E1453">
        <v>26</v>
      </c>
      <c r="F1453">
        <v>7</v>
      </c>
      <c r="G1453">
        <v>23</v>
      </c>
      <c r="H1453" s="1">
        <f>DATEVALUE(_xlfn.CONCAT(BBDD_Usiarios_Netflix_jul[[#This Row],[Día Suscripción]],"/",BBDD_Usiarios_Netflix_jul[[#This Row],[Mes Suscripción]],"/",BBDD_Usiarios_Netflix_jul[[#This Row],[Año Suscripción]]))</f>
        <v>45133</v>
      </c>
      <c r="I1453">
        <v>11</v>
      </c>
      <c r="J1453">
        <v>7</v>
      </c>
      <c r="K1453">
        <v>24</v>
      </c>
      <c r="L145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3" s="1" t="str">
        <f>TEXT(BBDD_Usiarios_Netflix_jul[[#This Row],[Fh Suscripcion]],"dddd")</f>
        <v>miércoles</v>
      </c>
      <c r="N1453" s="2">
        <f>DATEDIF(BBDD_Usiarios_Netflix_jul[[#This Row],[Fh Suscripcion]],BBDD_Usiarios_Netflix_jul[[#This Row],[Fh Ultimo Pago]],"M")+1</f>
        <v>12</v>
      </c>
      <c r="O1453" t="s">
        <v>31</v>
      </c>
      <c r="P1453" t="str">
        <f>IF(BBDD_Usiarios_Netflix_jul[[#This Row],[País.OLD]]&lt;&gt;"",BBDD_Usiarios_Netflix_jul[[#This Row],[País.OLD]],"Desconocido")</f>
        <v>Italia</v>
      </c>
      <c r="Q1453">
        <v>33</v>
      </c>
      <c r="R1453" t="s">
        <v>16</v>
      </c>
      <c r="S1453" t="s">
        <v>21</v>
      </c>
      <c r="T1453" t="s">
        <v>18</v>
      </c>
      <c r="U14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54" spans="1:21" x14ac:dyDescent="0.2">
      <c r="A1454">
        <v>2368</v>
      </c>
      <c r="B1454" t="s">
        <v>19</v>
      </c>
      <c r="C1454">
        <v>12</v>
      </c>
      <c r="D1454" s="2">
        <f>BBDD_Usiarios_Netflix_jul[[#This Row],[Ingresos Mensuales]]*BBDD_Usiarios_Netflix_jul[[#This Row],[Meses Contratados]]</f>
        <v>120</v>
      </c>
      <c r="E1454">
        <v>19</v>
      </c>
      <c r="F1454">
        <v>9</v>
      </c>
      <c r="G1454">
        <v>23</v>
      </c>
      <c r="H1454" s="1">
        <f>DATEVALUE(_xlfn.CONCAT(BBDD_Usiarios_Netflix_jul[[#This Row],[Día Suscripción]],"/",BBDD_Usiarios_Netflix_jul[[#This Row],[Mes Suscripción]],"/",BBDD_Usiarios_Netflix_jul[[#This Row],[Año Suscripción]]))</f>
        <v>45188</v>
      </c>
      <c r="I1454">
        <v>11</v>
      </c>
      <c r="J1454">
        <v>7</v>
      </c>
      <c r="K1454">
        <v>24</v>
      </c>
      <c r="L145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4" s="1" t="str">
        <f>TEXT(BBDD_Usiarios_Netflix_jul[[#This Row],[Fh Suscripcion]],"dddd")</f>
        <v>martes</v>
      </c>
      <c r="N1454" s="2">
        <f>DATEDIF(BBDD_Usiarios_Netflix_jul[[#This Row],[Fh Suscripcion]],BBDD_Usiarios_Netflix_jul[[#This Row],[Fh Ultimo Pago]],"M")+1</f>
        <v>10</v>
      </c>
      <c r="O1454" t="s">
        <v>24</v>
      </c>
      <c r="P1454" t="str">
        <f>IF(BBDD_Usiarios_Netflix_jul[[#This Row],[País.OLD]]&lt;&gt;"",BBDD_Usiarios_Netflix_jul[[#This Row],[País.OLD]],"Desconocido")</f>
        <v>EEUU</v>
      </c>
      <c r="Q1454">
        <v>50</v>
      </c>
      <c r="R1454" t="s">
        <v>16</v>
      </c>
      <c r="S1454" t="s">
        <v>29</v>
      </c>
      <c r="T1454" t="s">
        <v>27</v>
      </c>
      <c r="U14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5" spans="1:21" x14ac:dyDescent="0.2">
      <c r="A1455">
        <v>2369</v>
      </c>
      <c r="B1455" t="s">
        <v>19</v>
      </c>
      <c r="C1455">
        <v>12</v>
      </c>
      <c r="D1455" s="2">
        <f>BBDD_Usiarios_Netflix_jul[[#This Row],[Ingresos Mensuales]]*BBDD_Usiarios_Netflix_jul[[#This Row],[Meses Contratados]]</f>
        <v>120</v>
      </c>
      <c r="E1455">
        <v>24</v>
      </c>
      <c r="F1455">
        <v>9</v>
      </c>
      <c r="G1455">
        <v>23</v>
      </c>
      <c r="H1455" s="1">
        <f>DATEVALUE(_xlfn.CONCAT(BBDD_Usiarios_Netflix_jul[[#This Row],[Día Suscripción]],"/",BBDD_Usiarios_Netflix_jul[[#This Row],[Mes Suscripción]],"/",BBDD_Usiarios_Netflix_jul[[#This Row],[Año Suscripción]]))</f>
        <v>45193</v>
      </c>
      <c r="I1455">
        <v>13</v>
      </c>
      <c r="J1455">
        <v>7</v>
      </c>
      <c r="K1455">
        <v>24</v>
      </c>
      <c r="L1455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55" s="1" t="str">
        <f>TEXT(BBDD_Usiarios_Netflix_jul[[#This Row],[Fh Suscripcion]],"dddd")</f>
        <v>domingo</v>
      </c>
      <c r="N1455" s="2">
        <f>DATEDIF(BBDD_Usiarios_Netflix_jul[[#This Row],[Fh Suscripcion]],BBDD_Usiarios_Netflix_jul[[#This Row],[Fh Ultimo Pago]],"M")+1</f>
        <v>10</v>
      </c>
      <c r="O1455" t="s">
        <v>15</v>
      </c>
      <c r="P1455" t="str">
        <f>IF(BBDD_Usiarios_Netflix_jul[[#This Row],[País.OLD]]&lt;&gt;"",BBDD_Usiarios_Netflix_jul[[#This Row],[País.OLD]],"Desconocido")</f>
        <v>Alemania</v>
      </c>
      <c r="Q1455">
        <v>40</v>
      </c>
      <c r="R1455" t="s">
        <v>25</v>
      </c>
      <c r="S1455" t="s">
        <v>21</v>
      </c>
      <c r="T1455" t="s">
        <v>32</v>
      </c>
      <c r="U14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56" spans="1:21" x14ac:dyDescent="0.2">
      <c r="A1456">
        <v>2403</v>
      </c>
      <c r="B1456" t="s">
        <v>19</v>
      </c>
      <c r="C1456">
        <v>12</v>
      </c>
      <c r="D1456" s="2">
        <f>BBDD_Usiarios_Netflix_jul[[#This Row],[Ingresos Mensuales]]*BBDD_Usiarios_Netflix_jul[[#This Row],[Meses Contratados]]</f>
        <v>120</v>
      </c>
      <c r="E1456">
        <v>17</v>
      </c>
      <c r="F1456">
        <v>9</v>
      </c>
      <c r="G1456">
        <v>23</v>
      </c>
      <c r="H1456" s="1">
        <f>DATEVALUE(_xlfn.CONCAT(BBDD_Usiarios_Netflix_jul[[#This Row],[Día Suscripción]],"/",BBDD_Usiarios_Netflix_jul[[#This Row],[Mes Suscripción]],"/",BBDD_Usiarios_Netflix_jul[[#This Row],[Año Suscripción]]))</f>
        <v>45186</v>
      </c>
      <c r="I1456">
        <v>11</v>
      </c>
      <c r="J1456">
        <v>7</v>
      </c>
      <c r="K1456">
        <v>24</v>
      </c>
      <c r="L145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6" s="1" t="str">
        <f>TEXT(BBDD_Usiarios_Netflix_jul[[#This Row],[Fh Suscripcion]],"dddd")</f>
        <v>domingo</v>
      </c>
      <c r="N1456" s="2">
        <f>DATEDIF(BBDD_Usiarios_Netflix_jul[[#This Row],[Fh Suscripcion]],BBDD_Usiarios_Netflix_jul[[#This Row],[Fh Ultimo Pago]],"M")+1</f>
        <v>10</v>
      </c>
      <c r="O1456" t="s">
        <v>31</v>
      </c>
      <c r="P1456" t="str">
        <f>IF(BBDD_Usiarios_Netflix_jul[[#This Row],[País.OLD]]&lt;&gt;"",BBDD_Usiarios_Netflix_jul[[#This Row],[País.OLD]],"Desconocido")</f>
        <v>Italia</v>
      </c>
      <c r="Q1456">
        <v>41</v>
      </c>
      <c r="R1456" t="s">
        <v>16</v>
      </c>
      <c r="S1456" t="s">
        <v>29</v>
      </c>
      <c r="T1456" t="s">
        <v>27</v>
      </c>
      <c r="U14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7" spans="1:21" x14ac:dyDescent="0.2">
      <c r="A1457">
        <v>2404</v>
      </c>
      <c r="B1457" t="s">
        <v>19</v>
      </c>
      <c r="C1457">
        <v>12</v>
      </c>
      <c r="D1457" s="2">
        <f>BBDD_Usiarios_Netflix_jul[[#This Row],[Ingresos Mensuales]]*BBDD_Usiarios_Netflix_jul[[#This Row],[Meses Contratados]]</f>
        <v>120</v>
      </c>
      <c r="E1457">
        <v>17</v>
      </c>
      <c r="F1457">
        <v>9</v>
      </c>
      <c r="G1457">
        <v>23</v>
      </c>
      <c r="H1457" s="1">
        <f>DATEVALUE(_xlfn.CONCAT(BBDD_Usiarios_Netflix_jul[[#This Row],[Día Suscripción]],"/",BBDD_Usiarios_Netflix_jul[[#This Row],[Mes Suscripción]],"/",BBDD_Usiarios_Netflix_jul[[#This Row],[Año Suscripción]]))</f>
        <v>45186</v>
      </c>
      <c r="I1457">
        <v>12</v>
      </c>
      <c r="J1457">
        <v>7</v>
      </c>
      <c r="K1457">
        <v>24</v>
      </c>
      <c r="L145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57" s="1" t="str">
        <f>TEXT(BBDD_Usiarios_Netflix_jul[[#This Row],[Fh Suscripcion]],"dddd")</f>
        <v>domingo</v>
      </c>
      <c r="N1457" s="2">
        <f>DATEDIF(BBDD_Usiarios_Netflix_jul[[#This Row],[Fh Suscripcion]],BBDD_Usiarios_Netflix_jul[[#This Row],[Fh Ultimo Pago]],"M")+1</f>
        <v>10</v>
      </c>
      <c r="O1457" t="s">
        <v>35</v>
      </c>
      <c r="P1457" t="str">
        <f>IF(BBDD_Usiarios_Netflix_jul[[#This Row],[País.OLD]]&lt;&gt;"",BBDD_Usiarios_Netflix_jul[[#This Row],[País.OLD]],"Desconocido")</f>
        <v>España</v>
      </c>
      <c r="Q1457">
        <v>48</v>
      </c>
      <c r="R1457" t="s">
        <v>25</v>
      </c>
      <c r="S1457" t="s">
        <v>17</v>
      </c>
      <c r="T1457" t="s">
        <v>27</v>
      </c>
      <c r="U14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8" spans="1:21" x14ac:dyDescent="0.2">
      <c r="A1458">
        <v>2411</v>
      </c>
      <c r="B1458" t="s">
        <v>23</v>
      </c>
      <c r="C1458">
        <v>10</v>
      </c>
      <c r="D1458" s="2">
        <f>BBDD_Usiarios_Netflix_jul[[#This Row],[Ingresos Mensuales]]*BBDD_Usiarios_Netflix_jul[[#This Row],[Meses Contratados]]</f>
        <v>120</v>
      </c>
      <c r="E1458">
        <v>2</v>
      </c>
      <c r="F1458">
        <v>8</v>
      </c>
      <c r="G1458">
        <v>23</v>
      </c>
      <c r="H1458" s="1">
        <f>DATEVALUE(_xlfn.CONCAT(BBDD_Usiarios_Netflix_jul[[#This Row],[Día Suscripción]],"/",BBDD_Usiarios_Netflix_jul[[#This Row],[Mes Suscripción]],"/",BBDD_Usiarios_Netflix_jul[[#This Row],[Año Suscripción]]))</f>
        <v>45140</v>
      </c>
      <c r="I1458">
        <v>11</v>
      </c>
      <c r="J1458">
        <v>7</v>
      </c>
      <c r="K1458">
        <v>24</v>
      </c>
      <c r="L145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8" s="1" t="str">
        <f>TEXT(BBDD_Usiarios_Netflix_jul[[#This Row],[Fh Suscripcion]],"dddd")</f>
        <v>miércoles</v>
      </c>
      <c r="N1458" s="2">
        <f>DATEDIF(BBDD_Usiarios_Netflix_jul[[#This Row],[Fh Suscripcion]],BBDD_Usiarios_Netflix_jul[[#This Row],[Fh Ultimo Pago]],"M")+1</f>
        <v>12</v>
      </c>
      <c r="O1458" t="s">
        <v>24</v>
      </c>
      <c r="P1458" t="str">
        <f>IF(BBDD_Usiarios_Netflix_jul[[#This Row],[País.OLD]]&lt;&gt;"",BBDD_Usiarios_Netflix_jul[[#This Row],[País.OLD]],"Desconocido")</f>
        <v>EEUU</v>
      </c>
      <c r="Q1458">
        <v>37</v>
      </c>
      <c r="R1458" t="s">
        <v>25</v>
      </c>
      <c r="S1458" t="s">
        <v>21</v>
      </c>
      <c r="T1458" t="s">
        <v>27</v>
      </c>
      <c r="U14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9" spans="1:21" x14ac:dyDescent="0.2">
      <c r="A1459">
        <v>2414</v>
      </c>
      <c r="B1459" t="s">
        <v>23</v>
      </c>
      <c r="C1459">
        <v>10</v>
      </c>
      <c r="D1459" s="2">
        <f>BBDD_Usiarios_Netflix_jul[[#This Row],[Ingresos Mensuales]]*BBDD_Usiarios_Netflix_jul[[#This Row],[Meses Contratados]]</f>
        <v>120</v>
      </c>
      <c r="E1459">
        <v>22</v>
      </c>
      <c r="F1459">
        <v>7</v>
      </c>
      <c r="G1459">
        <v>23</v>
      </c>
      <c r="H1459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59">
        <v>13</v>
      </c>
      <c r="J1459">
        <v>7</v>
      </c>
      <c r="K1459">
        <v>24</v>
      </c>
      <c r="L1459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59" s="1" t="str">
        <f>TEXT(BBDD_Usiarios_Netflix_jul[[#This Row],[Fh Suscripcion]],"dddd")</f>
        <v>sábado</v>
      </c>
      <c r="N1459" s="2">
        <f>DATEDIF(BBDD_Usiarios_Netflix_jul[[#This Row],[Fh Suscripcion]],BBDD_Usiarios_Netflix_jul[[#This Row],[Fh Ultimo Pago]],"M")+1</f>
        <v>12</v>
      </c>
      <c r="O1459" t="s">
        <v>36</v>
      </c>
      <c r="P1459" t="str">
        <f>IF(BBDD_Usiarios_Netflix_jul[[#This Row],[País.OLD]]&lt;&gt;"",BBDD_Usiarios_Netflix_jul[[#This Row],[País.OLD]],"Desconocido")</f>
        <v>Desconocido</v>
      </c>
      <c r="Q1459">
        <v>46</v>
      </c>
      <c r="R1459" t="s">
        <v>16</v>
      </c>
      <c r="S1459" t="s">
        <v>26</v>
      </c>
      <c r="T1459" t="s">
        <v>22</v>
      </c>
      <c r="U14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0" spans="1:21" x14ac:dyDescent="0.2">
      <c r="A1460">
        <v>2417</v>
      </c>
      <c r="B1460" t="s">
        <v>23</v>
      </c>
      <c r="C1460">
        <v>10</v>
      </c>
      <c r="D1460" s="2">
        <f>BBDD_Usiarios_Netflix_jul[[#This Row],[Ingresos Mensuales]]*BBDD_Usiarios_Netflix_jul[[#This Row],[Meses Contratados]]</f>
        <v>120</v>
      </c>
      <c r="E1460">
        <v>17</v>
      </c>
      <c r="F1460">
        <v>7</v>
      </c>
      <c r="G1460">
        <v>23</v>
      </c>
      <c r="H1460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60">
        <v>11</v>
      </c>
      <c r="J1460">
        <v>7</v>
      </c>
      <c r="K1460">
        <v>24</v>
      </c>
      <c r="L146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0" s="1" t="str">
        <f>TEXT(BBDD_Usiarios_Netflix_jul[[#This Row],[Fh Suscripcion]],"dddd")</f>
        <v>lunes</v>
      </c>
      <c r="N1460" s="2">
        <f>DATEDIF(BBDD_Usiarios_Netflix_jul[[#This Row],[Fh Suscripcion]],BBDD_Usiarios_Netflix_jul[[#This Row],[Fh Ultimo Pago]],"M")+1</f>
        <v>12</v>
      </c>
      <c r="O1460" t="s">
        <v>34</v>
      </c>
      <c r="P1460" t="str">
        <f>IF(BBDD_Usiarios_Netflix_jul[[#This Row],[País.OLD]]&lt;&gt;"",BBDD_Usiarios_Netflix_jul[[#This Row],[País.OLD]],"Desconocido")</f>
        <v>Reino Unido</v>
      </c>
      <c r="Q1460">
        <v>29</v>
      </c>
      <c r="R1460" t="s">
        <v>16</v>
      </c>
      <c r="S1460" t="s">
        <v>26</v>
      </c>
      <c r="T1460" t="s">
        <v>27</v>
      </c>
      <c r="U14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1" spans="1:21" x14ac:dyDescent="0.2">
      <c r="A1461">
        <v>2420</v>
      </c>
      <c r="B1461" t="s">
        <v>23</v>
      </c>
      <c r="C1461">
        <v>10</v>
      </c>
      <c r="D1461" s="2">
        <f>BBDD_Usiarios_Netflix_jul[[#This Row],[Ingresos Mensuales]]*BBDD_Usiarios_Netflix_jul[[#This Row],[Meses Contratados]]</f>
        <v>120</v>
      </c>
      <c r="E1461">
        <v>16</v>
      </c>
      <c r="F1461">
        <v>7</v>
      </c>
      <c r="G1461">
        <v>23</v>
      </c>
      <c r="H1461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61">
        <v>13</v>
      </c>
      <c r="J1461">
        <v>7</v>
      </c>
      <c r="K1461">
        <v>24</v>
      </c>
      <c r="L1461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61" s="1" t="str">
        <f>TEXT(BBDD_Usiarios_Netflix_jul[[#This Row],[Fh Suscripcion]],"dddd")</f>
        <v>domingo</v>
      </c>
      <c r="N1461" s="2">
        <f>DATEDIF(BBDD_Usiarios_Netflix_jul[[#This Row],[Fh Suscripcion]],BBDD_Usiarios_Netflix_jul[[#This Row],[Fh Ultimo Pago]],"M")+1</f>
        <v>12</v>
      </c>
      <c r="O1461" t="s">
        <v>30</v>
      </c>
      <c r="P1461" t="str">
        <f>IF(BBDD_Usiarios_Netflix_jul[[#This Row],[País.OLD]]&lt;&gt;"",BBDD_Usiarios_Netflix_jul[[#This Row],[País.OLD]],"Desconocido")</f>
        <v>Canadá</v>
      </c>
      <c r="Q1461">
        <v>39</v>
      </c>
      <c r="R1461" t="s">
        <v>16</v>
      </c>
      <c r="S1461" t="s">
        <v>29</v>
      </c>
      <c r="T1461" t="s">
        <v>27</v>
      </c>
      <c r="U14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2" spans="1:21" x14ac:dyDescent="0.2">
      <c r="A1462">
        <v>2422</v>
      </c>
      <c r="B1462" t="s">
        <v>23</v>
      </c>
      <c r="C1462">
        <v>10</v>
      </c>
      <c r="D1462" s="2">
        <f>BBDD_Usiarios_Netflix_jul[[#This Row],[Ingresos Mensuales]]*BBDD_Usiarios_Netflix_jul[[#This Row],[Meses Contratados]]</f>
        <v>120</v>
      </c>
      <c r="E1462">
        <v>17</v>
      </c>
      <c r="F1462">
        <v>7</v>
      </c>
      <c r="G1462">
        <v>23</v>
      </c>
      <c r="H1462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62">
        <v>12</v>
      </c>
      <c r="J1462">
        <v>7</v>
      </c>
      <c r="K1462">
        <v>24</v>
      </c>
      <c r="L146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62" s="1" t="str">
        <f>TEXT(BBDD_Usiarios_Netflix_jul[[#This Row],[Fh Suscripcion]],"dddd")</f>
        <v>lunes</v>
      </c>
      <c r="N1462" s="2">
        <f>DATEDIF(BBDD_Usiarios_Netflix_jul[[#This Row],[Fh Suscripcion]],BBDD_Usiarios_Netflix_jul[[#This Row],[Fh Ultimo Pago]],"M")+1</f>
        <v>12</v>
      </c>
      <c r="O1462" t="s">
        <v>33</v>
      </c>
      <c r="P1462" t="str">
        <f>IF(BBDD_Usiarios_Netflix_jul[[#This Row],[País.OLD]]&lt;&gt;"",BBDD_Usiarios_Netflix_jul[[#This Row],[País.OLD]],"Desconocido")</f>
        <v>Méjico</v>
      </c>
      <c r="Q1462">
        <v>40</v>
      </c>
      <c r="R1462" t="s">
        <v>16</v>
      </c>
      <c r="S1462" t="s">
        <v>26</v>
      </c>
      <c r="T1462" t="s">
        <v>27</v>
      </c>
      <c r="U14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3" spans="1:21" x14ac:dyDescent="0.2">
      <c r="A1463">
        <v>2425</v>
      </c>
      <c r="B1463" t="s">
        <v>23</v>
      </c>
      <c r="C1463">
        <v>10</v>
      </c>
      <c r="D1463" s="2">
        <f>BBDD_Usiarios_Netflix_jul[[#This Row],[Ingresos Mensuales]]*BBDD_Usiarios_Netflix_jul[[#This Row],[Meses Contratados]]</f>
        <v>120</v>
      </c>
      <c r="E1463">
        <v>21</v>
      </c>
      <c r="F1463">
        <v>7</v>
      </c>
      <c r="G1463">
        <v>23</v>
      </c>
      <c r="H1463" s="1">
        <f>DATEVALUE(_xlfn.CONCAT(BBDD_Usiarios_Netflix_jul[[#This Row],[Día Suscripción]],"/",BBDD_Usiarios_Netflix_jul[[#This Row],[Mes Suscripción]],"/",BBDD_Usiarios_Netflix_jul[[#This Row],[Año Suscripción]]))</f>
        <v>45128</v>
      </c>
      <c r="I1463">
        <v>10</v>
      </c>
      <c r="J1463">
        <v>7</v>
      </c>
      <c r="K1463">
        <v>24</v>
      </c>
      <c r="L14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63" s="1" t="str">
        <f>TEXT(BBDD_Usiarios_Netflix_jul[[#This Row],[Fh Suscripcion]],"dddd")</f>
        <v>viernes</v>
      </c>
      <c r="N1463" s="2">
        <f>DATEDIF(BBDD_Usiarios_Netflix_jul[[#This Row],[Fh Suscripcion]],BBDD_Usiarios_Netflix_jul[[#This Row],[Fh Ultimo Pago]],"M")+1</f>
        <v>12</v>
      </c>
      <c r="O1463" t="s">
        <v>24</v>
      </c>
      <c r="P1463" t="str">
        <f>IF(BBDD_Usiarios_Netflix_jul[[#This Row],[País.OLD]]&lt;&gt;"",BBDD_Usiarios_Netflix_jul[[#This Row],[País.OLD]],"Desconocido")</f>
        <v>EEUU</v>
      </c>
      <c r="Q1463">
        <v>39</v>
      </c>
      <c r="R1463" t="s">
        <v>16</v>
      </c>
      <c r="S1463" t="s">
        <v>17</v>
      </c>
      <c r="T1463" t="s">
        <v>27</v>
      </c>
      <c r="U14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4" spans="1:21" x14ac:dyDescent="0.2">
      <c r="A1464">
        <v>2427</v>
      </c>
      <c r="B1464" t="s">
        <v>23</v>
      </c>
      <c r="C1464">
        <v>10</v>
      </c>
      <c r="D1464" s="2">
        <f>BBDD_Usiarios_Netflix_jul[[#This Row],[Ingresos Mensuales]]*BBDD_Usiarios_Netflix_jul[[#This Row],[Meses Contratados]]</f>
        <v>120</v>
      </c>
      <c r="E1464">
        <v>3</v>
      </c>
      <c r="F1464">
        <v>8</v>
      </c>
      <c r="G1464">
        <v>23</v>
      </c>
      <c r="H1464" s="1">
        <f>DATEVALUE(_xlfn.CONCAT(BBDD_Usiarios_Netflix_jul[[#This Row],[Día Suscripción]],"/",BBDD_Usiarios_Netflix_jul[[#This Row],[Mes Suscripción]],"/",BBDD_Usiarios_Netflix_jul[[#This Row],[Año Suscripción]]))</f>
        <v>45141</v>
      </c>
      <c r="I1464">
        <v>14</v>
      </c>
      <c r="J1464">
        <v>7</v>
      </c>
      <c r="K1464">
        <v>24</v>
      </c>
      <c r="L146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64" s="1" t="str">
        <f>TEXT(BBDD_Usiarios_Netflix_jul[[#This Row],[Fh Suscripcion]],"dddd")</f>
        <v>jueves</v>
      </c>
      <c r="N1464" s="2">
        <f>DATEDIF(BBDD_Usiarios_Netflix_jul[[#This Row],[Fh Suscripcion]],BBDD_Usiarios_Netflix_jul[[#This Row],[Fh Ultimo Pago]],"M")+1</f>
        <v>12</v>
      </c>
      <c r="O1464" t="s">
        <v>31</v>
      </c>
      <c r="P1464" t="str">
        <f>IF(BBDD_Usiarios_Netflix_jul[[#This Row],[País.OLD]]&lt;&gt;"",BBDD_Usiarios_Netflix_jul[[#This Row],[País.OLD]],"Desconocido")</f>
        <v>Italia</v>
      </c>
      <c r="Q1464">
        <v>28</v>
      </c>
      <c r="R1464" t="s">
        <v>25</v>
      </c>
      <c r="S1464" t="s">
        <v>21</v>
      </c>
      <c r="T1464" t="s">
        <v>22</v>
      </c>
      <c r="U14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5" spans="1:21" x14ac:dyDescent="0.2">
      <c r="A1465">
        <v>2438</v>
      </c>
      <c r="B1465" t="s">
        <v>19</v>
      </c>
      <c r="C1465">
        <v>12</v>
      </c>
      <c r="D1465" s="2">
        <f>BBDD_Usiarios_Netflix_jul[[#This Row],[Ingresos Mensuales]]*BBDD_Usiarios_Netflix_jul[[#This Row],[Meses Contratados]]</f>
        <v>120</v>
      </c>
      <c r="E1465">
        <v>23</v>
      </c>
      <c r="F1465">
        <v>9</v>
      </c>
      <c r="G1465">
        <v>23</v>
      </c>
      <c r="H1465" s="1">
        <f>DATEVALUE(_xlfn.CONCAT(BBDD_Usiarios_Netflix_jul[[#This Row],[Día Suscripción]],"/",BBDD_Usiarios_Netflix_jul[[#This Row],[Mes Suscripción]],"/",BBDD_Usiarios_Netflix_jul[[#This Row],[Año Suscripción]]))</f>
        <v>45192</v>
      </c>
      <c r="I1465">
        <v>11</v>
      </c>
      <c r="J1465">
        <v>7</v>
      </c>
      <c r="K1465">
        <v>24</v>
      </c>
      <c r="L146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5" s="1" t="str">
        <f>TEXT(BBDD_Usiarios_Netflix_jul[[#This Row],[Fh Suscripcion]],"dddd")</f>
        <v>sábado</v>
      </c>
      <c r="N1465" s="2">
        <f>DATEDIF(BBDD_Usiarios_Netflix_jul[[#This Row],[Fh Suscripcion]],BBDD_Usiarios_Netflix_jul[[#This Row],[Fh Ultimo Pago]],"M")+1</f>
        <v>10</v>
      </c>
      <c r="O1465" t="s">
        <v>35</v>
      </c>
      <c r="P1465" t="str">
        <f>IF(BBDD_Usiarios_Netflix_jul[[#This Row],[País.OLD]]&lt;&gt;"",BBDD_Usiarios_Netflix_jul[[#This Row],[País.OLD]],"Desconocido")</f>
        <v>España</v>
      </c>
      <c r="Q1465">
        <v>49</v>
      </c>
      <c r="R1465" t="s">
        <v>25</v>
      </c>
      <c r="S1465" t="s">
        <v>26</v>
      </c>
      <c r="T1465" t="s">
        <v>22</v>
      </c>
      <c r="U14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6" spans="1:21" x14ac:dyDescent="0.2">
      <c r="A1466">
        <v>2443</v>
      </c>
      <c r="B1466" t="s">
        <v>19</v>
      </c>
      <c r="C1466">
        <v>12</v>
      </c>
      <c r="D1466" s="2">
        <f>BBDD_Usiarios_Netflix_jul[[#This Row],[Ingresos Mensuales]]*BBDD_Usiarios_Netflix_jul[[#This Row],[Meses Contratados]]</f>
        <v>120</v>
      </c>
      <c r="E1466">
        <v>10</v>
      </c>
      <c r="F1466">
        <v>10</v>
      </c>
      <c r="G1466">
        <v>23</v>
      </c>
      <c r="H146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466">
        <v>13</v>
      </c>
      <c r="J1466">
        <v>7</v>
      </c>
      <c r="K1466">
        <v>24</v>
      </c>
      <c r="L1466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66" s="1" t="str">
        <f>TEXT(BBDD_Usiarios_Netflix_jul[[#This Row],[Fh Suscripcion]],"dddd")</f>
        <v>martes</v>
      </c>
      <c r="N1466" s="2">
        <f>DATEDIF(BBDD_Usiarios_Netflix_jul[[#This Row],[Fh Suscripcion]],BBDD_Usiarios_Netflix_jul[[#This Row],[Fh Ultimo Pago]],"M")+1</f>
        <v>10</v>
      </c>
      <c r="O1466" t="s">
        <v>35</v>
      </c>
      <c r="P1466" t="str">
        <f>IF(BBDD_Usiarios_Netflix_jul[[#This Row],[País.OLD]]&lt;&gt;"",BBDD_Usiarios_Netflix_jul[[#This Row],[País.OLD]],"Desconocido")</f>
        <v>España</v>
      </c>
      <c r="Q1466">
        <v>28</v>
      </c>
      <c r="R1466" t="s">
        <v>25</v>
      </c>
      <c r="S1466" t="s">
        <v>29</v>
      </c>
      <c r="T1466" t="s">
        <v>18</v>
      </c>
      <c r="U14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67" spans="1:21" x14ac:dyDescent="0.2">
      <c r="A1467">
        <v>2473</v>
      </c>
      <c r="B1467" t="s">
        <v>19</v>
      </c>
      <c r="C1467">
        <v>12</v>
      </c>
      <c r="D1467" s="2">
        <f>BBDD_Usiarios_Netflix_jul[[#This Row],[Ingresos Mensuales]]*BBDD_Usiarios_Netflix_jul[[#This Row],[Meses Contratados]]</f>
        <v>120</v>
      </c>
      <c r="E1467">
        <v>28</v>
      </c>
      <c r="F1467">
        <v>9</v>
      </c>
      <c r="G1467">
        <v>23</v>
      </c>
      <c r="H1467" s="1">
        <f>DATEVALUE(_xlfn.CONCAT(BBDD_Usiarios_Netflix_jul[[#This Row],[Día Suscripción]],"/",BBDD_Usiarios_Netflix_jul[[#This Row],[Mes Suscripción]],"/",BBDD_Usiarios_Netflix_jul[[#This Row],[Año Suscripción]]))</f>
        <v>45197</v>
      </c>
      <c r="I1467">
        <v>11</v>
      </c>
      <c r="J1467">
        <v>7</v>
      </c>
      <c r="K1467">
        <v>24</v>
      </c>
      <c r="L146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7" s="1" t="str">
        <f>TEXT(BBDD_Usiarios_Netflix_jul[[#This Row],[Fh Suscripcion]],"dddd")</f>
        <v>jueves</v>
      </c>
      <c r="N1467" s="2">
        <f>DATEDIF(BBDD_Usiarios_Netflix_jul[[#This Row],[Fh Suscripcion]],BBDD_Usiarios_Netflix_jul[[#This Row],[Fh Ultimo Pago]],"M")+1</f>
        <v>10</v>
      </c>
      <c r="O1467" t="s">
        <v>24</v>
      </c>
      <c r="P1467" t="str">
        <f>IF(BBDD_Usiarios_Netflix_jul[[#This Row],[País.OLD]]&lt;&gt;"",BBDD_Usiarios_Netflix_jul[[#This Row],[País.OLD]],"Desconocido")</f>
        <v>EEUU</v>
      </c>
      <c r="Q1467">
        <v>39</v>
      </c>
      <c r="R1467" t="s">
        <v>25</v>
      </c>
      <c r="S1467" t="s">
        <v>29</v>
      </c>
      <c r="T1467" t="s">
        <v>22</v>
      </c>
      <c r="U14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8" spans="1:21" x14ac:dyDescent="0.2">
      <c r="A1468">
        <v>2480</v>
      </c>
      <c r="B1468" t="s">
        <v>23</v>
      </c>
      <c r="C1468">
        <v>10</v>
      </c>
      <c r="D1468" s="2">
        <f>BBDD_Usiarios_Netflix_jul[[#This Row],[Ingresos Mensuales]]*BBDD_Usiarios_Netflix_jul[[#This Row],[Meses Contratados]]</f>
        <v>120</v>
      </c>
      <c r="E1468">
        <v>7</v>
      </c>
      <c r="F1468">
        <v>8</v>
      </c>
      <c r="G1468">
        <v>23</v>
      </c>
      <c r="H1468" s="1">
        <f>DATEVALUE(_xlfn.CONCAT(BBDD_Usiarios_Netflix_jul[[#This Row],[Día Suscripción]],"/",BBDD_Usiarios_Netflix_jul[[#This Row],[Mes Suscripción]],"/",BBDD_Usiarios_Netflix_jul[[#This Row],[Año Suscripción]]))</f>
        <v>45145</v>
      </c>
      <c r="I1468">
        <v>14</v>
      </c>
      <c r="J1468">
        <v>7</v>
      </c>
      <c r="K1468">
        <v>24</v>
      </c>
      <c r="L1468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68" s="1" t="str">
        <f>TEXT(BBDD_Usiarios_Netflix_jul[[#This Row],[Fh Suscripcion]],"dddd")</f>
        <v>lunes</v>
      </c>
      <c r="N1468" s="2">
        <f>DATEDIF(BBDD_Usiarios_Netflix_jul[[#This Row],[Fh Suscripcion]],BBDD_Usiarios_Netflix_jul[[#This Row],[Fh Ultimo Pago]],"M")+1</f>
        <v>12</v>
      </c>
      <c r="O1468" t="s">
        <v>36</v>
      </c>
      <c r="P1468" t="str">
        <f>IF(BBDD_Usiarios_Netflix_jul[[#This Row],[País.OLD]]&lt;&gt;"",BBDD_Usiarios_Netflix_jul[[#This Row],[País.OLD]],"Desconocido")</f>
        <v>Desconocido</v>
      </c>
      <c r="Q1468">
        <v>47</v>
      </c>
      <c r="R1468" t="s">
        <v>16</v>
      </c>
      <c r="S1468" t="s">
        <v>29</v>
      </c>
      <c r="T1468" t="s">
        <v>22</v>
      </c>
      <c r="U14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9" spans="1:21" x14ac:dyDescent="0.2">
      <c r="A1469">
        <v>2483</v>
      </c>
      <c r="B1469" t="s">
        <v>23</v>
      </c>
      <c r="C1469">
        <v>10</v>
      </c>
      <c r="D1469" s="2">
        <f>BBDD_Usiarios_Netflix_jul[[#This Row],[Ingresos Mensuales]]*BBDD_Usiarios_Netflix_jul[[#This Row],[Meses Contratados]]</f>
        <v>120</v>
      </c>
      <c r="E1469">
        <v>28</v>
      </c>
      <c r="F1469">
        <v>7</v>
      </c>
      <c r="G1469">
        <v>23</v>
      </c>
      <c r="H1469" s="1">
        <f>DATEVALUE(_xlfn.CONCAT(BBDD_Usiarios_Netflix_jul[[#This Row],[Día Suscripción]],"/",BBDD_Usiarios_Netflix_jul[[#This Row],[Mes Suscripción]],"/",BBDD_Usiarios_Netflix_jul[[#This Row],[Año Suscripción]]))</f>
        <v>45135</v>
      </c>
      <c r="I1469">
        <v>11</v>
      </c>
      <c r="J1469">
        <v>7</v>
      </c>
      <c r="K1469">
        <v>24</v>
      </c>
      <c r="L146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9" s="1" t="str">
        <f>TEXT(BBDD_Usiarios_Netflix_jul[[#This Row],[Fh Suscripcion]],"dddd")</f>
        <v>viernes</v>
      </c>
      <c r="N1469" s="2">
        <f>DATEDIF(BBDD_Usiarios_Netflix_jul[[#This Row],[Fh Suscripcion]],BBDD_Usiarios_Netflix_jul[[#This Row],[Fh Ultimo Pago]],"M")+1</f>
        <v>12</v>
      </c>
      <c r="O1469" t="s">
        <v>31</v>
      </c>
      <c r="P1469" t="str">
        <f>IF(BBDD_Usiarios_Netflix_jul[[#This Row],[País.OLD]]&lt;&gt;"",BBDD_Usiarios_Netflix_jul[[#This Row],[País.OLD]],"Desconocido")</f>
        <v>Italia</v>
      </c>
      <c r="Q1469">
        <v>42</v>
      </c>
      <c r="R1469" t="s">
        <v>16</v>
      </c>
      <c r="S1469" t="s">
        <v>29</v>
      </c>
      <c r="T1469" t="s">
        <v>22</v>
      </c>
      <c r="U14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0" spans="1:21" x14ac:dyDescent="0.2">
      <c r="A1470">
        <v>2486</v>
      </c>
      <c r="B1470" t="s">
        <v>23</v>
      </c>
      <c r="C1470">
        <v>10</v>
      </c>
      <c r="D1470" s="2">
        <f>BBDD_Usiarios_Netflix_jul[[#This Row],[Ingresos Mensuales]]*BBDD_Usiarios_Netflix_jul[[#This Row],[Meses Contratados]]</f>
        <v>120</v>
      </c>
      <c r="E1470">
        <v>25</v>
      </c>
      <c r="F1470">
        <v>7</v>
      </c>
      <c r="G1470">
        <v>23</v>
      </c>
      <c r="H1470" s="1">
        <f>DATEVALUE(_xlfn.CONCAT(BBDD_Usiarios_Netflix_jul[[#This Row],[Día Suscripción]],"/",BBDD_Usiarios_Netflix_jul[[#This Row],[Mes Suscripción]],"/",BBDD_Usiarios_Netflix_jul[[#This Row],[Año Suscripción]]))</f>
        <v>45132</v>
      </c>
      <c r="I1470">
        <v>14</v>
      </c>
      <c r="J1470">
        <v>7</v>
      </c>
      <c r="K1470">
        <v>24</v>
      </c>
      <c r="L1470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70" s="1" t="str">
        <f>TEXT(BBDD_Usiarios_Netflix_jul[[#This Row],[Fh Suscripcion]],"dddd")</f>
        <v>martes</v>
      </c>
      <c r="N1470" s="2">
        <f>DATEDIF(BBDD_Usiarios_Netflix_jul[[#This Row],[Fh Suscripcion]],BBDD_Usiarios_Netflix_jul[[#This Row],[Fh Ultimo Pago]],"M")+1</f>
        <v>12</v>
      </c>
      <c r="O1470" t="s">
        <v>28</v>
      </c>
      <c r="P1470" t="str">
        <f>IF(BBDD_Usiarios_Netflix_jul[[#This Row],[País.OLD]]&lt;&gt;"",BBDD_Usiarios_Netflix_jul[[#This Row],[País.OLD]],"Desconocido")</f>
        <v>Australia</v>
      </c>
      <c r="Q1470">
        <v>40</v>
      </c>
      <c r="R1470" t="s">
        <v>25</v>
      </c>
      <c r="S1470" t="s">
        <v>21</v>
      </c>
      <c r="T1470" t="s">
        <v>27</v>
      </c>
      <c r="U14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71" spans="1:21" x14ac:dyDescent="0.2">
      <c r="A1471">
        <v>2489</v>
      </c>
      <c r="B1471" t="s">
        <v>23</v>
      </c>
      <c r="C1471">
        <v>10</v>
      </c>
      <c r="D1471" s="2">
        <f>BBDD_Usiarios_Netflix_jul[[#This Row],[Ingresos Mensuales]]*BBDD_Usiarios_Netflix_jul[[#This Row],[Meses Contratados]]</f>
        <v>120</v>
      </c>
      <c r="E1471">
        <v>17</v>
      </c>
      <c r="F1471">
        <v>7</v>
      </c>
      <c r="G1471">
        <v>23</v>
      </c>
      <c r="H1471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71">
        <v>12</v>
      </c>
      <c r="J1471">
        <v>7</v>
      </c>
      <c r="K1471">
        <v>24</v>
      </c>
      <c r="L147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71" s="1" t="str">
        <f>TEXT(BBDD_Usiarios_Netflix_jul[[#This Row],[Fh Suscripcion]],"dddd")</f>
        <v>lunes</v>
      </c>
      <c r="N1471" s="2">
        <f>DATEDIF(BBDD_Usiarios_Netflix_jul[[#This Row],[Fh Suscripcion]],BBDD_Usiarios_Netflix_jul[[#This Row],[Fh Ultimo Pago]],"M")+1</f>
        <v>12</v>
      </c>
      <c r="O1471" t="s">
        <v>34</v>
      </c>
      <c r="P1471" t="str">
        <f>IF(BBDD_Usiarios_Netflix_jul[[#This Row],[País.OLD]]&lt;&gt;"",BBDD_Usiarios_Netflix_jul[[#This Row],[País.OLD]],"Desconocido")</f>
        <v>Reino Unido</v>
      </c>
      <c r="Q1471">
        <v>48</v>
      </c>
      <c r="R1471" t="s">
        <v>25</v>
      </c>
      <c r="S1471" t="s">
        <v>21</v>
      </c>
      <c r="T1471" t="s">
        <v>22</v>
      </c>
      <c r="U14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2" spans="1:21" x14ac:dyDescent="0.2">
      <c r="A1472">
        <v>2492</v>
      </c>
      <c r="B1472" t="s">
        <v>23</v>
      </c>
      <c r="C1472">
        <v>10</v>
      </c>
      <c r="D1472" s="2">
        <f>BBDD_Usiarios_Netflix_jul[[#This Row],[Ingresos Mensuales]]*BBDD_Usiarios_Netflix_jul[[#This Row],[Meses Contratados]]</f>
        <v>120</v>
      </c>
      <c r="E1472">
        <v>19</v>
      </c>
      <c r="F1472">
        <v>7</v>
      </c>
      <c r="G1472">
        <v>23</v>
      </c>
      <c r="H1472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72">
        <v>12</v>
      </c>
      <c r="J1472">
        <v>7</v>
      </c>
      <c r="K1472">
        <v>24</v>
      </c>
      <c r="L147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72" s="1" t="str">
        <f>TEXT(BBDD_Usiarios_Netflix_jul[[#This Row],[Fh Suscripcion]],"dddd")</f>
        <v>miércoles</v>
      </c>
      <c r="N1472" s="2">
        <f>DATEDIF(BBDD_Usiarios_Netflix_jul[[#This Row],[Fh Suscripcion]],BBDD_Usiarios_Netflix_jul[[#This Row],[Fh Ultimo Pago]],"M")+1</f>
        <v>12</v>
      </c>
      <c r="O1472" t="s">
        <v>28</v>
      </c>
      <c r="P1472" t="str">
        <f>IF(BBDD_Usiarios_Netflix_jul[[#This Row],[País.OLD]]&lt;&gt;"",BBDD_Usiarios_Netflix_jul[[#This Row],[País.OLD]],"Desconocido")</f>
        <v>Australia</v>
      </c>
      <c r="Q1472">
        <v>29</v>
      </c>
      <c r="R1472" t="s">
        <v>25</v>
      </c>
      <c r="S1472" t="s">
        <v>29</v>
      </c>
      <c r="T1472" t="s">
        <v>18</v>
      </c>
      <c r="U14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73" spans="1:21" x14ac:dyDescent="0.2">
      <c r="A1473">
        <v>2495</v>
      </c>
      <c r="B1473" t="s">
        <v>23</v>
      </c>
      <c r="C1473">
        <v>10</v>
      </c>
      <c r="D1473" s="2">
        <f>BBDD_Usiarios_Netflix_jul[[#This Row],[Ingresos Mensuales]]*BBDD_Usiarios_Netflix_jul[[#This Row],[Meses Contratados]]</f>
        <v>120</v>
      </c>
      <c r="E1473">
        <v>23</v>
      </c>
      <c r="F1473">
        <v>7</v>
      </c>
      <c r="G1473">
        <v>23</v>
      </c>
      <c r="H1473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73">
        <v>12</v>
      </c>
      <c r="J1473">
        <v>7</v>
      </c>
      <c r="K1473">
        <v>24</v>
      </c>
      <c r="L147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73" s="1" t="str">
        <f>TEXT(BBDD_Usiarios_Netflix_jul[[#This Row],[Fh Suscripcion]],"dddd")</f>
        <v>domingo</v>
      </c>
      <c r="N1473" s="2">
        <f>DATEDIF(BBDD_Usiarios_Netflix_jul[[#This Row],[Fh Suscripcion]],BBDD_Usiarios_Netflix_jul[[#This Row],[Fh Ultimo Pago]],"M")+1</f>
        <v>12</v>
      </c>
      <c r="O1473" t="s">
        <v>24</v>
      </c>
      <c r="P1473" t="str">
        <f>IF(BBDD_Usiarios_Netflix_jul[[#This Row],[País.OLD]]&lt;&gt;"",BBDD_Usiarios_Netflix_jul[[#This Row],[País.OLD]],"Desconocido")</f>
        <v>EEUU</v>
      </c>
      <c r="Q1473">
        <v>43</v>
      </c>
      <c r="R1473" t="s">
        <v>25</v>
      </c>
      <c r="S1473" t="s">
        <v>29</v>
      </c>
      <c r="T1473" t="s">
        <v>22</v>
      </c>
      <c r="U14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4" spans="1:21" x14ac:dyDescent="0.2">
      <c r="A1474">
        <v>2497</v>
      </c>
      <c r="B1474" t="s">
        <v>23</v>
      </c>
      <c r="C1474">
        <v>10</v>
      </c>
      <c r="D1474" s="2">
        <f>BBDD_Usiarios_Netflix_jul[[#This Row],[Ingresos Mensuales]]*BBDD_Usiarios_Netflix_jul[[#This Row],[Meses Contratados]]</f>
        <v>120</v>
      </c>
      <c r="E1474">
        <v>4</v>
      </c>
      <c r="F1474">
        <v>8</v>
      </c>
      <c r="G1474">
        <v>23</v>
      </c>
      <c r="H1474" s="1">
        <f>DATEVALUE(_xlfn.CONCAT(BBDD_Usiarios_Netflix_jul[[#This Row],[Día Suscripción]],"/",BBDD_Usiarios_Netflix_jul[[#This Row],[Mes Suscripción]],"/",BBDD_Usiarios_Netflix_jul[[#This Row],[Año Suscripción]]))</f>
        <v>45142</v>
      </c>
      <c r="I1474">
        <v>14</v>
      </c>
      <c r="J1474">
        <v>7</v>
      </c>
      <c r="K1474">
        <v>24</v>
      </c>
      <c r="L147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74" s="1" t="str">
        <f>TEXT(BBDD_Usiarios_Netflix_jul[[#This Row],[Fh Suscripcion]],"dddd")</f>
        <v>viernes</v>
      </c>
      <c r="N1474" s="2">
        <f>DATEDIF(BBDD_Usiarios_Netflix_jul[[#This Row],[Fh Suscripcion]],BBDD_Usiarios_Netflix_jul[[#This Row],[Fh Ultimo Pago]],"M")+1</f>
        <v>12</v>
      </c>
      <c r="O1474" t="s">
        <v>28</v>
      </c>
      <c r="P1474" t="str">
        <f>IF(BBDD_Usiarios_Netflix_jul[[#This Row],[País.OLD]]&lt;&gt;"",BBDD_Usiarios_Netflix_jul[[#This Row],[País.OLD]],"Desconocido")</f>
        <v>Australia</v>
      </c>
      <c r="Q1474">
        <v>33</v>
      </c>
      <c r="R1474" t="s">
        <v>25</v>
      </c>
      <c r="S1474" t="s">
        <v>26</v>
      </c>
      <c r="T1474" t="s">
        <v>32</v>
      </c>
      <c r="U14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75" spans="1:21" x14ac:dyDescent="0.2">
      <c r="A1475">
        <v>22</v>
      </c>
      <c r="B1475" t="s">
        <v>23</v>
      </c>
      <c r="C1475">
        <v>10</v>
      </c>
      <c r="D1475" s="2">
        <f>BBDD_Usiarios_Netflix_jul[[#This Row],[Ingresos Mensuales]]*BBDD_Usiarios_Netflix_jul[[#This Row],[Meses Contratados]]</f>
        <v>120</v>
      </c>
      <c r="E1475">
        <v>22</v>
      </c>
      <c r="F1475">
        <v>7</v>
      </c>
      <c r="G1475">
        <v>23</v>
      </c>
      <c r="H1475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75">
        <v>28</v>
      </c>
      <c r="J1475">
        <v>6</v>
      </c>
      <c r="K1475">
        <v>24</v>
      </c>
      <c r="L147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75" s="1" t="str">
        <f>TEXT(BBDD_Usiarios_Netflix_jul[[#This Row],[Fh Suscripcion]],"dddd")</f>
        <v>sábado</v>
      </c>
      <c r="N1475" s="2">
        <f>DATEDIF(BBDD_Usiarios_Netflix_jul[[#This Row],[Fh Suscripcion]],BBDD_Usiarios_Netflix_jul[[#This Row],[Fh Ultimo Pago]],"M")+1</f>
        <v>12</v>
      </c>
      <c r="O1475" t="s">
        <v>30</v>
      </c>
      <c r="P1475" t="str">
        <f>IF(BBDD_Usiarios_Netflix_jul[[#This Row],[País.OLD]]&lt;&gt;"",BBDD_Usiarios_Netflix_jul[[#This Row],[País.OLD]],"Desconocido")</f>
        <v>Canadá</v>
      </c>
      <c r="Q1475">
        <v>34</v>
      </c>
      <c r="R1475" t="s">
        <v>16</v>
      </c>
      <c r="S1475" t="s">
        <v>21</v>
      </c>
      <c r="T1475" t="s">
        <v>27</v>
      </c>
      <c r="U14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76" spans="1:21" x14ac:dyDescent="0.2">
      <c r="A1476">
        <v>32</v>
      </c>
      <c r="B1476" t="s">
        <v>23</v>
      </c>
      <c r="C1476">
        <v>10</v>
      </c>
      <c r="D1476" s="2">
        <f>BBDD_Usiarios_Netflix_jul[[#This Row],[Ingresos Mensuales]]*BBDD_Usiarios_Netflix_jul[[#This Row],[Meses Contratados]]</f>
        <v>120</v>
      </c>
      <c r="E1476">
        <v>7</v>
      </c>
      <c r="F1476">
        <v>7</v>
      </c>
      <c r="G1476">
        <v>23</v>
      </c>
      <c r="H1476" s="1">
        <f>DATEVALUE(_xlfn.CONCAT(BBDD_Usiarios_Netflix_jul[[#This Row],[Día Suscripción]],"/",BBDD_Usiarios_Netflix_jul[[#This Row],[Mes Suscripción]],"/",BBDD_Usiarios_Netflix_jul[[#This Row],[Año Suscripción]]))</f>
        <v>45114</v>
      </c>
      <c r="I1476">
        <v>28</v>
      </c>
      <c r="J1476">
        <v>6</v>
      </c>
      <c r="K1476">
        <v>24</v>
      </c>
      <c r="L1476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76" s="1" t="str">
        <f>TEXT(BBDD_Usiarios_Netflix_jul[[#This Row],[Fh Suscripcion]],"dddd")</f>
        <v>viernes</v>
      </c>
      <c r="N1476" s="2">
        <f>DATEDIF(BBDD_Usiarios_Netflix_jul[[#This Row],[Fh Suscripcion]],BBDD_Usiarios_Netflix_jul[[#This Row],[Fh Ultimo Pago]],"M")+1</f>
        <v>12</v>
      </c>
      <c r="O1476" t="s">
        <v>37</v>
      </c>
      <c r="P1476" t="str">
        <f>IF(BBDD_Usiarios_Netflix_jul[[#This Row],[País.OLD]]&lt;&gt;"",BBDD_Usiarios_Netflix_jul[[#This Row],[País.OLD]],"Desconocido")</f>
        <v>Brasil</v>
      </c>
      <c r="Q1476">
        <v>37</v>
      </c>
      <c r="R1476" t="s">
        <v>16</v>
      </c>
      <c r="S1476" t="s">
        <v>17</v>
      </c>
      <c r="T1476" t="s">
        <v>32</v>
      </c>
      <c r="U14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77" spans="1:21" x14ac:dyDescent="0.2">
      <c r="A1477">
        <v>88</v>
      </c>
      <c r="B1477" t="s">
        <v>19</v>
      </c>
      <c r="C1477">
        <v>12</v>
      </c>
      <c r="D1477" s="2">
        <f>BBDD_Usiarios_Netflix_jul[[#This Row],[Ingresos Mensuales]]*BBDD_Usiarios_Netflix_jul[[#This Row],[Meses Contratados]]</f>
        <v>120</v>
      </c>
      <c r="E1477">
        <v>27</v>
      </c>
      <c r="F1477">
        <v>9</v>
      </c>
      <c r="G1477">
        <v>23</v>
      </c>
      <c r="H1477" s="1">
        <f>DATEVALUE(_xlfn.CONCAT(BBDD_Usiarios_Netflix_jul[[#This Row],[Día Suscripción]],"/",BBDD_Usiarios_Netflix_jul[[#This Row],[Mes Suscripción]],"/",BBDD_Usiarios_Netflix_jul[[#This Row],[Año Suscripción]]))</f>
        <v>45196</v>
      </c>
      <c r="I1477">
        <v>28</v>
      </c>
      <c r="J1477">
        <v>6</v>
      </c>
      <c r="K1477">
        <v>24</v>
      </c>
      <c r="L147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77" s="1" t="str">
        <f>TEXT(BBDD_Usiarios_Netflix_jul[[#This Row],[Fh Suscripcion]],"dddd")</f>
        <v>miércoles</v>
      </c>
      <c r="N1477" s="2">
        <f>DATEDIF(BBDD_Usiarios_Netflix_jul[[#This Row],[Fh Suscripcion]],BBDD_Usiarios_Netflix_jul[[#This Row],[Fh Ultimo Pago]],"M")+1</f>
        <v>10</v>
      </c>
      <c r="O1477" t="s">
        <v>35</v>
      </c>
      <c r="P1477" t="str">
        <f>IF(BBDD_Usiarios_Netflix_jul[[#This Row],[País.OLD]]&lt;&gt;"",BBDD_Usiarios_Netflix_jul[[#This Row],[País.OLD]],"Desconocido")</f>
        <v>España</v>
      </c>
      <c r="Q1477">
        <v>47</v>
      </c>
      <c r="R1477" t="s">
        <v>16</v>
      </c>
      <c r="S1477" t="s">
        <v>17</v>
      </c>
      <c r="T1477" t="s">
        <v>27</v>
      </c>
      <c r="U14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78" spans="1:21" x14ac:dyDescent="0.2">
      <c r="A1478">
        <v>119</v>
      </c>
      <c r="B1478" t="s">
        <v>19</v>
      </c>
      <c r="C1478">
        <v>12</v>
      </c>
      <c r="D1478" s="2">
        <f>BBDD_Usiarios_Netflix_jul[[#This Row],[Ingresos Mensuales]]*BBDD_Usiarios_Netflix_jul[[#This Row],[Meses Contratados]]</f>
        <v>120</v>
      </c>
      <c r="E1478">
        <v>20</v>
      </c>
      <c r="F1478">
        <v>9</v>
      </c>
      <c r="G1478">
        <v>23</v>
      </c>
      <c r="H1478" s="1">
        <f>DATEVALUE(_xlfn.CONCAT(BBDD_Usiarios_Netflix_jul[[#This Row],[Día Suscripción]],"/",BBDD_Usiarios_Netflix_jul[[#This Row],[Mes Suscripción]],"/",BBDD_Usiarios_Netflix_jul[[#This Row],[Año Suscripción]]))</f>
        <v>45189</v>
      </c>
      <c r="I1478">
        <v>25</v>
      </c>
      <c r="J1478">
        <v>6</v>
      </c>
      <c r="K1478">
        <v>24</v>
      </c>
      <c r="L1478" s="1">
        <f>DATEVALUE(_xlfn.CONCAT(BBDD_Usiarios_Netflix_jul[[#This Row],[Día Último Pago]],"/",BBDD_Usiarios_Netflix_jul[[#This Row],[Mes Último Pago]],"/",BBDD_Usiarios_Netflix_jul[[#This Row],[Año Último Pago]]))</f>
        <v>45468</v>
      </c>
      <c r="M1478" s="1" t="str">
        <f>TEXT(BBDD_Usiarios_Netflix_jul[[#This Row],[Fh Suscripcion]],"dddd")</f>
        <v>miércoles</v>
      </c>
      <c r="N1478" s="2">
        <f>DATEDIF(BBDD_Usiarios_Netflix_jul[[#This Row],[Fh Suscripcion]],BBDD_Usiarios_Netflix_jul[[#This Row],[Fh Ultimo Pago]],"M")+1</f>
        <v>10</v>
      </c>
      <c r="O1478" t="s">
        <v>24</v>
      </c>
      <c r="P1478" t="str">
        <f>IF(BBDD_Usiarios_Netflix_jul[[#This Row],[País.OLD]]&lt;&gt;"",BBDD_Usiarios_Netflix_jul[[#This Row],[País.OLD]],"Desconocido")</f>
        <v>EEUU</v>
      </c>
      <c r="Q1478">
        <v>44</v>
      </c>
      <c r="R1478" t="s">
        <v>25</v>
      </c>
      <c r="S1478" t="s">
        <v>21</v>
      </c>
      <c r="T1478" t="s">
        <v>22</v>
      </c>
      <c r="U14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9" spans="1:21" x14ac:dyDescent="0.2">
      <c r="A1479">
        <v>135</v>
      </c>
      <c r="B1479" t="s">
        <v>23</v>
      </c>
      <c r="C1479">
        <v>10</v>
      </c>
      <c r="D1479" s="2">
        <f>BBDD_Usiarios_Netflix_jul[[#This Row],[Ingresos Mensuales]]*BBDD_Usiarios_Netflix_jul[[#This Row],[Meses Contratados]]</f>
        <v>120</v>
      </c>
      <c r="E1479">
        <v>18</v>
      </c>
      <c r="F1479">
        <v>7</v>
      </c>
      <c r="G1479">
        <v>23</v>
      </c>
      <c r="H1479" s="1">
        <f>DATEVALUE(_xlfn.CONCAT(BBDD_Usiarios_Netflix_jul[[#This Row],[Día Suscripción]],"/",BBDD_Usiarios_Netflix_jul[[#This Row],[Mes Suscripción]],"/",BBDD_Usiarios_Netflix_jul[[#This Row],[Año Suscripción]]))</f>
        <v>45125</v>
      </c>
      <c r="I1479">
        <v>26</v>
      </c>
      <c r="J1479">
        <v>6</v>
      </c>
      <c r="K1479">
        <v>24</v>
      </c>
      <c r="L1479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79" s="1" t="str">
        <f>TEXT(BBDD_Usiarios_Netflix_jul[[#This Row],[Fh Suscripcion]],"dddd")</f>
        <v>martes</v>
      </c>
      <c r="N1479" s="2">
        <f>DATEDIF(BBDD_Usiarios_Netflix_jul[[#This Row],[Fh Suscripcion]],BBDD_Usiarios_Netflix_jul[[#This Row],[Fh Ultimo Pago]],"M")+1</f>
        <v>12</v>
      </c>
      <c r="O1479" t="s">
        <v>31</v>
      </c>
      <c r="P1479" t="str">
        <f>IF(BBDD_Usiarios_Netflix_jul[[#This Row],[País.OLD]]&lt;&gt;"",BBDD_Usiarios_Netflix_jul[[#This Row],[País.OLD]],"Desconocido")</f>
        <v>Italia</v>
      </c>
      <c r="Q1479">
        <v>47</v>
      </c>
      <c r="R1479" t="s">
        <v>25</v>
      </c>
      <c r="S1479" t="s">
        <v>26</v>
      </c>
      <c r="T1479" t="s">
        <v>32</v>
      </c>
      <c r="U14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80" spans="1:21" x14ac:dyDescent="0.2">
      <c r="A1480">
        <v>138</v>
      </c>
      <c r="B1480" t="s">
        <v>19</v>
      </c>
      <c r="C1480">
        <v>12</v>
      </c>
      <c r="D1480" s="2">
        <f>BBDD_Usiarios_Netflix_jul[[#This Row],[Ingresos Mensuales]]*BBDD_Usiarios_Netflix_jul[[#This Row],[Meses Contratados]]</f>
        <v>120</v>
      </c>
      <c r="E1480">
        <v>21</v>
      </c>
      <c r="F1480">
        <v>9</v>
      </c>
      <c r="G1480">
        <v>23</v>
      </c>
      <c r="H1480" s="1">
        <f>DATEVALUE(_xlfn.CONCAT(BBDD_Usiarios_Netflix_jul[[#This Row],[Día Suscripción]],"/",BBDD_Usiarios_Netflix_jul[[#This Row],[Mes Suscripción]],"/",BBDD_Usiarios_Netflix_jul[[#This Row],[Año Suscripción]]))</f>
        <v>45190</v>
      </c>
      <c r="I1480">
        <v>23</v>
      </c>
      <c r="J1480">
        <v>6</v>
      </c>
      <c r="K1480">
        <v>24</v>
      </c>
      <c r="L1480" s="1">
        <f>DATEVALUE(_xlfn.CONCAT(BBDD_Usiarios_Netflix_jul[[#This Row],[Día Último Pago]],"/",BBDD_Usiarios_Netflix_jul[[#This Row],[Mes Último Pago]],"/",BBDD_Usiarios_Netflix_jul[[#This Row],[Año Último Pago]]))</f>
        <v>45466</v>
      </c>
      <c r="M1480" s="1" t="str">
        <f>TEXT(BBDD_Usiarios_Netflix_jul[[#This Row],[Fh Suscripcion]],"dddd")</f>
        <v>jueves</v>
      </c>
      <c r="N1480" s="2">
        <f>DATEDIF(BBDD_Usiarios_Netflix_jul[[#This Row],[Fh Suscripcion]],BBDD_Usiarios_Netflix_jul[[#This Row],[Fh Ultimo Pago]],"M")+1</f>
        <v>10</v>
      </c>
      <c r="O1480" t="s">
        <v>34</v>
      </c>
      <c r="P1480" t="str">
        <f>IF(BBDD_Usiarios_Netflix_jul[[#This Row],[País.OLD]]&lt;&gt;"",BBDD_Usiarios_Netflix_jul[[#This Row],[País.OLD]],"Desconocido")</f>
        <v>Reino Unido</v>
      </c>
      <c r="Q1480">
        <v>28</v>
      </c>
      <c r="R1480" t="s">
        <v>16</v>
      </c>
      <c r="S1480" t="s">
        <v>29</v>
      </c>
      <c r="T1480" t="s">
        <v>27</v>
      </c>
      <c r="U14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1" spans="1:21" x14ac:dyDescent="0.2">
      <c r="A1481">
        <v>143</v>
      </c>
      <c r="B1481" t="s">
        <v>19</v>
      </c>
      <c r="C1481">
        <v>12</v>
      </c>
      <c r="D1481" s="2">
        <f>BBDD_Usiarios_Netflix_jul[[#This Row],[Ingresos Mensuales]]*BBDD_Usiarios_Netflix_jul[[#This Row],[Meses Contratados]]</f>
        <v>120</v>
      </c>
      <c r="E1481">
        <v>31</v>
      </c>
      <c r="F1481">
        <v>8</v>
      </c>
      <c r="G1481">
        <v>23</v>
      </c>
      <c r="H1481" s="1">
        <f>DATEVALUE(_xlfn.CONCAT(BBDD_Usiarios_Netflix_jul[[#This Row],[Día Suscripción]],"/",BBDD_Usiarios_Netflix_jul[[#This Row],[Mes Suscripción]],"/",BBDD_Usiarios_Netflix_jul[[#This Row],[Año Suscripción]]))</f>
        <v>45169</v>
      </c>
      <c r="I1481">
        <v>24</v>
      </c>
      <c r="J1481">
        <v>6</v>
      </c>
      <c r="K1481">
        <v>24</v>
      </c>
      <c r="L148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481" s="1" t="str">
        <f>TEXT(BBDD_Usiarios_Netflix_jul[[#This Row],[Fh Suscripcion]],"dddd")</f>
        <v>jueves</v>
      </c>
      <c r="N1481" s="2">
        <f>DATEDIF(BBDD_Usiarios_Netflix_jul[[#This Row],[Fh Suscripcion]],BBDD_Usiarios_Netflix_jul[[#This Row],[Fh Ultimo Pago]],"M")+1</f>
        <v>10</v>
      </c>
      <c r="O1481" t="s">
        <v>24</v>
      </c>
      <c r="P1481" t="str">
        <f>IF(BBDD_Usiarios_Netflix_jul[[#This Row],[País.OLD]]&lt;&gt;"",BBDD_Usiarios_Netflix_jul[[#This Row],[País.OLD]],"Desconocido")</f>
        <v>EEUU</v>
      </c>
      <c r="Q1481">
        <v>30</v>
      </c>
      <c r="R1481" t="s">
        <v>25</v>
      </c>
      <c r="S1481" t="s">
        <v>17</v>
      </c>
      <c r="T1481" t="s">
        <v>27</v>
      </c>
      <c r="U14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2" spans="1:21" x14ac:dyDescent="0.2">
      <c r="A1482">
        <v>187</v>
      </c>
      <c r="B1482" t="s">
        <v>23</v>
      </c>
      <c r="C1482">
        <v>10</v>
      </c>
      <c r="D1482" s="2">
        <f>BBDD_Usiarios_Netflix_jul[[#This Row],[Ingresos Mensuales]]*BBDD_Usiarios_Netflix_jul[[#This Row],[Meses Contratados]]</f>
        <v>120</v>
      </c>
      <c r="E1482">
        <v>10</v>
      </c>
      <c r="F1482">
        <v>7</v>
      </c>
      <c r="G1482">
        <v>23</v>
      </c>
      <c r="H1482" s="1">
        <f>DATEVALUE(_xlfn.CONCAT(BBDD_Usiarios_Netflix_jul[[#This Row],[Día Suscripción]],"/",BBDD_Usiarios_Netflix_jul[[#This Row],[Mes Suscripción]],"/",BBDD_Usiarios_Netflix_jul[[#This Row],[Año Suscripción]]))</f>
        <v>45117</v>
      </c>
      <c r="I1482">
        <v>24</v>
      </c>
      <c r="J1482">
        <v>6</v>
      </c>
      <c r="K1482">
        <v>24</v>
      </c>
      <c r="L1482" s="1">
        <f>DATEVALUE(_xlfn.CONCAT(BBDD_Usiarios_Netflix_jul[[#This Row],[Día Último Pago]],"/",BBDD_Usiarios_Netflix_jul[[#This Row],[Mes Último Pago]],"/",BBDD_Usiarios_Netflix_jul[[#This Row],[Año Último Pago]]))</f>
        <v>45467</v>
      </c>
      <c r="M1482" s="1" t="str">
        <f>TEXT(BBDD_Usiarios_Netflix_jul[[#This Row],[Fh Suscripcion]],"dddd")</f>
        <v>lunes</v>
      </c>
      <c r="N1482" s="2">
        <f>DATEDIF(BBDD_Usiarios_Netflix_jul[[#This Row],[Fh Suscripcion]],BBDD_Usiarios_Netflix_jul[[#This Row],[Fh Ultimo Pago]],"M")+1</f>
        <v>12</v>
      </c>
      <c r="O1482" t="s">
        <v>30</v>
      </c>
      <c r="P1482" t="str">
        <f>IF(BBDD_Usiarios_Netflix_jul[[#This Row],[País.OLD]]&lt;&gt;"",BBDD_Usiarios_Netflix_jul[[#This Row],[País.OLD]],"Desconocido")</f>
        <v>Canadá</v>
      </c>
      <c r="Q1482">
        <v>49</v>
      </c>
      <c r="R1482" t="s">
        <v>25</v>
      </c>
      <c r="S1482" t="s">
        <v>29</v>
      </c>
      <c r="T1482" t="s">
        <v>22</v>
      </c>
      <c r="U14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83" spans="1:21" x14ac:dyDescent="0.2">
      <c r="A1483">
        <v>213</v>
      </c>
      <c r="B1483" t="s">
        <v>19</v>
      </c>
      <c r="C1483">
        <v>12</v>
      </c>
      <c r="D1483" s="2">
        <f>BBDD_Usiarios_Netflix_jul[[#This Row],[Ingresos Mensuales]]*BBDD_Usiarios_Netflix_jul[[#This Row],[Meses Contratados]]</f>
        <v>120</v>
      </c>
      <c r="E1483">
        <v>8</v>
      </c>
      <c r="F1483">
        <v>9</v>
      </c>
      <c r="G1483">
        <v>23</v>
      </c>
      <c r="H1483" s="1">
        <f>DATEVALUE(_xlfn.CONCAT(BBDD_Usiarios_Netflix_jul[[#This Row],[Día Suscripción]],"/",BBDD_Usiarios_Netflix_jul[[#This Row],[Mes Suscripción]],"/",BBDD_Usiarios_Netflix_jul[[#This Row],[Año Suscripción]]))</f>
        <v>45177</v>
      </c>
      <c r="I1483">
        <v>24</v>
      </c>
      <c r="J1483">
        <v>6</v>
      </c>
      <c r="K1483">
        <v>24</v>
      </c>
      <c r="L1483" s="1">
        <f>DATEVALUE(_xlfn.CONCAT(BBDD_Usiarios_Netflix_jul[[#This Row],[Día Último Pago]],"/",BBDD_Usiarios_Netflix_jul[[#This Row],[Mes Último Pago]],"/",BBDD_Usiarios_Netflix_jul[[#This Row],[Año Último Pago]]))</f>
        <v>45467</v>
      </c>
      <c r="M1483" s="1" t="str">
        <f>TEXT(BBDD_Usiarios_Netflix_jul[[#This Row],[Fh Suscripcion]],"dddd")</f>
        <v>viernes</v>
      </c>
      <c r="N1483" s="2">
        <f>DATEDIF(BBDD_Usiarios_Netflix_jul[[#This Row],[Fh Suscripcion]],BBDD_Usiarios_Netflix_jul[[#This Row],[Fh Ultimo Pago]],"M")+1</f>
        <v>10</v>
      </c>
      <c r="O1483" t="s">
        <v>24</v>
      </c>
      <c r="P1483" t="str">
        <f>IF(BBDD_Usiarios_Netflix_jul[[#This Row],[País.OLD]]&lt;&gt;"",BBDD_Usiarios_Netflix_jul[[#This Row],[País.OLD]],"Desconocido")</f>
        <v>EEUU</v>
      </c>
      <c r="Q1483">
        <v>49</v>
      </c>
      <c r="R1483" t="s">
        <v>25</v>
      </c>
      <c r="S1483" t="s">
        <v>26</v>
      </c>
      <c r="T1483" t="s">
        <v>32</v>
      </c>
      <c r="U14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84" spans="1:21" x14ac:dyDescent="0.2">
      <c r="A1484">
        <v>232</v>
      </c>
      <c r="B1484" t="s">
        <v>19</v>
      </c>
      <c r="C1484">
        <v>12</v>
      </c>
      <c r="D1484" s="2">
        <f>BBDD_Usiarios_Netflix_jul[[#This Row],[Ingresos Mensuales]]*BBDD_Usiarios_Netflix_jul[[#This Row],[Meses Contratados]]</f>
        <v>120</v>
      </c>
      <c r="E1484">
        <v>30</v>
      </c>
      <c r="F1484">
        <v>8</v>
      </c>
      <c r="G1484">
        <v>23</v>
      </c>
      <c r="H1484" s="1">
        <f>DATEVALUE(_xlfn.CONCAT(BBDD_Usiarios_Netflix_jul[[#This Row],[Día Suscripción]],"/",BBDD_Usiarios_Netflix_jul[[#This Row],[Mes Suscripción]],"/",BBDD_Usiarios_Netflix_jul[[#This Row],[Año Suscripción]]))</f>
        <v>45168</v>
      </c>
      <c r="I1484">
        <v>27</v>
      </c>
      <c r="J1484">
        <v>6</v>
      </c>
      <c r="K1484">
        <v>24</v>
      </c>
      <c r="L148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84" s="1" t="str">
        <f>TEXT(BBDD_Usiarios_Netflix_jul[[#This Row],[Fh Suscripcion]],"dddd")</f>
        <v>miércoles</v>
      </c>
      <c r="N1484" s="2">
        <f>DATEDIF(BBDD_Usiarios_Netflix_jul[[#This Row],[Fh Suscripcion]],BBDD_Usiarios_Netflix_jul[[#This Row],[Fh Ultimo Pago]],"M")+1</f>
        <v>10</v>
      </c>
      <c r="O1484" t="s">
        <v>24</v>
      </c>
      <c r="P1484" t="str">
        <f>IF(BBDD_Usiarios_Netflix_jul[[#This Row],[País.OLD]]&lt;&gt;"",BBDD_Usiarios_Netflix_jul[[#This Row],[País.OLD]],"Desconocido")</f>
        <v>EEUU</v>
      </c>
      <c r="Q1484">
        <v>28</v>
      </c>
      <c r="R1484" t="s">
        <v>16</v>
      </c>
      <c r="S1484" t="s">
        <v>21</v>
      </c>
      <c r="T1484" t="s">
        <v>27</v>
      </c>
      <c r="U14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5" spans="1:21" x14ac:dyDescent="0.2">
      <c r="A1485">
        <v>233</v>
      </c>
      <c r="B1485" t="s">
        <v>23</v>
      </c>
      <c r="C1485">
        <v>10</v>
      </c>
      <c r="D1485" s="2">
        <f>BBDD_Usiarios_Netflix_jul[[#This Row],[Ingresos Mensuales]]*BBDD_Usiarios_Netflix_jul[[#This Row],[Meses Contratados]]</f>
        <v>120</v>
      </c>
      <c r="E1485">
        <v>7</v>
      </c>
      <c r="F1485">
        <v>7</v>
      </c>
      <c r="G1485">
        <v>23</v>
      </c>
      <c r="H1485" s="1">
        <f>DATEVALUE(_xlfn.CONCAT(BBDD_Usiarios_Netflix_jul[[#This Row],[Día Suscripción]],"/",BBDD_Usiarios_Netflix_jul[[#This Row],[Mes Suscripción]],"/",BBDD_Usiarios_Netflix_jul[[#This Row],[Año Suscripción]]))</f>
        <v>45114</v>
      </c>
      <c r="I1485">
        <v>26</v>
      </c>
      <c r="J1485">
        <v>6</v>
      </c>
      <c r="K1485">
        <v>24</v>
      </c>
      <c r="L148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85" s="1" t="str">
        <f>TEXT(BBDD_Usiarios_Netflix_jul[[#This Row],[Fh Suscripcion]],"dddd")</f>
        <v>viernes</v>
      </c>
      <c r="N1485" s="2">
        <f>DATEDIF(BBDD_Usiarios_Netflix_jul[[#This Row],[Fh Suscripcion]],BBDD_Usiarios_Netflix_jul[[#This Row],[Fh Ultimo Pago]],"M")+1</f>
        <v>12</v>
      </c>
      <c r="O1485" t="s">
        <v>30</v>
      </c>
      <c r="P1485" t="str">
        <f>IF(BBDD_Usiarios_Netflix_jul[[#This Row],[País.OLD]]&lt;&gt;"",BBDD_Usiarios_Netflix_jul[[#This Row],[País.OLD]],"Desconocido")</f>
        <v>Canadá</v>
      </c>
      <c r="Q1485">
        <v>50</v>
      </c>
      <c r="R1485" t="s">
        <v>25</v>
      </c>
      <c r="S1485" t="s">
        <v>26</v>
      </c>
      <c r="T1485" t="s">
        <v>22</v>
      </c>
      <c r="U14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86" spans="1:21" x14ac:dyDescent="0.2">
      <c r="A1486">
        <v>247</v>
      </c>
      <c r="B1486" t="s">
        <v>23</v>
      </c>
      <c r="C1486">
        <v>10</v>
      </c>
      <c r="D1486" s="2">
        <f>BBDD_Usiarios_Netflix_jul[[#This Row],[Ingresos Mensuales]]*BBDD_Usiarios_Netflix_jul[[#This Row],[Meses Contratados]]</f>
        <v>120</v>
      </c>
      <c r="E1486">
        <v>7</v>
      </c>
      <c r="F1486">
        <v>7</v>
      </c>
      <c r="G1486">
        <v>23</v>
      </c>
      <c r="H1486" s="1">
        <f>DATEVALUE(_xlfn.CONCAT(BBDD_Usiarios_Netflix_jul[[#This Row],[Día Suscripción]],"/",BBDD_Usiarios_Netflix_jul[[#This Row],[Mes Suscripción]],"/",BBDD_Usiarios_Netflix_jul[[#This Row],[Año Suscripción]]))</f>
        <v>45114</v>
      </c>
      <c r="I1486">
        <v>27</v>
      </c>
      <c r="J1486">
        <v>6</v>
      </c>
      <c r="K1486">
        <v>24</v>
      </c>
      <c r="L148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86" s="1" t="str">
        <f>TEXT(BBDD_Usiarios_Netflix_jul[[#This Row],[Fh Suscripcion]],"dddd")</f>
        <v>viernes</v>
      </c>
      <c r="N1486" s="2">
        <f>DATEDIF(BBDD_Usiarios_Netflix_jul[[#This Row],[Fh Suscripcion]],BBDD_Usiarios_Netflix_jul[[#This Row],[Fh Ultimo Pago]],"M")+1</f>
        <v>12</v>
      </c>
      <c r="O1486" t="s">
        <v>15</v>
      </c>
      <c r="P1486" t="str">
        <f>IF(BBDD_Usiarios_Netflix_jul[[#This Row],[País.OLD]]&lt;&gt;"",BBDD_Usiarios_Netflix_jul[[#This Row],[País.OLD]],"Desconocido")</f>
        <v>Alemania</v>
      </c>
      <c r="Q1486">
        <v>27</v>
      </c>
      <c r="R1486" t="s">
        <v>16</v>
      </c>
      <c r="S1486" t="s">
        <v>26</v>
      </c>
      <c r="T1486" t="s">
        <v>27</v>
      </c>
      <c r="U14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7" spans="1:21" x14ac:dyDescent="0.2">
      <c r="A1487">
        <v>248</v>
      </c>
      <c r="B1487" t="s">
        <v>19</v>
      </c>
      <c r="C1487">
        <v>12</v>
      </c>
      <c r="D1487" s="2">
        <f>BBDD_Usiarios_Netflix_jul[[#This Row],[Ingresos Mensuales]]*BBDD_Usiarios_Netflix_jul[[#This Row],[Meses Contratados]]</f>
        <v>120</v>
      </c>
      <c r="E1487">
        <v>15</v>
      </c>
      <c r="F1487">
        <v>9</v>
      </c>
      <c r="G1487">
        <v>23</v>
      </c>
      <c r="H1487" s="1">
        <f>DATEVALUE(_xlfn.CONCAT(BBDD_Usiarios_Netflix_jul[[#This Row],[Día Suscripción]],"/",BBDD_Usiarios_Netflix_jul[[#This Row],[Mes Suscripción]],"/",BBDD_Usiarios_Netflix_jul[[#This Row],[Año Suscripción]]))</f>
        <v>45184</v>
      </c>
      <c r="I1487">
        <v>26</v>
      </c>
      <c r="J1487">
        <v>6</v>
      </c>
      <c r="K1487">
        <v>24</v>
      </c>
      <c r="L148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87" s="1" t="str">
        <f>TEXT(BBDD_Usiarios_Netflix_jul[[#This Row],[Fh Suscripcion]],"dddd")</f>
        <v>viernes</v>
      </c>
      <c r="N1487" s="2">
        <f>DATEDIF(BBDD_Usiarios_Netflix_jul[[#This Row],[Fh Suscripcion]],BBDD_Usiarios_Netflix_jul[[#This Row],[Fh Ultimo Pago]],"M")+1</f>
        <v>10</v>
      </c>
      <c r="O1487" t="s">
        <v>35</v>
      </c>
      <c r="P1487" t="str">
        <f>IF(BBDD_Usiarios_Netflix_jul[[#This Row],[País.OLD]]&lt;&gt;"",BBDD_Usiarios_Netflix_jul[[#This Row],[País.OLD]],"Desconocido")</f>
        <v>España</v>
      </c>
      <c r="Q1487">
        <v>34</v>
      </c>
      <c r="R1487" t="s">
        <v>16</v>
      </c>
      <c r="S1487" t="s">
        <v>21</v>
      </c>
      <c r="T1487" t="s">
        <v>27</v>
      </c>
      <c r="U14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8" spans="1:21" x14ac:dyDescent="0.2">
      <c r="A1488">
        <v>249</v>
      </c>
      <c r="B1488" t="s">
        <v>19</v>
      </c>
      <c r="C1488">
        <v>12</v>
      </c>
      <c r="D1488" s="2">
        <f>BBDD_Usiarios_Netflix_jul[[#This Row],[Ingresos Mensuales]]*BBDD_Usiarios_Netflix_jul[[#This Row],[Meses Contratados]]</f>
        <v>120</v>
      </c>
      <c r="E1488">
        <v>16</v>
      </c>
      <c r="F1488">
        <v>9</v>
      </c>
      <c r="G1488">
        <v>23</v>
      </c>
      <c r="H1488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88">
        <v>27</v>
      </c>
      <c r="J1488">
        <v>6</v>
      </c>
      <c r="K1488">
        <v>24</v>
      </c>
      <c r="L148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88" s="1" t="str">
        <f>TEXT(BBDD_Usiarios_Netflix_jul[[#This Row],[Fh Suscripcion]],"dddd")</f>
        <v>sábado</v>
      </c>
      <c r="N1488" s="2">
        <f>DATEDIF(BBDD_Usiarios_Netflix_jul[[#This Row],[Fh Suscripcion]],BBDD_Usiarios_Netflix_jul[[#This Row],[Fh Ultimo Pago]],"M")+1</f>
        <v>10</v>
      </c>
      <c r="O1488" t="s">
        <v>24</v>
      </c>
      <c r="P1488" t="str">
        <f>IF(BBDD_Usiarios_Netflix_jul[[#This Row],[País.OLD]]&lt;&gt;"",BBDD_Usiarios_Netflix_jul[[#This Row],[País.OLD]],"Desconocido")</f>
        <v>EEUU</v>
      </c>
      <c r="Q1488">
        <v>42</v>
      </c>
      <c r="R1488" t="s">
        <v>25</v>
      </c>
      <c r="S1488" t="s">
        <v>21</v>
      </c>
      <c r="T1488" t="s">
        <v>27</v>
      </c>
      <c r="U14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9" spans="1:21" x14ac:dyDescent="0.2">
      <c r="A1489">
        <v>260</v>
      </c>
      <c r="B1489" t="s">
        <v>23</v>
      </c>
      <c r="C1489">
        <v>10</v>
      </c>
      <c r="D1489" s="2">
        <f>BBDD_Usiarios_Netflix_jul[[#This Row],[Ingresos Mensuales]]*BBDD_Usiarios_Netflix_jul[[#This Row],[Meses Contratados]]</f>
        <v>120</v>
      </c>
      <c r="E1489">
        <v>17</v>
      </c>
      <c r="F1489">
        <v>7</v>
      </c>
      <c r="G1489">
        <v>23</v>
      </c>
      <c r="H1489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89">
        <v>26</v>
      </c>
      <c r="J1489">
        <v>6</v>
      </c>
      <c r="K1489">
        <v>24</v>
      </c>
      <c r="L1489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89" s="1" t="str">
        <f>TEXT(BBDD_Usiarios_Netflix_jul[[#This Row],[Fh Suscripcion]],"dddd")</f>
        <v>lunes</v>
      </c>
      <c r="N1489" s="2">
        <f>DATEDIF(BBDD_Usiarios_Netflix_jul[[#This Row],[Fh Suscripcion]],BBDD_Usiarios_Netflix_jul[[#This Row],[Fh Ultimo Pago]],"M")+1</f>
        <v>12</v>
      </c>
      <c r="O1489" t="s">
        <v>20</v>
      </c>
      <c r="P1489" t="str">
        <f>IF(BBDD_Usiarios_Netflix_jul[[#This Row],[País.OLD]]&lt;&gt;"",BBDD_Usiarios_Netflix_jul[[#This Row],[País.OLD]],"Desconocido")</f>
        <v>Francia</v>
      </c>
      <c r="Q1489">
        <v>27</v>
      </c>
      <c r="R1489" t="s">
        <v>25</v>
      </c>
      <c r="S1489" t="s">
        <v>21</v>
      </c>
      <c r="T1489" t="s">
        <v>18</v>
      </c>
      <c r="U14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90" spans="1:21" x14ac:dyDescent="0.2">
      <c r="A1490">
        <v>262</v>
      </c>
      <c r="B1490" t="s">
        <v>23</v>
      </c>
      <c r="C1490">
        <v>10</v>
      </c>
      <c r="D1490" s="2">
        <f>BBDD_Usiarios_Netflix_jul[[#This Row],[Ingresos Mensuales]]*BBDD_Usiarios_Netflix_jul[[#This Row],[Meses Contratados]]</f>
        <v>120</v>
      </c>
      <c r="E1490">
        <v>13</v>
      </c>
      <c r="F1490">
        <v>7</v>
      </c>
      <c r="G1490">
        <v>23</v>
      </c>
      <c r="H1490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90">
        <v>26</v>
      </c>
      <c r="J1490">
        <v>6</v>
      </c>
      <c r="K1490">
        <v>24</v>
      </c>
      <c r="L14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0" s="1" t="str">
        <f>TEXT(BBDD_Usiarios_Netflix_jul[[#This Row],[Fh Suscripcion]],"dddd")</f>
        <v>jueves</v>
      </c>
      <c r="N1490" s="2">
        <f>DATEDIF(BBDD_Usiarios_Netflix_jul[[#This Row],[Fh Suscripcion]],BBDD_Usiarios_Netflix_jul[[#This Row],[Fh Ultimo Pago]],"M")+1</f>
        <v>12</v>
      </c>
      <c r="O1490" t="s">
        <v>24</v>
      </c>
      <c r="P1490" t="str">
        <f>IF(BBDD_Usiarios_Netflix_jul[[#This Row],[País.OLD]]&lt;&gt;"",BBDD_Usiarios_Netflix_jul[[#This Row],[País.OLD]],"Desconocido")</f>
        <v>EEUU</v>
      </c>
      <c r="Q1490">
        <v>28</v>
      </c>
      <c r="R1490" t="s">
        <v>25</v>
      </c>
      <c r="S1490" t="s">
        <v>17</v>
      </c>
      <c r="T1490" t="s">
        <v>27</v>
      </c>
      <c r="U14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1" spans="1:21" x14ac:dyDescent="0.2">
      <c r="A1491">
        <v>318</v>
      </c>
      <c r="B1491" t="s">
        <v>19</v>
      </c>
      <c r="C1491">
        <v>12</v>
      </c>
      <c r="D1491" s="2">
        <f>BBDD_Usiarios_Netflix_jul[[#This Row],[Ingresos Mensuales]]*BBDD_Usiarios_Netflix_jul[[#This Row],[Meses Contratados]]</f>
        <v>120</v>
      </c>
      <c r="E1491">
        <v>2</v>
      </c>
      <c r="F1491">
        <v>9</v>
      </c>
      <c r="G1491">
        <v>23</v>
      </c>
      <c r="H1491" s="1">
        <f>DATEVALUE(_xlfn.CONCAT(BBDD_Usiarios_Netflix_jul[[#This Row],[Día Suscripción]],"/",BBDD_Usiarios_Netflix_jul[[#This Row],[Mes Suscripción]],"/",BBDD_Usiarios_Netflix_jul[[#This Row],[Año Suscripción]]))</f>
        <v>45171</v>
      </c>
      <c r="I1491">
        <v>27</v>
      </c>
      <c r="J1491">
        <v>6</v>
      </c>
      <c r="K1491">
        <v>24</v>
      </c>
      <c r="L149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91" s="1" t="str">
        <f>TEXT(BBDD_Usiarios_Netflix_jul[[#This Row],[Fh Suscripcion]],"dddd")</f>
        <v>sábado</v>
      </c>
      <c r="N1491" s="2">
        <f>DATEDIF(BBDD_Usiarios_Netflix_jul[[#This Row],[Fh Suscripcion]],BBDD_Usiarios_Netflix_jul[[#This Row],[Fh Ultimo Pago]],"M")+1</f>
        <v>10</v>
      </c>
      <c r="O1491" t="s">
        <v>33</v>
      </c>
      <c r="P1491" t="str">
        <f>IF(BBDD_Usiarios_Netflix_jul[[#This Row],[País.OLD]]&lt;&gt;"",BBDD_Usiarios_Netflix_jul[[#This Row],[País.OLD]],"Desconocido")</f>
        <v>Méjico</v>
      </c>
      <c r="Q1491">
        <v>39</v>
      </c>
      <c r="R1491" t="s">
        <v>25</v>
      </c>
      <c r="S1491" t="s">
        <v>29</v>
      </c>
      <c r="T1491" t="s">
        <v>27</v>
      </c>
      <c r="U14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2" spans="1:21" x14ac:dyDescent="0.2">
      <c r="A1492">
        <v>327</v>
      </c>
      <c r="B1492" t="s">
        <v>23</v>
      </c>
      <c r="C1492">
        <v>10</v>
      </c>
      <c r="D1492" s="2">
        <f>BBDD_Usiarios_Netflix_jul[[#This Row],[Ingresos Mensuales]]*BBDD_Usiarios_Netflix_jul[[#This Row],[Meses Contratados]]</f>
        <v>120</v>
      </c>
      <c r="E1492">
        <v>6</v>
      </c>
      <c r="F1492">
        <v>7</v>
      </c>
      <c r="G1492">
        <v>23</v>
      </c>
      <c r="H1492" s="1">
        <f>DATEVALUE(_xlfn.CONCAT(BBDD_Usiarios_Netflix_jul[[#This Row],[Día Suscripción]],"/",BBDD_Usiarios_Netflix_jul[[#This Row],[Mes Suscripción]],"/",BBDD_Usiarios_Netflix_jul[[#This Row],[Año Suscripción]]))</f>
        <v>45113</v>
      </c>
      <c r="I1492">
        <v>26</v>
      </c>
      <c r="J1492">
        <v>6</v>
      </c>
      <c r="K1492">
        <v>24</v>
      </c>
      <c r="L1492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2" s="1" t="str">
        <f>TEXT(BBDD_Usiarios_Netflix_jul[[#This Row],[Fh Suscripcion]],"dddd")</f>
        <v>jueves</v>
      </c>
      <c r="N1492" s="2">
        <f>DATEDIF(BBDD_Usiarios_Netflix_jul[[#This Row],[Fh Suscripcion]],BBDD_Usiarios_Netflix_jul[[#This Row],[Fh Ultimo Pago]],"M")+1</f>
        <v>12</v>
      </c>
      <c r="O1492" t="s">
        <v>15</v>
      </c>
      <c r="P1492" t="str">
        <f>IF(BBDD_Usiarios_Netflix_jul[[#This Row],[País.OLD]]&lt;&gt;"",BBDD_Usiarios_Netflix_jul[[#This Row],[País.OLD]],"Desconocido")</f>
        <v>Alemania</v>
      </c>
      <c r="Q1492">
        <v>32</v>
      </c>
      <c r="R1492" t="s">
        <v>25</v>
      </c>
      <c r="S1492" t="s">
        <v>21</v>
      </c>
      <c r="T1492" t="s">
        <v>22</v>
      </c>
      <c r="U14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93" spans="1:21" x14ac:dyDescent="0.2">
      <c r="A1493">
        <v>330</v>
      </c>
      <c r="B1493" t="s">
        <v>23</v>
      </c>
      <c r="C1493">
        <v>10</v>
      </c>
      <c r="D1493" s="2">
        <f>BBDD_Usiarios_Netflix_jul[[#This Row],[Ingresos Mensuales]]*BBDD_Usiarios_Netflix_jul[[#This Row],[Meses Contratados]]</f>
        <v>120</v>
      </c>
      <c r="E1493">
        <v>6</v>
      </c>
      <c r="F1493">
        <v>7</v>
      </c>
      <c r="G1493">
        <v>23</v>
      </c>
      <c r="H1493" s="1">
        <f>DATEVALUE(_xlfn.CONCAT(BBDD_Usiarios_Netflix_jul[[#This Row],[Día Suscripción]],"/",BBDD_Usiarios_Netflix_jul[[#This Row],[Mes Suscripción]],"/",BBDD_Usiarios_Netflix_jul[[#This Row],[Año Suscripción]]))</f>
        <v>45113</v>
      </c>
      <c r="I1493">
        <v>26</v>
      </c>
      <c r="J1493">
        <v>6</v>
      </c>
      <c r="K1493">
        <v>24</v>
      </c>
      <c r="L1493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3" s="1" t="str">
        <f>TEXT(BBDD_Usiarios_Netflix_jul[[#This Row],[Fh Suscripcion]],"dddd")</f>
        <v>jueves</v>
      </c>
      <c r="N1493" s="2">
        <f>DATEDIF(BBDD_Usiarios_Netflix_jul[[#This Row],[Fh Suscripcion]],BBDD_Usiarios_Netflix_jul[[#This Row],[Fh Ultimo Pago]],"M")+1</f>
        <v>12</v>
      </c>
      <c r="O1493" t="s">
        <v>33</v>
      </c>
      <c r="P1493" t="str">
        <f>IF(BBDD_Usiarios_Netflix_jul[[#This Row],[País.OLD]]&lt;&gt;"",BBDD_Usiarios_Netflix_jul[[#This Row],[País.OLD]],"Desconocido")</f>
        <v>Méjico</v>
      </c>
      <c r="Q1493">
        <v>40</v>
      </c>
      <c r="R1493" t="s">
        <v>25</v>
      </c>
      <c r="S1493" t="s">
        <v>26</v>
      </c>
      <c r="T1493" t="s">
        <v>27</v>
      </c>
      <c r="U14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4" spans="1:21" x14ac:dyDescent="0.2">
      <c r="A1494">
        <v>332</v>
      </c>
      <c r="B1494" t="s">
        <v>23</v>
      </c>
      <c r="C1494">
        <v>10</v>
      </c>
      <c r="D1494" s="2">
        <f>BBDD_Usiarios_Netflix_jul[[#This Row],[Ingresos Mensuales]]*BBDD_Usiarios_Netflix_jul[[#This Row],[Meses Contratados]]</f>
        <v>120</v>
      </c>
      <c r="E1494">
        <v>22</v>
      </c>
      <c r="F1494">
        <v>7</v>
      </c>
      <c r="G1494">
        <v>23</v>
      </c>
      <c r="H1494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94">
        <v>26</v>
      </c>
      <c r="J1494">
        <v>6</v>
      </c>
      <c r="K1494">
        <v>24</v>
      </c>
      <c r="L149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4" s="1" t="str">
        <f>TEXT(BBDD_Usiarios_Netflix_jul[[#This Row],[Fh Suscripcion]],"dddd")</f>
        <v>sábado</v>
      </c>
      <c r="N1494" s="2">
        <f>DATEDIF(BBDD_Usiarios_Netflix_jul[[#This Row],[Fh Suscripcion]],BBDD_Usiarios_Netflix_jul[[#This Row],[Fh Ultimo Pago]],"M")+1</f>
        <v>12</v>
      </c>
      <c r="O1494" t="s">
        <v>30</v>
      </c>
      <c r="P1494" t="str">
        <f>IF(BBDD_Usiarios_Netflix_jul[[#This Row],[País.OLD]]&lt;&gt;"",BBDD_Usiarios_Netflix_jul[[#This Row],[País.OLD]],"Desconocido")</f>
        <v>Canadá</v>
      </c>
      <c r="Q1494">
        <v>31</v>
      </c>
      <c r="R1494" t="s">
        <v>16</v>
      </c>
      <c r="S1494" t="s">
        <v>17</v>
      </c>
      <c r="T1494" t="s">
        <v>27</v>
      </c>
      <c r="U14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5" spans="1:21" x14ac:dyDescent="0.2">
      <c r="A1495">
        <v>386</v>
      </c>
      <c r="B1495" t="s">
        <v>23</v>
      </c>
      <c r="C1495">
        <v>10</v>
      </c>
      <c r="D1495" s="2">
        <f>BBDD_Usiarios_Netflix_jul[[#This Row],[Ingresos Mensuales]]*BBDD_Usiarios_Netflix_jul[[#This Row],[Meses Contratados]]</f>
        <v>120</v>
      </c>
      <c r="E1495">
        <v>11</v>
      </c>
      <c r="F1495">
        <v>7</v>
      </c>
      <c r="G1495">
        <v>23</v>
      </c>
      <c r="H1495" s="1">
        <f>DATEVALUE(_xlfn.CONCAT(BBDD_Usiarios_Netflix_jul[[#This Row],[Día Suscripción]],"/",BBDD_Usiarios_Netflix_jul[[#This Row],[Mes Suscripción]],"/",BBDD_Usiarios_Netflix_jul[[#This Row],[Año Suscripción]]))</f>
        <v>45118</v>
      </c>
      <c r="I1495">
        <v>26</v>
      </c>
      <c r="J1495">
        <v>6</v>
      </c>
      <c r="K1495">
        <v>24</v>
      </c>
      <c r="L14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5" s="1" t="str">
        <f>TEXT(BBDD_Usiarios_Netflix_jul[[#This Row],[Fh Suscripcion]],"dddd")</f>
        <v>martes</v>
      </c>
      <c r="N1495" s="2">
        <f>DATEDIF(BBDD_Usiarios_Netflix_jul[[#This Row],[Fh Suscripcion]],BBDD_Usiarios_Netflix_jul[[#This Row],[Fh Ultimo Pago]],"M")+1</f>
        <v>12</v>
      </c>
      <c r="O1495" t="s">
        <v>28</v>
      </c>
      <c r="P1495" t="str">
        <f>IF(BBDD_Usiarios_Netflix_jul[[#This Row],[País.OLD]]&lt;&gt;"",BBDD_Usiarios_Netflix_jul[[#This Row],[País.OLD]],"Desconocido")</f>
        <v>Australia</v>
      </c>
      <c r="Q1495">
        <v>48</v>
      </c>
      <c r="R1495" t="s">
        <v>16</v>
      </c>
      <c r="S1495" t="s">
        <v>17</v>
      </c>
      <c r="T1495" t="s">
        <v>27</v>
      </c>
      <c r="U14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6" spans="1:21" x14ac:dyDescent="0.2">
      <c r="A1496">
        <v>397</v>
      </c>
      <c r="B1496" t="s">
        <v>23</v>
      </c>
      <c r="C1496">
        <v>10</v>
      </c>
      <c r="D1496" s="2">
        <f>BBDD_Usiarios_Netflix_jul[[#This Row],[Ingresos Mensuales]]*BBDD_Usiarios_Netflix_jul[[#This Row],[Meses Contratados]]</f>
        <v>120</v>
      </c>
      <c r="E1496">
        <v>14</v>
      </c>
      <c r="F1496">
        <v>7</v>
      </c>
      <c r="G1496">
        <v>23</v>
      </c>
      <c r="H1496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96">
        <v>26</v>
      </c>
      <c r="J1496">
        <v>6</v>
      </c>
      <c r="K1496">
        <v>24</v>
      </c>
      <c r="L149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6" s="1" t="str">
        <f>TEXT(BBDD_Usiarios_Netflix_jul[[#This Row],[Fh Suscripcion]],"dddd")</f>
        <v>viernes</v>
      </c>
      <c r="N1496" s="2">
        <f>DATEDIF(BBDD_Usiarios_Netflix_jul[[#This Row],[Fh Suscripcion]],BBDD_Usiarios_Netflix_jul[[#This Row],[Fh Ultimo Pago]],"M")+1</f>
        <v>12</v>
      </c>
      <c r="O1496" t="s">
        <v>20</v>
      </c>
      <c r="P1496" t="str">
        <f>IF(BBDD_Usiarios_Netflix_jul[[#This Row],[País.OLD]]&lt;&gt;"",BBDD_Usiarios_Netflix_jul[[#This Row],[País.OLD]],"Desconocido")</f>
        <v>Francia</v>
      </c>
      <c r="Q1496">
        <v>31</v>
      </c>
      <c r="R1496" t="s">
        <v>25</v>
      </c>
      <c r="S1496" t="s">
        <v>21</v>
      </c>
      <c r="T1496" t="s">
        <v>27</v>
      </c>
      <c r="U14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7" spans="1:21" x14ac:dyDescent="0.2">
      <c r="A1497">
        <v>400</v>
      </c>
      <c r="B1497" t="s">
        <v>23</v>
      </c>
      <c r="C1497">
        <v>10</v>
      </c>
      <c r="D1497" s="2">
        <f>BBDD_Usiarios_Netflix_jul[[#This Row],[Ingresos Mensuales]]*BBDD_Usiarios_Netflix_jul[[#This Row],[Meses Contratados]]</f>
        <v>120</v>
      </c>
      <c r="E1497">
        <v>13</v>
      </c>
      <c r="F1497">
        <v>7</v>
      </c>
      <c r="G1497">
        <v>23</v>
      </c>
      <c r="H1497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97">
        <v>27</v>
      </c>
      <c r="J1497">
        <v>6</v>
      </c>
      <c r="K1497">
        <v>24</v>
      </c>
      <c r="L149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97" s="1" t="str">
        <f>TEXT(BBDD_Usiarios_Netflix_jul[[#This Row],[Fh Suscripcion]],"dddd")</f>
        <v>jueves</v>
      </c>
      <c r="N1497" s="2">
        <f>DATEDIF(BBDD_Usiarios_Netflix_jul[[#This Row],[Fh Suscripcion]],BBDD_Usiarios_Netflix_jul[[#This Row],[Fh Ultimo Pago]],"M")+1</f>
        <v>12</v>
      </c>
      <c r="O1497" t="s">
        <v>33</v>
      </c>
      <c r="P1497" t="str">
        <f>IF(BBDD_Usiarios_Netflix_jul[[#This Row],[País.OLD]]&lt;&gt;"",BBDD_Usiarios_Netflix_jul[[#This Row],[País.OLD]],"Desconocido")</f>
        <v>Méjico</v>
      </c>
      <c r="Q1497">
        <v>49</v>
      </c>
      <c r="R1497" t="s">
        <v>16</v>
      </c>
      <c r="S1497" t="s">
        <v>29</v>
      </c>
      <c r="T1497" t="s">
        <v>27</v>
      </c>
      <c r="U14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8" spans="1:21" x14ac:dyDescent="0.2">
      <c r="A1498">
        <v>402</v>
      </c>
      <c r="B1498" t="s">
        <v>23</v>
      </c>
      <c r="C1498">
        <v>10</v>
      </c>
      <c r="D1498" s="2">
        <f>BBDD_Usiarios_Netflix_jul[[#This Row],[Ingresos Mensuales]]*BBDD_Usiarios_Netflix_jul[[#This Row],[Meses Contratados]]</f>
        <v>120</v>
      </c>
      <c r="E1498">
        <v>21</v>
      </c>
      <c r="F1498">
        <v>7</v>
      </c>
      <c r="G1498">
        <v>23</v>
      </c>
      <c r="H1498" s="1">
        <f>DATEVALUE(_xlfn.CONCAT(BBDD_Usiarios_Netflix_jul[[#This Row],[Día Suscripción]],"/",BBDD_Usiarios_Netflix_jul[[#This Row],[Mes Suscripción]],"/",BBDD_Usiarios_Netflix_jul[[#This Row],[Año Suscripción]]))</f>
        <v>45128</v>
      </c>
      <c r="I1498">
        <v>26</v>
      </c>
      <c r="J1498">
        <v>6</v>
      </c>
      <c r="K1498">
        <v>24</v>
      </c>
      <c r="L149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8" s="1" t="str">
        <f>TEXT(BBDD_Usiarios_Netflix_jul[[#This Row],[Fh Suscripcion]],"dddd")</f>
        <v>viernes</v>
      </c>
      <c r="N1498" s="2">
        <f>DATEDIF(BBDD_Usiarios_Netflix_jul[[#This Row],[Fh Suscripcion]],BBDD_Usiarios_Netflix_jul[[#This Row],[Fh Ultimo Pago]],"M")+1</f>
        <v>12</v>
      </c>
      <c r="O1498" t="s">
        <v>24</v>
      </c>
      <c r="P1498" t="str">
        <f>IF(BBDD_Usiarios_Netflix_jul[[#This Row],[País.OLD]]&lt;&gt;"",BBDD_Usiarios_Netflix_jul[[#This Row],[País.OLD]],"Desconocido")</f>
        <v>EEUU</v>
      </c>
      <c r="Q1498">
        <v>42</v>
      </c>
      <c r="R1498" t="s">
        <v>16</v>
      </c>
      <c r="S1498" t="s">
        <v>21</v>
      </c>
      <c r="T1498" t="s">
        <v>27</v>
      </c>
      <c r="U14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9" spans="1:21" x14ac:dyDescent="0.2">
      <c r="A1499">
        <v>408</v>
      </c>
      <c r="B1499" t="s">
        <v>19</v>
      </c>
      <c r="C1499">
        <v>12</v>
      </c>
      <c r="D1499" s="2">
        <f>BBDD_Usiarios_Netflix_jul[[#This Row],[Ingresos Mensuales]]*BBDD_Usiarios_Netflix_jul[[#This Row],[Meses Contratados]]</f>
        <v>120</v>
      </c>
      <c r="E1499">
        <v>27</v>
      </c>
      <c r="F1499">
        <v>9</v>
      </c>
      <c r="G1499">
        <v>23</v>
      </c>
      <c r="H149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499">
        <v>27</v>
      </c>
      <c r="J1499">
        <v>6</v>
      </c>
      <c r="K1499">
        <v>24</v>
      </c>
      <c r="L149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99" s="1" t="str">
        <f>TEXT(BBDD_Usiarios_Netflix_jul[[#This Row],[Fh Suscripcion]],"dddd")</f>
        <v>miércoles</v>
      </c>
      <c r="N1499" s="2">
        <f>DATEDIF(BBDD_Usiarios_Netflix_jul[[#This Row],[Fh Suscripcion]],BBDD_Usiarios_Netflix_jul[[#This Row],[Fh Ultimo Pago]],"M")+1</f>
        <v>10</v>
      </c>
      <c r="O1499" t="s">
        <v>15</v>
      </c>
      <c r="P1499" t="str">
        <f>IF(BBDD_Usiarios_Netflix_jul[[#This Row],[País.OLD]]&lt;&gt;"",BBDD_Usiarios_Netflix_jul[[#This Row],[País.OLD]],"Desconocido")</f>
        <v>Alemania</v>
      </c>
      <c r="Q1499">
        <v>37</v>
      </c>
      <c r="R1499" t="s">
        <v>25</v>
      </c>
      <c r="S1499" t="s">
        <v>17</v>
      </c>
      <c r="T1499" t="s">
        <v>32</v>
      </c>
      <c r="U14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0" spans="1:21" x14ac:dyDescent="0.2">
      <c r="A1500">
        <v>409</v>
      </c>
      <c r="B1500" t="s">
        <v>19</v>
      </c>
      <c r="C1500">
        <v>12</v>
      </c>
      <c r="D1500" s="2">
        <f>BBDD_Usiarios_Netflix_jul[[#This Row],[Ingresos Mensuales]]*BBDD_Usiarios_Netflix_jul[[#This Row],[Meses Contratados]]</f>
        <v>120</v>
      </c>
      <c r="E1500">
        <v>15</v>
      </c>
      <c r="F1500">
        <v>9</v>
      </c>
      <c r="G1500">
        <v>23</v>
      </c>
      <c r="H1500" s="1">
        <f>DATEVALUE(_xlfn.CONCAT(BBDD_Usiarios_Netflix_jul[[#This Row],[Día Suscripción]],"/",BBDD_Usiarios_Netflix_jul[[#This Row],[Mes Suscripción]],"/",BBDD_Usiarios_Netflix_jul[[#This Row],[Año Suscripción]]))</f>
        <v>45184</v>
      </c>
      <c r="I1500">
        <v>25</v>
      </c>
      <c r="J1500">
        <v>6</v>
      </c>
      <c r="K1500">
        <v>24</v>
      </c>
      <c r="L1500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00" s="1" t="str">
        <f>TEXT(BBDD_Usiarios_Netflix_jul[[#This Row],[Fh Suscripcion]],"dddd")</f>
        <v>viernes</v>
      </c>
      <c r="N1500" s="2">
        <f>DATEDIF(BBDD_Usiarios_Netflix_jul[[#This Row],[Fh Suscripcion]],BBDD_Usiarios_Netflix_jul[[#This Row],[Fh Ultimo Pago]],"M")+1</f>
        <v>10</v>
      </c>
      <c r="O1500" t="s">
        <v>20</v>
      </c>
      <c r="P1500" t="str">
        <f>IF(BBDD_Usiarios_Netflix_jul[[#This Row],[País.OLD]]&lt;&gt;"",BBDD_Usiarios_Netflix_jul[[#This Row],[País.OLD]],"Desconocido")</f>
        <v>Francia</v>
      </c>
      <c r="Q1500">
        <v>37</v>
      </c>
      <c r="R1500" t="s">
        <v>16</v>
      </c>
      <c r="S1500" t="s">
        <v>21</v>
      </c>
      <c r="T1500" t="s">
        <v>22</v>
      </c>
      <c r="U15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01" spans="1:21" x14ac:dyDescent="0.2">
      <c r="A1501">
        <v>423</v>
      </c>
      <c r="B1501" t="s">
        <v>19</v>
      </c>
      <c r="C1501">
        <v>12</v>
      </c>
      <c r="D1501" s="2">
        <f>BBDD_Usiarios_Netflix_jul[[#This Row],[Ingresos Mensuales]]*BBDD_Usiarios_Netflix_jul[[#This Row],[Meses Contratados]]</f>
        <v>120</v>
      </c>
      <c r="E1501">
        <v>12</v>
      </c>
      <c r="F1501">
        <v>9</v>
      </c>
      <c r="G1501">
        <v>23</v>
      </c>
      <c r="H1501" s="1">
        <f>DATEVALUE(_xlfn.CONCAT(BBDD_Usiarios_Netflix_jul[[#This Row],[Día Suscripción]],"/",BBDD_Usiarios_Netflix_jul[[#This Row],[Mes Suscripción]],"/",BBDD_Usiarios_Netflix_jul[[#This Row],[Año Suscripción]]))</f>
        <v>45181</v>
      </c>
      <c r="I1501">
        <v>27</v>
      </c>
      <c r="J1501">
        <v>6</v>
      </c>
      <c r="K1501">
        <v>24</v>
      </c>
      <c r="L150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1" s="1" t="str">
        <f>TEXT(BBDD_Usiarios_Netflix_jul[[#This Row],[Fh Suscripcion]],"dddd")</f>
        <v>martes</v>
      </c>
      <c r="N1501" s="2">
        <f>DATEDIF(BBDD_Usiarios_Netflix_jul[[#This Row],[Fh Suscripcion]],BBDD_Usiarios_Netflix_jul[[#This Row],[Fh Ultimo Pago]],"M")+1</f>
        <v>10</v>
      </c>
      <c r="O1501" t="s">
        <v>24</v>
      </c>
      <c r="P1501" t="str">
        <f>IF(BBDD_Usiarios_Netflix_jul[[#This Row],[País.OLD]]&lt;&gt;"",BBDD_Usiarios_Netflix_jul[[#This Row],[País.OLD]],"Desconocido")</f>
        <v>EEUU</v>
      </c>
      <c r="Q1501">
        <v>41</v>
      </c>
      <c r="R1501" t="s">
        <v>16</v>
      </c>
      <c r="S1501" t="s">
        <v>21</v>
      </c>
      <c r="T1501" t="s">
        <v>27</v>
      </c>
      <c r="U15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2" spans="1:21" x14ac:dyDescent="0.2">
      <c r="A1502">
        <v>442</v>
      </c>
      <c r="B1502" t="s">
        <v>23</v>
      </c>
      <c r="C1502">
        <v>10</v>
      </c>
      <c r="D1502" s="2">
        <f>BBDD_Usiarios_Netflix_jul[[#This Row],[Ingresos Mensuales]]*BBDD_Usiarios_Netflix_jul[[#This Row],[Meses Contratados]]</f>
        <v>120</v>
      </c>
      <c r="E1502">
        <v>1</v>
      </c>
      <c r="F1502">
        <v>7</v>
      </c>
      <c r="G1502">
        <v>23</v>
      </c>
      <c r="H1502" s="1">
        <f>DATEVALUE(_xlfn.CONCAT(BBDD_Usiarios_Netflix_jul[[#This Row],[Día Suscripción]],"/",BBDD_Usiarios_Netflix_jul[[#This Row],[Mes Suscripción]],"/",BBDD_Usiarios_Netflix_jul[[#This Row],[Año Suscripción]]))</f>
        <v>45108</v>
      </c>
      <c r="I1502">
        <v>27</v>
      </c>
      <c r="J1502">
        <v>6</v>
      </c>
      <c r="K1502">
        <v>24</v>
      </c>
      <c r="L15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2" s="1" t="str">
        <f>TEXT(BBDD_Usiarios_Netflix_jul[[#This Row],[Fh Suscripcion]],"dddd")</f>
        <v>sábado</v>
      </c>
      <c r="N1502" s="2">
        <f>DATEDIF(BBDD_Usiarios_Netflix_jul[[#This Row],[Fh Suscripcion]],BBDD_Usiarios_Netflix_jul[[#This Row],[Fh Ultimo Pago]],"M")+1</f>
        <v>12</v>
      </c>
      <c r="O1502" t="s">
        <v>33</v>
      </c>
      <c r="P1502" t="str">
        <f>IF(BBDD_Usiarios_Netflix_jul[[#This Row],[País.OLD]]&lt;&gt;"",BBDD_Usiarios_Netflix_jul[[#This Row],[País.OLD]],"Desconocido")</f>
        <v>Méjico</v>
      </c>
      <c r="Q1502">
        <v>30</v>
      </c>
      <c r="R1502" t="s">
        <v>25</v>
      </c>
      <c r="S1502" t="s">
        <v>29</v>
      </c>
      <c r="T1502" t="s">
        <v>27</v>
      </c>
      <c r="U15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3" spans="1:21" x14ac:dyDescent="0.2">
      <c r="A1503">
        <v>451</v>
      </c>
      <c r="B1503" t="s">
        <v>23</v>
      </c>
      <c r="C1503">
        <v>10</v>
      </c>
      <c r="D1503" s="2">
        <f>BBDD_Usiarios_Netflix_jul[[#This Row],[Ingresos Mensuales]]*BBDD_Usiarios_Netflix_jul[[#This Row],[Meses Contratados]]</f>
        <v>120</v>
      </c>
      <c r="E1503">
        <v>18</v>
      </c>
      <c r="F1503">
        <v>7</v>
      </c>
      <c r="G1503">
        <v>23</v>
      </c>
      <c r="H1503" s="1">
        <f>DATEVALUE(_xlfn.CONCAT(BBDD_Usiarios_Netflix_jul[[#This Row],[Día Suscripción]],"/",BBDD_Usiarios_Netflix_jul[[#This Row],[Mes Suscripción]],"/",BBDD_Usiarios_Netflix_jul[[#This Row],[Año Suscripción]]))</f>
        <v>45125</v>
      </c>
      <c r="I1503">
        <v>28</v>
      </c>
      <c r="J1503">
        <v>6</v>
      </c>
      <c r="K1503">
        <v>24</v>
      </c>
      <c r="L15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3" s="1" t="str">
        <f>TEXT(BBDD_Usiarios_Netflix_jul[[#This Row],[Fh Suscripcion]],"dddd")</f>
        <v>martes</v>
      </c>
      <c r="N1503" s="2">
        <f>DATEDIF(BBDD_Usiarios_Netflix_jul[[#This Row],[Fh Suscripcion]],BBDD_Usiarios_Netflix_jul[[#This Row],[Fh Ultimo Pago]],"M")+1</f>
        <v>12</v>
      </c>
      <c r="O1503" t="s">
        <v>35</v>
      </c>
      <c r="P1503" t="str">
        <f>IF(BBDD_Usiarios_Netflix_jul[[#This Row],[País.OLD]]&lt;&gt;"",BBDD_Usiarios_Netflix_jul[[#This Row],[País.OLD]],"Desconocido")</f>
        <v>España</v>
      </c>
      <c r="Q1503">
        <v>31</v>
      </c>
      <c r="R1503" t="s">
        <v>25</v>
      </c>
      <c r="S1503" t="s">
        <v>29</v>
      </c>
      <c r="T1503" t="s">
        <v>32</v>
      </c>
      <c r="U15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4" spans="1:21" x14ac:dyDescent="0.2">
      <c r="A1504">
        <v>458</v>
      </c>
      <c r="B1504" t="s">
        <v>23</v>
      </c>
      <c r="C1504">
        <v>10</v>
      </c>
      <c r="D1504" s="2">
        <f>BBDD_Usiarios_Netflix_jul[[#This Row],[Ingresos Mensuales]]*BBDD_Usiarios_Netflix_jul[[#This Row],[Meses Contratados]]</f>
        <v>120</v>
      </c>
      <c r="E1504">
        <v>24</v>
      </c>
      <c r="F1504">
        <v>7</v>
      </c>
      <c r="G1504">
        <v>23</v>
      </c>
      <c r="H1504" s="1">
        <f>DATEVALUE(_xlfn.CONCAT(BBDD_Usiarios_Netflix_jul[[#This Row],[Día Suscripción]],"/",BBDD_Usiarios_Netflix_jul[[#This Row],[Mes Suscripción]],"/",BBDD_Usiarios_Netflix_jul[[#This Row],[Año Suscripción]]))</f>
        <v>45131</v>
      </c>
      <c r="I1504">
        <v>28</v>
      </c>
      <c r="J1504">
        <v>6</v>
      </c>
      <c r="K1504">
        <v>24</v>
      </c>
      <c r="L150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4" s="1" t="str">
        <f>TEXT(BBDD_Usiarios_Netflix_jul[[#This Row],[Fh Suscripcion]],"dddd")</f>
        <v>lunes</v>
      </c>
      <c r="N1504" s="2">
        <f>DATEDIF(BBDD_Usiarios_Netflix_jul[[#This Row],[Fh Suscripcion]],BBDD_Usiarios_Netflix_jul[[#This Row],[Fh Ultimo Pago]],"M")+1</f>
        <v>12</v>
      </c>
      <c r="O1504" t="s">
        <v>28</v>
      </c>
      <c r="P1504" t="str">
        <f>IF(BBDD_Usiarios_Netflix_jul[[#This Row],[País.OLD]]&lt;&gt;"",BBDD_Usiarios_Netflix_jul[[#This Row],[País.OLD]],"Desconocido")</f>
        <v>Australia</v>
      </c>
      <c r="Q1504">
        <v>27</v>
      </c>
      <c r="R1504" t="s">
        <v>16</v>
      </c>
      <c r="S1504" t="s">
        <v>17</v>
      </c>
      <c r="T1504" t="s">
        <v>27</v>
      </c>
      <c r="U15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5" spans="1:21" x14ac:dyDescent="0.2">
      <c r="A1505">
        <v>470</v>
      </c>
      <c r="B1505" t="s">
        <v>23</v>
      </c>
      <c r="C1505">
        <v>10</v>
      </c>
      <c r="D1505" s="2">
        <f>BBDD_Usiarios_Netflix_jul[[#This Row],[Ingresos Mensuales]]*BBDD_Usiarios_Netflix_jul[[#This Row],[Meses Contratados]]</f>
        <v>120</v>
      </c>
      <c r="E1505">
        <v>3</v>
      </c>
      <c r="F1505">
        <v>7</v>
      </c>
      <c r="G1505">
        <v>23</v>
      </c>
      <c r="H1505" s="1">
        <f>DATEVALUE(_xlfn.CONCAT(BBDD_Usiarios_Netflix_jul[[#This Row],[Día Suscripción]],"/",BBDD_Usiarios_Netflix_jul[[#This Row],[Mes Suscripción]],"/",BBDD_Usiarios_Netflix_jul[[#This Row],[Año Suscripción]]))</f>
        <v>45110</v>
      </c>
      <c r="I1505">
        <v>28</v>
      </c>
      <c r="J1505">
        <v>6</v>
      </c>
      <c r="K1505">
        <v>24</v>
      </c>
      <c r="L150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5" s="1" t="str">
        <f>TEXT(BBDD_Usiarios_Netflix_jul[[#This Row],[Fh Suscripcion]],"dddd")</f>
        <v>lunes</v>
      </c>
      <c r="N1505" s="2">
        <f>DATEDIF(BBDD_Usiarios_Netflix_jul[[#This Row],[Fh Suscripcion]],BBDD_Usiarios_Netflix_jul[[#This Row],[Fh Ultimo Pago]],"M")+1</f>
        <v>12</v>
      </c>
      <c r="O1505" t="s">
        <v>36</v>
      </c>
      <c r="P1505" t="str">
        <f>IF(BBDD_Usiarios_Netflix_jul[[#This Row],[País.OLD]]&lt;&gt;"",BBDD_Usiarios_Netflix_jul[[#This Row],[País.OLD]],"Desconocido")</f>
        <v>Desconocido</v>
      </c>
      <c r="Q1505">
        <v>31</v>
      </c>
      <c r="R1505" t="s">
        <v>25</v>
      </c>
      <c r="S1505" t="s">
        <v>17</v>
      </c>
      <c r="T1505" t="s">
        <v>32</v>
      </c>
      <c r="U15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6" spans="1:21" x14ac:dyDescent="0.2">
      <c r="A1506">
        <v>472</v>
      </c>
      <c r="B1506" t="s">
        <v>23</v>
      </c>
      <c r="C1506">
        <v>10</v>
      </c>
      <c r="D1506" s="2">
        <f>BBDD_Usiarios_Netflix_jul[[#This Row],[Ingresos Mensuales]]*BBDD_Usiarios_Netflix_jul[[#This Row],[Meses Contratados]]</f>
        <v>120</v>
      </c>
      <c r="E1506">
        <v>13</v>
      </c>
      <c r="F1506">
        <v>7</v>
      </c>
      <c r="G1506">
        <v>23</v>
      </c>
      <c r="H1506" s="1">
        <f>DATEVALUE(_xlfn.CONCAT(BBDD_Usiarios_Netflix_jul[[#This Row],[Día Suscripción]],"/",BBDD_Usiarios_Netflix_jul[[#This Row],[Mes Suscripción]],"/",BBDD_Usiarios_Netflix_jul[[#This Row],[Año Suscripción]]))</f>
        <v>45120</v>
      </c>
      <c r="I1506">
        <v>27</v>
      </c>
      <c r="J1506">
        <v>6</v>
      </c>
      <c r="K1506">
        <v>24</v>
      </c>
      <c r="L150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6" s="1" t="str">
        <f>TEXT(BBDD_Usiarios_Netflix_jul[[#This Row],[Fh Suscripcion]],"dddd")</f>
        <v>jueves</v>
      </c>
      <c r="N1506" s="2">
        <f>DATEDIF(BBDD_Usiarios_Netflix_jul[[#This Row],[Fh Suscripcion]],BBDD_Usiarios_Netflix_jul[[#This Row],[Fh Ultimo Pago]],"M")+1</f>
        <v>12</v>
      </c>
      <c r="O1506" t="s">
        <v>31</v>
      </c>
      <c r="P1506" t="str">
        <f>IF(BBDD_Usiarios_Netflix_jul[[#This Row],[País.OLD]]&lt;&gt;"",BBDD_Usiarios_Netflix_jul[[#This Row],[País.OLD]],"Desconocido")</f>
        <v>Italia</v>
      </c>
      <c r="Q1506">
        <v>32</v>
      </c>
      <c r="R1506" t="s">
        <v>25</v>
      </c>
      <c r="S1506" t="s">
        <v>17</v>
      </c>
      <c r="T1506" t="s">
        <v>27</v>
      </c>
      <c r="U15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7" spans="1:21" x14ac:dyDescent="0.2">
      <c r="A1507">
        <v>478</v>
      </c>
      <c r="B1507" t="s">
        <v>19</v>
      </c>
      <c r="C1507">
        <v>12</v>
      </c>
      <c r="D1507" s="2">
        <f>BBDD_Usiarios_Netflix_jul[[#This Row],[Ingresos Mensuales]]*BBDD_Usiarios_Netflix_jul[[#This Row],[Meses Contratados]]</f>
        <v>120</v>
      </c>
      <c r="E1507">
        <v>8</v>
      </c>
      <c r="F1507">
        <v>9</v>
      </c>
      <c r="G1507">
        <v>23</v>
      </c>
      <c r="H1507" s="1">
        <f>DATEVALUE(_xlfn.CONCAT(BBDD_Usiarios_Netflix_jul[[#This Row],[Día Suscripción]],"/",BBDD_Usiarios_Netflix_jul[[#This Row],[Mes Suscripción]],"/",BBDD_Usiarios_Netflix_jul[[#This Row],[Año Suscripción]]))</f>
        <v>45177</v>
      </c>
      <c r="I1507">
        <v>27</v>
      </c>
      <c r="J1507">
        <v>6</v>
      </c>
      <c r="K1507">
        <v>24</v>
      </c>
      <c r="L15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7" s="1" t="str">
        <f>TEXT(BBDD_Usiarios_Netflix_jul[[#This Row],[Fh Suscripcion]],"dddd")</f>
        <v>viernes</v>
      </c>
      <c r="N1507" s="2">
        <f>DATEDIF(BBDD_Usiarios_Netflix_jul[[#This Row],[Fh Suscripcion]],BBDD_Usiarios_Netflix_jul[[#This Row],[Fh Ultimo Pago]],"M")+1</f>
        <v>10</v>
      </c>
      <c r="O1507" t="s">
        <v>15</v>
      </c>
      <c r="P1507" t="str">
        <f>IF(BBDD_Usiarios_Netflix_jul[[#This Row],[País.OLD]]&lt;&gt;"",BBDD_Usiarios_Netflix_jul[[#This Row],[País.OLD]],"Desconocido")</f>
        <v>Alemania</v>
      </c>
      <c r="Q1507">
        <v>32</v>
      </c>
      <c r="R1507" t="s">
        <v>16</v>
      </c>
      <c r="S1507" t="s">
        <v>29</v>
      </c>
      <c r="T1507" t="s">
        <v>32</v>
      </c>
      <c r="U15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8" spans="1:21" x14ac:dyDescent="0.2">
      <c r="A1508">
        <v>493</v>
      </c>
      <c r="B1508" t="s">
        <v>19</v>
      </c>
      <c r="C1508">
        <v>12</v>
      </c>
      <c r="D1508" s="2">
        <f>BBDD_Usiarios_Netflix_jul[[#This Row],[Ingresos Mensuales]]*BBDD_Usiarios_Netflix_jul[[#This Row],[Meses Contratados]]</f>
        <v>120</v>
      </c>
      <c r="E1508">
        <v>18</v>
      </c>
      <c r="F1508">
        <v>9</v>
      </c>
      <c r="G1508">
        <v>23</v>
      </c>
      <c r="H1508" s="1">
        <f>DATEVALUE(_xlfn.CONCAT(BBDD_Usiarios_Netflix_jul[[#This Row],[Día Suscripción]],"/",BBDD_Usiarios_Netflix_jul[[#This Row],[Mes Suscripción]],"/",BBDD_Usiarios_Netflix_jul[[#This Row],[Año Suscripción]]))</f>
        <v>45187</v>
      </c>
      <c r="I1508">
        <v>27</v>
      </c>
      <c r="J1508">
        <v>6</v>
      </c>
      <c r="K1508">
        <v>24</v>
      </c>
      <c r="L150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8" s="1" t="str">
        <f>TEXT(BBDD_Usiarios_Netflix_jul[[#This Row],[Fh Suscripcion]],"dddd")</f>
        <v>lunes</v>
      </c>
      <c r="N1508" s="2">
        <f>DATEDIF(BBDD_Usiarios_Netflix_jul[[#This Row],[Fh Suscripcion]],BBDD_Usiarios_Netflix_jul[[#This Row],[Fh Ultimo Pago]],"M")+1</f>
        <v>10</v>
      </c>
      <c r="O1508" t="s">
        <v>34</v>
      </c>
      <c r="P1508" t="str">
        <f>IF(BBDD_Usiarios_Netflix_jul[[#This Row],[País.OLD]]&lt;&gt;"",BBDD_Usiarios_Netflix_jul[[#This Row],[País.OLD]],"Desconocido")</f>
        <v>Reino Unido</v>
      </c>
      <c r="Q1508">
        <v>35</v>
      </c>
      <c r="R1508" t="s">
        <v>25</v>
      </c>
      <c r="S1508" t="s">
        <v>21</v>
      </c>
      <c r="T1508" t="s">
        <v>32</v>
      </c>
      <c r="U15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9" spans="1:21" x14ac:dyDescent="0.2">
      <c r="A1509">
        <v>494</v>
      </c>
      <c r="B1509" t="s">
        <v>19</v>
      </c>
      <c r="C1509">
        <v>12</v>
      </c>
      <c r="D1509" s="2">
        <f>BBDD_Usiarios_Netflix_jul[[#This Row],[Ingresos Mensuales]]*BBDD_Usiarios_Netflix_jul[[#This Row],[Meses Contratados]]</f>
        <v>120</v>
      </c>
      <c r="E1509">
        <v>27</v>
      </c>
      <c r="F1509">
        <v>9</v>
      </c>
      <c r="G1509">
        <v>23</v>
      </c>
      <c r="H150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509">
        <v>29</v>
      </c>
      <c r="J1509">
        <v>6</v>
      </c>
      <c r="K1509">
        <v>24</v>
      </c>
      <c r="L15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09" s="1" t="str">
        <f>TEXT(BBDD_Usiarios_Netflix_jul[[#This Row],[Fh Suscripcion]],"dddd")</f>
        <v>miércoles</v>
      </c>
      <c r="N1509" s="2">
        <f>DATEDIF(BBDD_Usiarios_Netflix_jul[[#This Row],[Fh Suscripcion]],BBDD_Usiarios_Netflix_jul[[#This Row],[Fh Ultimo Pago]],"M")+1</f>
        <v>10</v>
      </c>
      <c r="O1509" t="s">
        <v>24</v>
      </c>
      <c r="P1509" t="str">
        <f>IF(BBDD_Usiarios_Netflix_jul[[#This Row],[País.OLD]]&lt;&gt;"",BBDD_Usiarios_Netflix_jul[[#This Row],[País.OLD]],"Desconocido")</f>
        <v>EEUU</v>
      </c>
      <c r="Q1509">
        <v>31</v>
      </c>
      <c r="R1509" t="s">
        <v>16</v>
      </c>
      <c r="S1509" t="s">
        <v>26</v>
      </c>
      <c r="T1509" t="s">
        <v>22</v>
      </c>
      <c r="U15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10" spans="1:21" x14ac:dyDescent="0.2">
      <c r="A1510">
        <v>512</v>
      </c>
      <c r="B1510" t="s">
        <v>23</v>
      </c>
      <c r="C1510">
        <v>10</v>
      </c>
      <c r="D1510" s="2">
        <f>BBDD_Usiarios_Netflix_jul[[#This Row],[Ingresos Mensuales]]*BBDD_Usiarios_Netflix_jul[[#This Row],[Meses Contratados]]</f>
        <v>120</v>
      </c>
      <c r="E1510">
        <v>13</v>
      </c>
      <c r="F1510">
        <v>7</v>
      </c>
      <c r="G1510">
        <v>23</v>
      </c>
      <c r="H1510" s="1">
        <f>DATEVALUE(_xlfn.CONCAT(BBDD_Usiarios_Netflix_jul[[#This Row],[Día Suscripción]],"/",BBDD_Usiarios_Netflix_jul[[#This Row],[Mes Suscripción]],"/",BBDD_Usiarios_Netflix_jul[[#This Row],[Año Suscripción]]))</f>
        <v>45120</v>
      </c>
      <c r="I1510">
        <v>28</v>
      </c>
      <c r="J1510">
        <v>6</v>
      </c>
      <c r="K1510">
        <v>24</v>
      </c>
      <c r="L15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10" s="1" t="str">
        <f>TEXT(BBDD_Usiarios_Netflix_jul[[#This Row],[Fh Suscripcion]],"dddd")</f>
        <v>jueves</v>
      </c>
      <c r="N1510" s="2">
        <f>DATEDIF(BBDD_Usiarios_Netflix_jul[[#This Row],[Fh Suscripcion]],BBDD_Usiarios_Netflix_jul[[#This Row],[Fh Ultimo Pago]],"M")+1</f>
        <v>12</v>
      </c>
      <c r="O1510" t="s">
        <v>24</v>
      </c>
      <c r="P1510" t="str">
        <f>IF(BBDD_Usiarios_Netflix_jul[[#This Row],[País.OLD]]&lt;&gt;"",BBDD_Usiarios_Netflix_jul[[#This Row],[País.OLD]],"Desconocido")</f>
        <v>EEUU</v>
      </c>
      <c r="Q1510">
        <v>32</v>
      </c>
      <c r="R1510" t="s">
        <v>16</v>
      </c>
      <c r="S1510" t="s">
        <v>17</v>
      </c>
      <c r="T1510" t="s">
        <v>27</v>
      </c>
      <c r="U15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1" spans="1:21" x14ac:dyDescent="0.2">
      <c r="A1511">
        <v>515</v>
      </c>
      <c r="B1511" t="s">
        <v>23</v>
      </c>
      <c r="C1511">
        <v>10</v>
      </c>
      <c r="D1511" s="2">
        <f>BBDD_Usiarios_Netflix_jul[[#This Row],[Ingresos Mensuales]]*BBDD_Usiarios_Netflix_jul[[#This Row],[Meses Contratados]]</f>
        <v>120</v>
      </c>
      <c r="E1511">
        <v>1</v>
      </c>
      <c r="F1511">
        <v>7</v>
      </c>
      <c r="G1511">
        <v>23</v>
      </c>
      <c r="H1511" s="1">
        <f>DATEVALUE(_xlfn.CONCAT(BBDD_Usiarios_Netflix_jul[[#This Row],[Día Suscripción]],"/",BBDD_Usiarios_Netflix_jul[[#This Row],[Mes Suscripción]],"/",BBDD_Usiarios_Netflix_jul[[#This Row],[Año Suscripción]]))</f>
        <v>45108</v>
      </c>
      <c r="I1511">
        <v>29</v>
      </c>
      <c r="J1511">
        <v>6</v>
      </c>
      <c r="K1511">
        <v>24</v>
      </c>
      <c r="L151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1" s="1" t="str">
        <f>TEXT(BBDD_Usiarios_Netflix_jul[[#This Row],[Fh Suscripcion]],"dddd")</f>
        <v>sábado</v>
      </c>
      <c r="N1511" s="2">
        <f>DATEDIF(BBDD_Usiarios_Netflix_jul[[#This Row],[Fh Suscripcion]],BBDD_Usiarios_Netflix_jul[[#This Row],[Fh Ultimo Pago]],"M")+1</f>
        <v>12</v>
      </c>
      <c r="O1511" t="s">
        <v>35</v>
      </c>
      <c r="P1511" t="str">
        <f>IF(BBDD_Usiarios_Netflix_jul[[#This Row],[País.OLD]]&lt;&gt;"",BBDD_Usiarios_Netflix_jul[[#This Row],[País.OLD]],"Desconocido")</f>
        <v>España</v>
      </c>
      <c r="Q1511">
        <v>44</v>
      </c>
      <c r="R1511" t="s">
        <v>25</v>
      </c>
      <c r="S1511" t="s">
        <v>29</v>
      </c>
      <c r="T1511" t="s">
        <v>32</v>
      </c>
      <c r="U15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12" spans="1:21" x14ac:dyDescent="0.2">
      <c r="A1512">
        <v>539</v>
      </c>
      <c r="B1512" t="s">
        <v>23</v>
      </c>
      <c r="C1512">
        <v>10</v>
      </c>
      <c r="D1512" s="2">
        <f>BBDD_Usiarios_Netflix_jul[[#This Row],[Ingresos Mensuales]]*BBDD_Usiarios_Netflix_jul[[#This Row],[Meses Contratados]]</f>
        <v>120</v>
      </c>
      <c r="E1512">
        <v>2</v>
      </c>
      <c r="F1512">
        <v>7</v>
      </c>
      <c r="G1512">
        <v>23</v>
      </c>
      <c r="H1512" s="1">
        <f>DATEVALUE(_xlfn.CONCAT(BBDD_Usiarios_Netflix_jul[[#This Row],[Día Suscripción]],"/",BBDD_Usiarios_Netflix_jul[[#This Row],[Mes Suscripción]],"/",BBDD_Usiarios_Netflix_jul[[#This Row],[Año Suscripción]]))</f>
        <v>45109</v>
      </c>
      <c r="I1512">
        <v>29</v>
      </c>
      <c r="J1512">
        <v>6</v>
      </c>
      <c r="K1512">
        <v>24</v>
      </c>
      <c r="L151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2" s="1" t="str">
        <f>TEXT(BBDD_Usiarios_Netflix_jul[[#This Row],[Fh Suscripcion]],"dddd")</f>
        <v>domingo</v>
      </c>
      <c r="N1512" s="2">
        <f>DATEDIF(BBDD_Usiarios_Netflix_jul[[#This Row],[Fh Suscripcion]],BBDD_Usiarios_Netflix_jul[[#This Row],[Fh Ultimo Pago]],"M")+1</f>
        <v>12</v>
      </c>
      <c r="O1512" t="s">
        <v>34</v>
      </c>
      <c r="P1512" t="str">
        <f>IF(BBDD_Usiarios_Netflix_jul[[#This Row],[País.OLD]]&lt;&gt;"",BBDD_Usiarios_Netflix_jul[[#This Row],[País.OLD]],"Desconocido")</f>
        <v>Reino Unido</v>
      </c>
      <c r="Q1512">
        <v>30</v>
      </c>
      <c r="R1512" t="s">
        <v>25</v>
      </c>
      <c r="S1512" t="s">
        <v>17</v>
      </c>
      <c r="T1512" t="s">
        <v>27</v>
      </c>
      <c r="U15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3" spans="1:21" x14ac:dyDescent="0.2">
      <c r="A1513">
        <v>542</v>
      </c>
      <c r="B1513" t="s">
        <v>23</v>
      </c>
      <c r="C1513">
        <v>10</v>
      </c>
      <c r="D1513" s="2">
        <f>BBDD_Usiarios_Netflix_jul[[#This Row],[Ingresos Mensuales]]*BBDD_Usiarios_Netflix_jul[[#This Row],[Meses Contratados]]</f>
        <v>120</v>
      </c>
      <c r="E1513">
        <v>26</v>
      </c>
      <c r="F1513">
        <v>7</v>
      </c>
      <c r="G1513">
        <v>23</v>
      </c>
      <c r="H1513" s="1">
        <f>DATEVALUE(_xlfn.CONCAT(BBDD_Usiarios_Netflix_jul[[#This Row],[Día Suscripción]],"/",BBDD_Usiarios_Netflix_jul[[#This Row],[Mes Suscripción]],"/",BBDD_Usiarios_Netflix_jul[[#This Row],[Año Suscripción]]))</f>
        <v>45133</v>
      </c>
      <c r="I1513">
        <v>27</v>
      </c>
      <c r="J1513">
        <v>6</v>
      </c>
      <c r="K1513">
        <v>24</v>
      </c>
      <c r="L151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13" s="1" t="str">
        <f>TEXT(BBDD_Usiarios_Netflix_jul[[#This Row],[Fh Suscripcion]],"dddd")</f>
        <v>miércoles</v>
      </c>
      <c r="N1513" s="2">
        <f>DATEDIF(BBDD_Usiarios_Netflix_jul[[#This Row],[Fh Suscripcion]],BBDD_Usiarios_Netflix_jul[[#This Row],[Fh Ultimo Pago]],"M")+1</f>
        <v>12</v>
      </c>
      <c r="O1513" t="s">
        <v>30</v>
      </c>
      <c r="P1513" t="str">
        <f>IF(BBDD_Usiarios_Netflix_jul[[#This Row],[País.OLD]]&lt;&gt;"",BBDD_Usiarios_Netflix_jul[[#This Row],[País.OLD]],"Desconocido")</f>
        <v>Canadá</v>
      </c>
      <c r="Q1513">
        <v>41</v>
      </c>
      <c r="R1513" t="s">
        <v>16</v>
      </c>
      <c r="S1513" t="s">
        <v>21</v>
      </c>
      <c r="T1513" t="s">
        <v>27</v>
      </c>
      <c r="U15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4" spans="1:21" x14ac:dyDescent="0.2">
      <c r="A1514">
        <v>548</v>
      </c>
      <c r="B1514" t="s">
        <v>19</v>
      </c>
      <c r="C1514">
        <v>12</v>
      </c>
      <c r="D1514" s="2">
        <f>BBDD_Usiarios_Netflix_jul[[#This Row],[Ingresos Mensuales]]*BBDD_Usiarios_Netflix_jul[[#This Row],[Meses Contratados]]</f>
        <v>120</v>
      </c>
      <c r="E1514">
        <v>5</v>
      </c>
      <c r="F1514">
        <v>9</v>
      </c>
      <c r="G1514">
        <v>23</v>
      </c>
      <c r="H1514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14">
        <v>27</v>
      </c>
      <c r="J1514">
        <v>6</v>
      </c>
      <c r="K1514">
        <v>24</v>
      </c>
      <c r="L151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14" s="1" t="str">
        <f>TEXT(BBDD_Usiarios_Netflix_jul[[#This Row],[Fh Suscripcion]],"dddd")</f>
        <v>martes</v>
      </c>
      <c r="N1514" s="2">
        <f>DATEDIF(BBDD_Usiarios_Netflix_jul[[#This Row],[Fh Suscripcion]],BBDD_Usiarios_Netflix_jul[[#This Row],[Fh Ultimo Pago]],"M")+1</f>
        <v>10</v>
      </c>
      <c r="O1514" t="s">
        <v>28</v>
      </c>
      <c r="P1514" t="str">
        <f>IF(BBDD_Usiarios_Netflix_jul[[#This Row],[País.OLD]]&lt;&gt;"",BBDD_Usiarios_Netflix_jul[[#This Row],[País.OLD]],"Desconocido")</f>
        <v>Australia</v>
      </c>
      <c r="Q1514">
        <v>51</v>
      </c>
      <c r="R1514" t="s">
        <v>25</v>
      </c>
      <c r="S1514" t="s">
        <v>21</v>
      </c>
      <c r="T1514" t="s">
        <v>22</v>
      </c>
      <c r="U15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15" spans="1:21" x14ac:dyDescent="0.2">
      <c r="A1515">
        <v>549</v>
      </c>
      <c r="B1515" t="s">
        <v>19</v>
      </c>
      <c r="C1515">
        <v>12</v>
      </c>
      <c r="D1515" s="2">
        <f>BBDD_Usiarios_Netflix_jul[[#This Row],[Ingresos Mensuales]]*BBDD_Usiarios_Netflix_jul[[#This Row],[Meses Contratados]]</f>
        <v>120</v>
      </c>
      <c r="E1515">
        <v>5</v>
      </c>
      <c r="F1515">
        <v>9</v>
      </c>
      <c r="G1515">
        <v>23</v>
      </c>
      <c r="H1515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15">
        <v>27</v>
      </c>
      <c r="J1515">
        <v>6</v>
      </c>
      <c r="K1515">
        <v>24</v>
      </c>
      <c r="L151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15" s="1" t="str">
        <f>TEXT(BBDD_Usiarios_Netflix_jul[[#This Row],[Fh Suscripcion]],"dddd")</f>
        <v>martes</v>
      </c>
      <c r="N1515" s="2">
        <f>DATEDIF(BBDD_Usiarios_Netflix_jul[[#This Row],[Fh Suscripcion]],BBDD_Usiarios_Netflix_jul[[#This Row],[Fh Ultimo Pago]],"M")+1</f>
        <v>10</v>
      </c>
      <c r="O1515" t="s">
        <v>24</v>
      </c>
      <c r="P1515" t="str">
        <f>IF(BBDD_Usiarios_Netflix_jul[[#This Row],[País.OLD]]&lt;&gt;"",BBDD_Usiarios_Netflix_jul[[#This Row],[País.OLD]],"Desconocido")</f>
        <v>EEUU</v>
      </c>
      <c r="Q1515">
        <v>38</v>
      </c>
      <c r="R1515" t="s">
        <v>25</v>
      </c>
      <c r="S1515" t="s">
        <v>21</v>
      </c>
      <c r="T1515" t="s">
        <v>22</v>
      </c>
      <c r="U15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16" spans="1:21" x14ac:dyDescent="0.2">
      <c r="A1516">
        <v>563</v>
      </c>
      <c r="B1516" t="s">
        <v>19</v>
      </c>
      <c r="C1516">
        <v>12</v>
      </c>
      <c r="D1516" s="2">
        <f>BBDD_Usiarios_Netflix_jul[[#This Row],[Ingresos Mensuales]]*BBDD_Usiarios_Netflix_jul[[#This Row],[Meses Contratados]]</f>
        <v>120</v>
      </c>
      <c r="E1516">
        <v>24</v>
      </c>
      <c r="F1516">
        <v>9</v>
      </c>
      <c r="G1516">
        <v>23</v>
      </c>
      <c r="H1516" s="1">
        <f>DATEVALUE(_xlfn.CONCAT(BBDD_Usiarios_Netflix_jul[[#This Row],[Día Suscripción]],"/",BBDD_Usiarios_Netflix_jul[[#This Row],[Mes Suscripción]],"/",BBDD_Usiarios_Netflix_jul[[#This Row],[Año Suscripción]]))</f>
        <v>45193</v>
      </c>
      <c r="I1516">
        <v>29</v>
      </c>
      <c r="J1516">
        <v>6</v>
      </c>
      <c r="K1516">
        <v>24</v>
      </c>
      <c r="L151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6" s="1" t="str">
        <f>TEXT(BBDD_Usiarios_Netflix_jul[[#This Row],[Fh Suscripcion]],"dddd")</f>
        <v>domingo</v>
      </c>
      <c r="N1516" s="2">
        <f>DATEDIF(BBDD_Usiarios_Netflix_jul[[#This Row],[Fh Suscripcion]],BBDD_Usiarios_Netflix_jul[[#This Row],[Fh Ultimo Pago]],"M")+1</f>
        <v>10</v>
      </c>
      <c r="O1516" t="s">
        <v>15</v>
      </c>
      <c r="P1516" t="str">
        <f>IF(BBDD_Usiarios_Netflix_jul[[#This Row],[País.OLD]]&lt;&gt;"",BBDD_Usiarios_Netflix_jul[[#This Row],[País.OLD]],"Desconocido")</f>
        <v>Alemania</v>
      </c>
      <c r="Q1516">
        <v>34</v>
      </c>
      <c r="R1516" t="s">
        <v>16</v>
      </c>
      <c r="S1516" t="s">
        <v>17</v>
      </c>
      <c r="T1516" t="s">
        <v>27</v>
      </c>
      <c r="U15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7" spans="1:21" x14ac:dyDescent="0.2">
      <c r="A1517">
        <v>582</v>
      </c>
      <c r="B1517" t="s">
        <v>23</v>
      </c>
      <c r="C1517">
        <v>10</v>
      </c>
      <c r="D1517" s="2">
        <f>BBDD_Usiarios_Netflix_jul[[#This Row],[Ingresos Mensuales]]*BBDD_Usiarios_Netflix_jul[[#This Row],[Meses Contratados]]</f>
        <v>120</v>
      </c>
      <c r="E1517">
        <v>16</v>
      </c>
      <c r="F1517">
        <v>7</v>
      </c>
      <c r="G1517">
        <v>23</v>
      </c>
      <c r="H1517" s="1">
        <f>DATEVALUE(_xlfn.CONCAT(BBDD_Usiarios_Netflix_jul[[#This Row],[Día Suscripción]],"/",BBDD_Usiarios_Netflix_jul[[#This Row],[Mes Suscripción]],"/",BBDD_Usiarios_Netflix_jul[[#This Row],[Año Suscripción]]))</f>
        <v>45123</v>
      </c>
      <c r="I1517">
        <v>28</v>
      </c>
      <c r="J1517">
        <v>6</v>
      </c>
      <c r="K1517">
        <v>24</v>
      </c>
      <c r="L15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17" s="1" t="str">
        <f>TEXT(BBDD_Usiarios_Netflix_jul[[#This Row],[Fh Suscripcion]],"dddd")</f>
        <v>domingo</v>
      </c>
      <c r="N1517" s="2">
        <f>DATEDIF(BBDD_Usiarios_Netflix_jul[[#This Row],[Fh Suscripcion]],BBDD_Usiarios_Netflix_jul[[#This Row],[Fh Ultimo Pago]],"M")+1</f>
        <v>12</v>
      </c>
      <c r="O1517" t="s">
        <v>34</v>
      </c>
      <c r="P1517" t="str">
        <f>IF(BBDD_Usiarios_Netflix_jul[[#This Row],[País.OLD]]&lt;&gt;"",BBDD_Usiarios_Netflix_jul[[#This Row],[País.OLD]],"Desconocido")</f>
        <v>Reino Unido</v>
      </c>
      <c r="Q1517">
        <v>43</v>
      </c>
      <c r="R1517" t="s">
        <v>25</v>
      </c>
      <c r="S1517" t="s">
        <v>29</v>
      </c>
      <c r="T1517" t="s">
        <v>18</v>
      </c>
      <c r="U15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18" spans="1:21" x14ac:dyDescent="0.2">
      <c r="A1518">
        <v>585</v>
      </c>
      <c r="B1518" t="s">
        <v>23</v>
      </c>
      <c r="C1518">
        <v>10</v>
      </c>
      <c r="D1518" s="2">
        <f>BBDD_Usiarios_Netflix_jul[[#This Row],[Ingresos Mensuales]]*BBDD_Usiarios_Netflix_jul[[#This Row],[Meses Contratados]]</f>
        <v>120</v>
      </c>
      <c r="E1518">
        <v>16</v>
      </c>
      <c r="F1518">
        <v>7</v>
      </c>
      <c r="G1518">
        <v>23</v>
      </c>
      <c r="H1518" s="1">
        <f>DATEVALUE(_xlfn.CONCAT(BBDD_Usiarios_Netflix_jul[[#This Row],[Día Suscripción]],"/",BBDD_Usiarios_Netflix_jul[[#This Row],[Mes Suscripción]],"/",BBDD_Usiarios_Netflix_jul[[#This Row],[Año Suscripción]]))</f>
        <v>45123</v>
      </c>
      <c r="I1518">
        <v>29</v>
      </c>
      <c r="J1518">
        <v>6</v>
      </c>
      <c r="K1518">
        <v>24</v>
      </c>
      <c r="L151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8" s="1" t="str">
        <f>TEXT(BBDD_Usiarios_Netflix_jul[[#This Row],[Fh Suscripcion]],"dddd")</f>
        <v>domingo</v>
      </c>
      <c r="N1518" s="2">
        <f>DATEDIF(BBDD_Usiarios_Netflix_jul[[#This Row],[Fh Suscripcion]],BBDD_Usiarios_Netflix_jul[[#This Row],[Fh Ultimo Pago]],"M")+1</f>
        <v>12</v>
      </c>
      <c r="O1518" t="s">
        <v>30</v>
      </c>
      <c r="P1518" t="str">
        <f>IF(BBDD_Usiarios_Netflix_jul[[#This Row],[País.OLD]]&lt;&gt;"",BBDD_Usiarios_Netflix_jul[[#This Row],[País.OLD]],"Desconocido")</f>
        <v>Canadá</v>
      </c>
      <c r="Q1518">
        <v>41</v>
      </c>
      <c r="R1518" t="s">
        <v>16</v>
      </c>
      <c r="S1518" t="s">
        <v>29</v>
      </c>
      <c r="T1518" t="s">
        <v>27</v>
      </c>
      <c r="U15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9" spans="1:21" x14ac:dyDescent="0.2">
      <c r="A1519">
        <v>590</v>
      </c>
      <c r="B1519" t="s">
        <v>23</v>
      </c>
      <c r="C1519">
        <v>10</v>
      </c>
      <c r="D1519" s="2">
        <f>BBDD_Usiarios_Netflix_jul[[#This Row],[Ingresos Mensuales]]*BBDD_Usiarios_Netflix_jul[[#This Row],[Meses Contratados]]</f>
        <v>120</v>
      </c>
      <c r="E1519">
        <v>29</v>
      </c>
      <c r="F1519">
        <v>7</v>
      </c>
      <c r="G1519">
        <v>23</v>
      </c>
      <c r="H1519" s="1">
        <f>DATEVALUE(_xlfn.CONCAT(BBDD_Usiarios_Netflix_jul[[#This Row],[Día Suscripción]],"/",BBDD_Usiarios_Netflix_jul[[#This Row],[Mes Suscripción]],"/",BBDD_Usiarios_Netflix_jul[[#This Row],[Año Suscripción]]))</f>
        <v>45136</v>
      </c>
      <c r="I1519">
        <v>29</v>
      </c>
      <c r="J1519">
        <v>6</v>
      </c>
      <c r="K1519">
        <v>24</v>
      </c>
      <c r="L151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9" s="1" t="str">
        <f>TEXT(BBDD_Usiarios_Netflix_jul[[#This Row],[Fh Suscripcion]],"dddd")</f>
        <v>sábado</v>
      </c>
      <c r="N1519" s="2">
        <f>DATEDIF(BBDD_Usiarios_Netflix_jul[[#This Row],[Fh Suscripcion]],BBDD_Usiarios_Netflix_jul[[#This Row],[Fh Ultimo Pago]],"M")+1</f>
        <v>12</v>
      </c>
      <c r="O1519" t="s">
        <v>36</v>
      </c>
      <c r="P1519" t="str">
        <f>IF(BBDD_Usiarios_Netflix_jul[[#This Row],[País.OLD]]&lt;&gt;"",BBDD_Usiarios_Netflix_jul[[#This Row],[País.OLD]],"Desconocido")</f>
        <v>Desconocido</v>
      </c>
      <c r="Q1519">
        <v>47</v>
      </c>
      <c r="R1519" t="s">
        <v>16</v>
      </c>
      <c r="S1519" t="s">
        <v>29</v>
      </c>
      <c r="T1519" t="s">
        <v>22</v>
      </c>
      <c r="U15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20" spans="1:21" x14ac:dyDescent="0.2">
      <c r="A1520">
        <v>611</v>
      </c>
      <c r="B1520" t="s">
        <v>23</v>
      </c>
      <c r="C1520">
        <v>10</v>
      </c>
      <c r="D1520" s="2">
        <f>BBDD_Usiarios_Netflix_jul[[#This Row],[Ingresos Mensuales]]*BBDD_Usiarios_Netflix_jul[[#This Row],[Meses Contratados]]</f>
        <v>120</v>
      </c>
      <c r="E1520">
        <v>11</v>
      </c>
      <c r="F1520">
        <v>7</v>
      </c>
      <c r="G1520">
        <v>23</v>
      </c>
      <c r="H1520" s="1">
        <f>DATEVALUE(_xlfn.CONCAT(BBDD_Usiarios_Netflix_jul[[#This Row],[Día Suscripción]],"/",BBDD_Usiarios_Netflix_jul[[#This Row],[Mes Suscripción]],"/",BBDD_Usiarios_Netflix_jul[[#This Row],[Año Suscripción]]))</f>
        <v>45118</v>
      </c>
      <c r="I1520">
        <v>28</v>
      </c>
      <c r="J1520">
        <v>6</v>
      </c>
      <c r="K1520">
        <v>24</v>
      </c>
      <c r="L152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0" s="1" t="str">
        <f>TEXT(BBDD_Usiarios_Netflix_jul[[#This Row],[Fh Suscripcion]],"dddd")</f>
        <v>martes</v>
      </c>
      <c r="N1520" s="2">
        <f>DATEDIF(BBDD_Usiarios_Netflix_jul[[#This Row],[Fh Suscripcion]],BBDD_Usiarios_Netflix_jul[[#This Row],[Fh Ultimo Pago]],"M")+1</f>
        <v>12</v>
      </c>
      <c r="O1520" t="s">
        <v>20</v>
      </c>
      <c r="P1520" t="str">
        <f>IF(BBDD_Usiarios_Netflix_jul[[#This Row],[País.OLD]]&lt;&gt;"",BBDD_Usiarios_Netflix_jul[[#This Row],[País.OLD]],"Desconocido")</f>
        <v>Francia</v>
      </c>
      <c r="Q1520">
        <v>29</v>
      </c>
      <c r="R1520" t="s">
        <v>25</v>
      </c>
      <c r="S1520" t="s">
        <v>21</v>
      </c>
      <c r="T1520" t="s">
        <v>32</v>
      </c>
      <c r="U15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1" spans="1:21" x14ac:dyDescent="0.2">
      <c r="A1521">
        <v>618</v>
      </c>
      <c r="B1521" t="s">
        <v>19</v>
      </c>
      <c r="C1521">
        <v>12</v>
      </c>
      <c r="D1521" s="2">
        <f>BBDD_Usiarios_Netflix_jul[[#This Row],[Ingresos Mensuales]]*BBDD_Usiarios_Netflix_jul[[#This Row],[Meses Contratados]]</f>
        <v>120</v>
      </c>
      <c r="E1521">
        <v>6</v>
      </c>
      <c r="F1521">
        <v>9</v>
      </c>
      <c r="G1521">
        <v>23</v>
      </c>
      <c r="H1521" s="1">
        <f>DATEVALUE(_xlfn.CONCAT(BBDD_Usiarios_Netflix_jul[[#This Row],[Día Suscripción]],"/",BBDD_Usiarios_Netflix_jul[[#This Row],[Mes Suscripción]],"/",BBDD_Usiarios_Netflix_jul[[#This Row],[Año Suscripción]]))</f>
        <v>45175</v>
      </c>
      <c r="I1521">
        <v>28</v>
      </c>
      <c r="J1521">
        <v>6</v>
      </c>
      <c r="K1521">
        <v>24</v>
      </c>
      <c r="L152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1" s="1" t="str">
        <f>TEXT(BBDD_Usiarios_Netflix_jul[[#This Row],[Fh Suscripcion]],"dddd")</f>
        <v>miércoles</v>
      </c>
      <c r="N1521" s="2">
        <f>DATEDIF(BBDD_Usiarios_Netflix_jul[[#This Row],[Fh Suscripcion]],BBDD_Usiarios_Netflix_jul[[#This Row],[Fh Ultimo Pago]],"M")+1</f>
        <v>10</v>
      </c>
      <c r="O1521" t="s">
        <v>24</v>
      </c>
      <c r="P1521" t="str">
        <f>IF(BBDD_Usiarios_Netflix_jul[[#This Row],[País.OLD]]&lt;&gt;"",BBDD_Usiarios_Netflix_jul[[#This Row],[País.OLD]],"Desconocido")</f>
        <v>EEUU</v>
      </c>
      <c r="Q1521">
        <v>28</v>
      </c>
      <c r="R1521" t="s">
        <v>25</v>
      </c>
      <c r="S1521" t="s">
        <v>26</v>
      </c>
      <c r="T1521" t="s">
        <v>32</v>
      </c>
      <c r="U15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2" spans="1:21" x14ac:dyDescent="0.2">
      <c r="A1522">
        <v>623</v>
      </c>
      <c r="B1522" t="s">
        <v>19</v>
      </c>
      <c r="C1522">
        <v>12</v>
      </c>
      <c r="D1522" s="2">
        <f>BBDD_Usiarios_Netflix_jul[[#This Row],[Ingresos Mensuales]]*BBDD_Usiarios_Netflix_jul[[#This Row],[Meses Contratados]]</f>
        <v>120</v>
      </c>
      <c r="E1522">
        <v>30</v>
      </c>
      <c r="F1522">
        <v>8</v>
      </c>
      <c r="G1522">
        <v>23</v>
      </c>
      <c r="H1522" s="1">
        <f>DATEVALUE(_xlfn.CONCAT(BBDD_Usiarios_Netflix_jul[[#This Row],[Día Suscripción]],"/",BBDD_Usiarios_Netflix_jul[[#This Row],[Mes Suscripción]],"/",BBDD_Usiarios_Netflix_jul[[#This Row],[Año Suscripción]]))</f>
        <v>45168</v>
      </c>
      <c r="I1522">
        <v>28</v>
      </c>
      <c r="J1522">
        <v>6</v>
      </c>
      <c r="K1522">
        <v>24</v>
      </c>
      <c r="L15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2" s="1" t="str">
        <f>TEXT(BBDD_Usiarios_Netflix_jul[[#This Row],[Fh Suscripcion]],"dddd")</f>
        <v>miércoles</v>
      </c>
      <c r="N1522" s="2">
        <f>DATEDIF(BBDD_Usiarios_Netflix_jul[[#This Row],[Fh Suscripcion]],BBDD_Usiarios_Netflix_jul[[#This Row],[Fh Ultimo Pago]],"M")+1</f>
        <v>10</v>
      </c>
      <c r="O1522" t="s">
        <v>15</v>
      </c>
      <c r="P1522" t="str">
        <f>IF(BBDD_Usiarios_Netflix_jul[[#This Row],[País.OLD]]&lt;&gt;"",BBDD_Usiarios_Netflix_jul[[#This Row],[País.OLD]],"Desconocido")</f>
        <v>Alemania</v>
      </c>
      <c r="Q1522">
        <v>29</v>
      </c>
      <c r="R1522" t="s">
        <v>25</v>
      </c>
      <c r="S1522" t="s">
        <v>26</v>
      </c>
      <c r="T1522" t="s">
        <v>27</v>
      </c>
      <c r="U15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3" spans="1:21" x14ac:dyDescent="0.2">
      <c r="A1523">
        <v>624</v>
      </c>
      <c r="B1523" t="s">
        <v>19</v>
      </c>
      <c r="C1523">
        <v>12</v>
      </c>
      <c r="D1523" s="2">
        <f>BBDD_Usiarios_Netflix_jul[[#This Row],[Ingresos Mensuales]]*BBDD_Usiarios_Netflix_jul[[#This Row],[Meses Contratados]]</f>
        <v>120</v>
      </c>
      <c r="E1523">
        <v>2</v>
      </c>
      <c r="F1523">
        <v>9</v>
      </c>
      <c r="G1523">
        <v>23</v>
      </c>
      <c r="H1523" s="1">
        <f>DATEVALUE(_xlfn.CONCAT(BBDD_Usiarios_Netflix_jul[[#This Row],[Día Suscripción]],"/",BBDD_Usiarios_Netflix_jul[[#This Row],[Mes Suscripción]],"/",BBDD_Usiarios_Netflix_jul[[#This Row],[Año Suscripción]]))</f>
        <v>45171</v>
      </c>
      <c r="I1523">
        <v>30</v>
      </c>
      <c r="J1523">
        <v>6</v>
      </c>
      <c r="K1523">
        <v>24</v>
      </c>
      <c r="L152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23" s="1" t="str">
        <f>TEXT(BBDD_Usiarios_Netflix_jul[[#This Row],[Fh Suscripcion]],"dddd")</f>
        <v>sábado</v>
      </c>
      <c r="N1523" s="2">
        <f>DATEDIF(BBDD_Usiarios_Netflix_jul[[#This Row],[Fh Suscripcion]],BBDD_Usiarios_Netflix_jul[[#This Row],[Fh Ultimo Pago]],"M")+1</f>
        <v>10</v>
      </c>
      <c r="O1523" t="s">
        <v>20</v>
      </c>
      <c r="P1523" t="str">
        <f>IF(BBDD_Usiarios_Netflix_jul[[#This Row],[País.OLD]]&lt;&gt;"",BBDD_Usiarios_Netflix_jul[[#This Row],[País.OLD]],"Desconocido")</f>
        <v>Francia</v>
      </c>
      <c r="Q1523">
        <v>42</v>
      </c>
      <c r="R1523" t="s">
        <v>16</v>
      </c>
      <c r="S1523" t="s">
        <v>21</v>
      </c>
      <c r="T1523" t="s">
        <v>27</v>
      </c>
      <c r="U15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4" spans="1:21" x14ac:dyDescent="0.2">
      <c r="A1524">
        <v>633</v>
      </c>
      <c r="B1524" t="s">
        <v>19</v>
      </c>
      <c r="C1524">
        <v>12</v>
      </c>
      <c r="D1524" s="2">
        <f>BBDD_Usiarios_Netflix_jul[[#This Row],[Ingresos Mensuales]]*BBDD_Usiarios_Netflix_jul[[#This Row],[Meses Contratados]]</f>
        <v>120</v>
      </c>
      <c r="E1524">
        <v>28</v>
      </c>
      <c r="F1524">
        <v>9</v>
      </c>
      <c r="G1524">
        <v>23</v>
      </c>
      <c r="H1524" s="1">
        <f>DATEVALUE(_xlfn.CONCAT(BBDD_Usiarios_Netflix_jul[[#This Row],[Día Suscripción]],"/",BBDD_Usiarios_Netflix_jul[[#This Row],[Mes Suscripción]],"/",BBDD_Usiarios_Netflix_jul[[#This Row],[Año Suscripción]]))</f>
        <v>45197</v>
      </c>
      <c r="I1524">
        <v>29</v>
      </c>
      <c r="J1524">
        <v>6</v>
      </c>
      <c r="K1524">
        <v>24</v>
      </c>
      <c r="L152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4" s="1" t="str">
        <f>TEXT(BBDD_Usiarios_Netflix_jul[[#This Row],[Fh Suscripcion]],"dddd")</f>
        <v>jueves</v>
      </c>
      <c r="N1524" s="2">
        <f>DATEDIF(BBDD_Usiarios_Netflix_jul[[#This Row],[Fh Suscripcion]],BBDD_Usiarios_Netflix_jul[[#This Row],[Fh Ultimo Pago]],"M")+1</f>
        <v>10</v>
      </c>
      <c r="O1524" t="s">
        <v>24</v>
      </c>
      <c r="P1524" t="str">
        <f>IF(BBDD_Usiarios_Netflix_jul[[#This Row],[País.OLD]]&lt;&gt;"",BBDD_Usiarios_Netflix_jul[[#This Row],[País.OLD]],"Desconocido")</f>
        <v>EEUU</v>
      </c>
      <c r="Q1524">
        <v>41</v>
      </c>
      <c r="R1524" t="s">
        <v>25</v>
      </c>
      <c r="S1524" t="s">
        <v>21</v>
      </c>
      <c r="T1524" t="s">
        <v>22</v>
      </c>
      <c r="U15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25" spans="1:21" x14ac:dyDescent="0.2">
      <c r="A1525">
        <v>634</v>
      </c>
      <c r="B1525" t="s">
        <v>19</v>
      </c>
      <c r="C1525">
        <v>12</v>
      </c>
      <c r="D1525" s="2">
        <f>BBDD_Usiarios_Netflix_jul[[#This Row],[Ingresos Mensuales]]*BBDD_Usiarios_Netflix_jul[[#This Row],[Meses Contratados]]</f>
        <v>120</v>
      </c>
      <c r="E1525">
        <v>29</v>
      </c>
      <c r="F1525">
        <v>9</v>
      </c>
      <c r="G1525">
        <v>23</v>
      </c>
      <c r="H1525" s="1">
        <f>DATEVALUE(_xlfn.CONCAT(BBDD_Usiarios_Netflix_jul[[#This Row],[Día Suscripción]],"/",BBDD_Usiarios_Netflix_jul[[#This Row],[Mes Suscripción]],"/",BBDD_Usiarios_Netflix_jul[[#This Row],[Año Suscripción]]))</f>
        <v>45198</v>
      </c>
      <c r="I1525">
        <v>29</v>
      </c>
      <c r="J1525">
        <v>6</v>
      </c>
      <c r="K1525">
        <v>24</v>
      </c>
      <c r="L152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5" s="1" t="str">
        <f>TEXT(BBDD_Usiarios_Netflix_jul[[#This Row],[Fh Suscripcion]],"dddd")</f>
        <v>viernes</v>
      </c>
      <c r="N1525" s="2">
        <f>DATEDIF(BBDD_Usiarios_Netflix_jul[[#This Row],[Fh Suscripcion]],BBDD_Usiarios_Netflix_jul[[#This Row],[Fh Ultimo Pago]],"M")+1</f>
        <v>10</v>
      </c>
      <c r="O1525" t="s">
        <v>36</v>
      </c>
      <c r="P1525" t="str">
        <f>IF(BBDD_Usiarios_Netflix_jul[[#This Row],[País.OLD]]&lt;&gt;"",BBDD_Usiarios_Netflix_jul[[#This Row],[País.OLD]],"Desconocido")</f>
        <v>Desconocido</v>
      </c>
      <c r="Q1525">
        <v>51</v>
      </c>
      <c r="R1525" t="s">
        <v>25</v>
      </c>
      <c r="S1525" t="s">
        <v>26</v>
      </c>
      <c r="T1525" t="s">
        <v>27</v>
      </c>
      <c r="U15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6" spans="1:21" x14ac:dyDescent="0.2">
      <c r="A1526">
        <v>655</v>
      </c>
      <c r="B1526" t="s">
        <v>23</v>
      </c>
      <c r="C1526">
        <v>10</v>
      </c>
      <c r="D1526" s="2">
        <f>BBDD_Usiarios_Netflix_jul[[#This Row],[Ingresos Mensuales]]*BBDD_Usiarios_Netflix_jul[[#This Row],[Meses Contratados]]</f>
        <v>120</v>
      </c>
      <c r="E1526">
        <v>26</v>
      </c>
      <c r="F1526">
        <v>7</v>
      </c>
      <c r="G1526">
        <v>23</v>
      </c>
      <c r="H1526" s="1">
        <f>DATEVALUE(_xlfn.CONCAT(BBDD_Usiarios_Netflix_jul[[#This Row],[Día Suscripción]],"/",BBDD_Usiarios_Netflix_jul[[#This Row],[Mes Suscripción]],"/",BBDD_Usiarios_Netflix_jul[[#This Row],[Año Suscripción]]))</f>
        <v>45133</v>
      </c>
      <c r="I1526">
        <v>29</v>
      </c>
      <c r="J1526">
        <v>6</v>
      </c>
      <c r="K1526">
        <v>24</v>
      </c>
      <c r="L152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6" s="1" t="str">
        <f>TEXT(BBDD_Usiarios_Netflix_jul[[#This Row],[Fh Suscripcion]],"dddd")</f>
        <v>miércoles</v>
      </c>
      <c r="N1526" s="2">
        <f>DATEDIF(BBDD_Usiarios_Netflix_jul[[#This Row],[Fh Suscripcion]],BBDD_Usiarios_Netflix_jul[[#This Row],[Fh Ultimo Pago]],"M")+1</f>
        <v>12</v>
      </c>
      <c r="O1526" t="s">
        <v>15</v>
      </c>
      <c r="P1526" t="str">
        <f>IF(BBDD_Usiarios_Netflix_jul[[#This Row],[País.OLD]]&lt;&gt;"",BBDD_Usiarios_Netflix_jul[[#This Row],[País.OLD]],"Desconocido")</f>
        <v>Alemania</v>
      </c>
      <c r="Q1526">
        <v>42</v>
      </c>
      <c r="R1526" t="s">
        <v>16</v>
      </c>
      <c r="S1526" t="s">
        <v>17</v>
      </c>
      <c r="T1526" t="s">
        <v>32</v>
      </c>
      <c r="U15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7" spans="1:21" x14ac:dyDescent="0.2">
      <c r="A1527">
        <v>680</v>
      </c>
      <c r="B1527" t="s">
        <v>23</v>
      </c>
      <c r="C1527">
        <v>10</v>
      </c>
      <c r="D1527" s="2">
        <f>BBDD_Usiarios_Netflix_jul[[#This Row],[Ingresos Mensuales]]*BBDD_Usiarios_Netflix_jul[[#This Row],[Meses Contratados]]</f>
        <v>120</v>
      </c>
      <c r="E1527">
        <v>7</v>
      </c>
      <c r="F1527">
        <v>7</v>
      </c>
      <c r="G1527">
        <v>23</v>
      </c>
      <c r="H1527" s="1">
        <f>DATEVALUE(_xlfn.CONCAT(BBDD_Usiarios_Netflix_jul[[#This Row],[Día Suscripción]],"/",BBDD_Usiarios_Netflix_jul[[#This Row],[Mes Suscripción]],"/",BBDD_Usiarios_Netflix_jul[[#This Row],[Año Suscripción]]))</f>
        <v>45114</v>
      </c>
      <c r="I1527">
        <v>29</v>
      </c>
      <c r="J1527">
        <v>6</v>
      </c>
      <c r="K1527">
        <v>24</v>
      </c>
      <c r="L152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7" s="1" t="str">
        <f>TEXT(BBDD_Usiarios_Netflix_jul[[#This Row],[Fh Suscripcion]],"dddd")</f>
        <v>viernes</v>
      </c>
      <c r="N1527" s="2">
        <f>DATEDIF(BBDD_Usiarios_Netflix_jul[[#This Row],[Fh Suscripcion]],BBDD_Usiarios_Netflix_jul[[#This Row],[Fh Ultimo Pago]],"M")+1</f>
        <v>12</v>
      </c>
      <c r="O1527" t="s">
        <v>34</v>
      </c>
      <c r="P1527" t="str">
        <f>IF(BBDD_Usiarios_Netflix_jul[[#This Row],[País.OLD]]&lt;&gt;"",BBDD_Usiarios_Netflix_jul[[#This Row],[País.OLD]],"Desconocido")</f>
        <v>Reino Unido</v>
      </c>
      <c r="Q1527">
        <v>44</v>
      </c>
      <c r="R1527" t="s">
        <v>25</v>
      </c>
      <c r="S1527" t="s">
        <v>29</v>
      </c>
      <c r="T1527" t="s">
        <v>18</v>
      </c>
      <c r="U15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28" spans="1:21" x14ac:dyDescent="0.2">
      <c r="A1528">
        <v>688</v>
      </c>
      <c r="B1528" t="s">
        <v>19</v>
      </c>
      <c r="C1528">
        <v>12</v>
      </c>
      <c r="D1528" s="2">
        <f>BBDD_Usiarios_Netflix_jul[[#This Row],[Ingresos Mensuales]]*BBDD_Usiarios_Netflix_jul[[#This Row],[Meses Contratados]]</f>
        <v>120</v>
      </c>
      <c r="E1528">
        <v>3</v>
      </c>
      <c r="F1528">
        <v>9</v>
      </c>
      <c r="G1528">
        <v>23</v>
      </c>
      <c r="H1528" s="1">
        <f>DATEVALUE(_xlfn.CONCAT(BBDD_Usiarios_Netflix_jul[[#This Row],[Día Suscripción]],"/",BBDD_Usiarios_Netflix_jul[[#This Row],[Mes Suscripción]],"/",BBDD_Usiarios_Netflix_jul[[#This Row],[Año Suscripción]]))</f>
        <v>45172</v>
      </c>
      <c r="I1528">
        <v>28</v>
      </c>
      <c r="J1528">
        <v>6</v>
      </c>
      <c r="K1528">
        <v>24</v>
      </c>
      <c r="L15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8" s="1" t="str">
        <f>TEXT(BBDD_Usiarios_Netflix_jul[[#This Row],[Fh Suscripcion]],"dddd")</f>
        <v>domingo</v>
      </c>
      <c r="N1528" s="2">
        <f>DATEDIF(BBDD_Usiarios_Netflix_jul[[#This Row],[Fh Suscripcion]],BBDD_Usiarios_Netflix_jul[[#This Row],[Fh Ultimo Pago]],"M")+1</f>
        <v>10</v>
      </c>
      <c r="O1528" t="s">
        <v>15</v>
      </c>
      <c r="P1528" t="str">
        <f>IF(BBDD_Usiarios_Netflix_jul[[#This Row],[País.OLD]]&lt;&gt;"",BBDD_Usiarios_Netflix_jul[[#This Row],[País.OLD]],"Desconocido")</f>
        <v>Alemania</v>
      </c>
      <c r="Q1528">
        <v>42</v>
      </c>
      <c r="R1528" t="s">
        <v>16</v>
      </c>
      <c r="S1528" t="s">
        <v>21</v>
      </c>
      <c r="T1528" t="s">
        <v>27</v>
      </c>
      <c r="U15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9" spans="1:21" x14ac:dyDescent="0.2">
      <c r="A1529">
        <v>690</v>
      </c>
      <c r="B1529" t="s">
        <v>19</v>
      </c>
      <c r="C1529">
        <v>12</v>
      </c>
      <c r="D1529" s="2">
        <f>BBDD_Usiarios_Netflix_jul[[#This Row],[Ingresos Mensuales]]*BBDD_Usiarios_Netflix_jul[[#This Row],[Meses Contratados]]</f>
        <v>120</v>
      </c>
      <c r="E1529">
        <v>5</v>
      </c>
      <c r="F1529">
        <v>9</v>
      </c>
      <c r="G1529">
        <v>23</v>
      </c>
      <c r="H1529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29">
        <v>30</v>
      </c>
      <c r="J1529">
        <v>6</v>
      </c>
      <c r="K1529">
        <v>24</v>
      </c>
      <c r="L152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29" s="1" t="str">
        <f>TEXT(BBDD_Usiarios_Netflix_jul[[#This Row],[Fh Suscripcion]],"dddd")</f>
        <v>martes</v>
      </c>
      <c r="N1529" s="2">
        <f>DATEDIF(BBDD_Usiarios_Netflix_jul[[#This Row],[Fh Suscripcion]],BBDD_Usiarios_Netflix_jul[[#This Row],[Fh Ultimo Pago]],"M")+1</f>
        <v>10</v>
      </c>
      <c r="O1529" t="s">
        <v>34</v>
      </c>
      <c r="P1529" t="str">
        <f>IF(BBDD_Usiarios_Netflix_jul[[#This Row],[País.OLD]]&lt;&gt;"",BBDD_Usiarios_Netflix_jul[[#This Row],[País.OLD]],"Desconocido")</f>
        <v>Reino Unido</v>
      </c>
      <c r="Q1529">
        <v>36</v>
      </c>
      <c r="R1529" t="s">
        <v>16</v>
      </c>
      <c r="S1529" t="s">
        <v>29</v>
      </c>
      <c r="T1529" t="s">
        <v>27</v>
      </c>
      <c r="U15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0" spans="1:21" x14ac:dyDescent="0.2">
      <c r="A1530">
        <v>693</v>
      </c>
      <c r="B1530" t="s">
        <v>19</v>
      </c>
      <c r="C1530">
        <v>12</v>
      </c>
      <c r="D1530" s="2">
        <f>BBDD_Usiarios_Netflix_jul[[#This Row],[Ingresos Mensuales]]*BBDD_Usiarios_Netflix_jul[[#This Row],[Meses Contratados]]</f>
        <v>120</v>
      </c>
      <c r="E1530">
        <v>1</v>
      </c>
      <c r="F1530">
        <v>9</v>
      </c>
      <c r="G1530">
        <v>23</v>
      </c>
      <c r="H1530" s="1">
        <f>DATEVALUE(_xlfn.CONCAT(BBDD_Usiarios_Netflix_jul[[#This Row],[Día Suscripción]],"/",BBDD_Usiarios_Netflix_jul[[#This Row],[Mes Suscripción]],"/",BBDD_Usiarios_Netflix_jul[[#This Row],[Año Suscripción]]))</f>
        <v>45170</v>
      </c>
      <c r="I1530">
        <v>29</v>
      </c>
      <c r="J1530">
        <v>6</v>
      </c>
      <c r="K1530">
        <v>24</v>
      </c>
      <c r="L153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0" s="1" t="str">
        <f>TEXT(BBDD_Usiarios_Netflix_jul[[#This Row],[Fh Suscripcion]],"dddd")</f>
        <v>viernes</v>
      </c>
      <c r="N1530" s="2">
        <f>DATEDIF(BBDD_Usiarios_Netflix_jul[[#This Row],[Fh Suscripcion]],BBDD_Usiarios_Netflix_jul[[#This Row],[Fh Ultimo Pago]],"M")+1</f>
        <v>10</v>
      </c>
      <c r="O1530" t="s">
        <v>28</v>
      </c>
      <c r="P1530" t="str">
        <f>IF(BBDD_Usiarios_Netflix_jul[[#This Row],[País.OLD]]&lt;&gt;"",BBDD_Usiarios_Netflix_jul[[#This Row],[País.OLD]],"Desconocido")</f>
        <v>Australia</v>
      </c>
      <c r="Q1530">
        <v>31</v>
      </c>
      <c r="R1530" t="s">
        <v>25</v>
      </c>
      <c r="S1530" t="s">
        <v>17</v>
      </c>
      <c r="T1530" t="s">
        <v>32</v>
      </c>
      <c r="U15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31" spans="1:21" x14ac:dyDescent="0.2">
      <c r="A1531">
        <v>703</v>
      </c>
      <c r="B1531" t="s">
        <v>19</v>
      </c>
      <c r="C1531">
        <v>12</v>
      </c>
      <c r="D1531" s="2">
        <f>BBDD_Usiarios_Netflix_jul[[#This Row],[Ingresos Mensuales]]*BBDD_Usiarios_Netflix_jul[[#This Row],[Meses Contratados]]</f>
        <v>120</v>
      </c>
      <c r="E1531">
        <v>27</v>
      </c>
      <c r="F1531">
        <v>9</v>
      </c>
      <c r="G1531">
        <v>23</v>
      </c>
      <c r="H1531" s="1">
        <f>DATEVALUE(_xlfn.CONCAT(BBDD_Usiarios_Netflix_jul[[#This Row],[Día Suscripción]],"/",BBDD_Usiarios_Netflix_jul[[#This Row],[Mes Suscripción]],"/",BBDD_Usiarios_Netflix_jul[[#This Row],[Año Suscripción]]))</f>
        <v>45196</v>
      </c>
      <c r="I1531">
        <v>30</v>
      </c>
      <c r="J1531">
        <v>6</v>
      </c>
      <c r="K1531">
        <v>24</v>
      </c>
      <c r="L153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1" s="1" t="str">
        <f>TEXT(BBDD_Usiarios_Netflix_jul[[#This Row],[Fh Suscripcion]],"dddd")</f>
        <v>miércoles</v>
      </c>
      <c r="N1531" s="2">
        <f>DATEDIF(BBDD_Usiarios_Netflix_jul[[#This Row],[Fh Suscripcion]],BBDD_Usiarios_Netflix_jul[[#This Row],[Fh Ultimo Pago]],"M")+1</f>
        <v>10</v>
      </c>
      <c r="O1531" t="s">
        <v>15</v>
      </c>
      <c r="P1531" t="str">
        <f>IF(BBDD_Usiarios_Netflix_jul[[#This Row],[País.OLD]]&lt;&gt;"",BBDD_Usiarios_Netflix_jul[[#This Row],[País.OLD]],"Desconocido")</f>
        <v>Alemania</v>
      </c>
      <c r="Q1531">
        <v>35</v>
      </c>
      <c r="R1531" t="s">
        <v>16</v>
      </c>
      <c r="S1531" t="s">
        <v>29</v>
      </c>
      <c r="T1531" t="s">
        <v>18</v>
      </c>
      <c r="U15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32" spans="1:21" x14ac:dyDescent="0.2">
      <c r="A1532">
        <v>718</v>
      </c>
      <c r="B1532" t="s">
        <v>19</v>
      </c>
      <c r="C1532">
        <v>12</v>
      </c>
      <c r="D1532" s="2">
        <f>BBDD_Usiarios_Netflix_jul[[#This Row],[Ingresos Mensuales]]*BBDD_Usiarios_Netflix_jul[[#This Row],[Meses Contratados]]</f>
        <v>120</v>
      </c>
      <c r="E1532">
        <v>30</v>
      </c>
      <c r="F1532">
        <v>9</v>
      </c>
      <c r="G1532">
        <v>23</v>
      </c>
      <c r="H1532" s="1">
        <f>DATEVALUE(_xlfn.CONCAT(BBDD_Usiarios_Netflix_jul[[#This Row],[Día Suscripción]],"/",BBDD_Usiarios_Netflix_jul[[#This Row],[Mes Suscripción]],"/",BBDD_Usiarios_Netflix_jul[[#This Row],[Año Suscripción]]))</f>
        <v>45199</v>
      </c>
      <c r="I1532">
        <v>30</v>
      </c>
      <c r="J1532">
        <v>6</v>
      </c>
      <c r="K1532">
        <v>24</v>
      </c>
      <c r="L153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2" s="1" t="str">
        <f>TEXT(BBDD_Usiarios_Netflix_jul[[#This Row],[Fh Suscripcion]],"dddd")</f>
        <v>sábado</v>
      </c>
      <c r="N1532" s="2">
        <f>DATEDIF(BBDD_Usiarios_Netflix_jul[[#This Row],[Fh Suscripcion]],BBDD_Usiarios_Netflix_jul[[#This Row],[Fh Ultimo Pago]],"M")+1</f>
        <v>10</v>
      </c>
      <c r="O1532" t="s">
        <v>28</v>
      </c>
      <c r="P1532" t="str">
        <f>IF(BBDD_Usiarios_Netflix_jul[[#This Row],[País.OLD]]&lt;&gt;"",BBDD_Usiarios_Netflix_jul[[#This Row],[País.OLD]],"Desconocido")</f>
        <v>Australia</v>
      </c>
      <c r="Q1532">
        <v>27</v>
      </c>
      <c r="R1532" t="s">
        <v>16</v>
      </c>
      <c r="S1532" t="s">
        <v>17</v>
      </c>
      <c r="T1532" t="s">
        <v>27</v>
      </c>
      <c r="U15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3" spans="1:21" x14ac:dyDescent="0.2">
      <c r="A1533">
        <v>719</v>
      </c>
      <c r="B1533" t="s">
        <v>19</v>
      </c>
      <c r="C1533">
        <v>12</v>
      </c>
      <c r="D1533" s="2">
        <f>BBDD_Usiarios_Netflix_jul[[#This Row],[Ingresos Mensuales]]*BBDD_Usiarios_Netflix_jul[[#This Row],[Meses Contratados]]</f>
        <v>120</v>
      </c>
      <c r="E1533">
        <v>3</v>
      </c>
      <c r="F1533">
        <v>9</v>
      </c>
      <c r="G1533">
        <v>23</v>
      </c>
      <c r="H1533" s="1">
        <f>DATEVALUE(_xlfn.CONCAT(BBDD_Usiarios_Netflix_jul[[#This Row],[Día Suscripción]],"/",BBDD_Usiarios_Netflix_jul[[#This Row],[Mes Suscripción]],"/",BBDD_Usiarios_Netflix_jul[[#This Row],[Año Suscripción]]))</f>
        <v>45172</v>
      </c>
      <c r="I1533">
        <v>29</v>
      </c>
      <c r="J1533">
        <v>6</v>
      </c>
      <c r="K1533">
        <v>24</v>
      </c>
      <c r="L153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3" s="1" t="str">
        <f>TEXT(BBDD_Usiarios_Netflix_jul[[#This Row],[Fh Suscripcion]],"dddd")</f>
        <v>domingo</v>
      </c>
      <c r="N1533" s="2">
        <f>DATEDIF(BBDD_Usiarios_Netflix_jul[[#This Row],[Fh Suscripcion]],BBDD_Usiarios_Netflix_jul[[#This Row],[Fh Ultimo Pago]],"M")+1</f>
        <v>10</v>
      </c>
      <c r="O1533" t="s">
        <v>31</v>
      </c>
      <c r="P1533" t="str">
        <f>IF(BBDD_Usiarios_Netflix_jul[[#This Row],[País.OLD]]&lt;&gt;"",BBDD_Usiarios_Netflix_jul[[#This Row],[País.OLD]],"Desconocido")</f>
        <v>Italia</v>
      </c>
      <c r="Q1533">
        <v>33</v>
      </c>
      <c r="R1533" t="s">
        <v>25</v>
      </c>
      <c r="S1533" t="s">
        <v>17</v>
      </c>
      <c r="T1533" t="s">
        <v>18</v>
      </c>
      <c r="U15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34" spans="1:21" x14ac:dyDescent="0.2">
      <c r="A1534">
        <v>737</v>
      </c>
      <c r="B1534" t="s">
        <v>23</v>
      </c>
      <c r="C1534">
        <v>10</v>
      </c>
      <c r="D1534" s="2">
        <f>BBDD_Usiarios_Netflix_jul[[#This Row],[Ingresos Mensuales]]*BBDD_Usiarios_Netflix_jul[[#This Row],[Meses Contratados]]</f>
        <v>120</v>
      </c>
      <c r="E1534">
        <v>2</v>
      </c>
      <c r="F1534">
        <v>7</v>
      </c>
      <c r="G1534">
        <v>23</v>
      </c>
      <c r="H1534" s="1">
        <f>DATEVALUE(_xlfn.CONCAT(BBDD_Usiarios_Netflix_jul[[#This Row],[Día Suscripción]],"/",BBDD_Usiarios_Netflix_jul[[#This Row],[Mes Suscripción]],"/",BBDD_Usiarios_Netflix_jul[[#This Row],[Año Suscripción]]))</f>
        <v>45109</v>
      </c>
      <c r="I1534">
        <v>30</v>
      </c>
      <c r="J1534">
        <v>6</v>
      </c>
      <c r="K1534">
        <v>24</v>
      </c>
      <c r="L153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4" s="1" t="str">
        <f>TEXT(BBDD_Usiarios_Netflix_jul[[#This Row],[Fh Suscripcion]],"dddd")</f>
        <v>domingo</v>
      </c>
      <c r="N1534" s="2">
        <f>DATEDIF(BBDD_Usiarios_Netflix_jul[[#This Row],[Fh Suscripcion]],BBDD_Usiarios_Netflix_jul[[#This Row],[Fh Ultimo Pago]],"M")+1</f>
        <v>12</v>
      </c>
      <c r="O1534" t="s">
        <v>28</v>
      </c>
      <c r="P1534" t="str">
        <f>IF(BBDD_Usiarios_Netflix_jul[[#This Row],[País.OLD]]&lt;&gt;"",BBDD_Usiarios_Netflix_jul[[#This Row],[País.OLD]],"Desconocido")</f>
        <v>Australia</v>
      </c>
      <c r="Q1534">
        <v>43</v>
      </c>
      <c r="R1534" t="s">
        <v>25</v>
      </c>
      <c r="S1534" t="s">
        <v>17</v>
      </c>
      <c r="T1534" t="s">
        <v>32</v>
      </c>
      <c r="U15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35" spans="1:21" x14ac:dyDescent="0.2">
      <c r="A1535">
        <v>750</v>
      </c>
      <c r="B1535" t="s">
        <v>23</v>
      </c>
      <c r="C1535">
        <v>10</v>
      </c>
      <c r="D1535" s="2">
        <f>BBDD_Usiarios_Netflix_jul[[#This Row],[Ingresos Mensuales]]*BBDD_Usiarios_Netflix_jul[[#This Row],[Meses Contratados]]</f>
        <v>120</v>
      </c>
      <c r="E1535">
        <v>9</v>
      </c>
      <c r="F1535">
        <v>7</v>
      </c>
      <c r="G1535">
        <v>23</v>
      </c>
      <c r="H1535" s="1">
        <f>DATEVALUE(_xlfn.CONCAT(BBDD_Usiarios_Netflix_jul[[#This Row],[Día Suscripción]],"/",BBDD_Usiarios_Netflix_jul[[#This Row],[Mes Suscripción]],"/",BBDD_Usiarios_Netflix_jul[[#This Row],[Año Suscripción]]))</f>
        <v>45116</v>
      </c>
      <c r="I1535">
        <v>29</v>
      </c>
      <c r="J1535">
        <v>6</v>
      </c>
      <c r="K1535">
        <v>24</v>
      </c>
      <c r="L153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5" s="1" t="str">
        <f>TEXT(BBDD_Usiarios_Netflix_jul[[#This Row],[Fh Suscripcion]],"dddd")</f>
        <v>domingo</v>
      </c>
      <c r="N1535" s="2">
        <f>DATEDIF(BBDD_Usiarios_Netflix_jul[[#This Row],[Fh Suscripcion]],BBDD_Usiarios_Netflix_jul[[#This Row],[Fh Ultimo Pago]],"M")+1</f>
        <v>12</v>
      </c>
      <c r="O1535" t="s">
        <v>28</v>
      </c>
      <c r="P1535" t="str">
        <f>IF(BBDD_Usiarios_Netflix_jul[[#This Row],[País.OLD]]&lt;&gt;"",BBDD_Usiarios_Netflix_jul[[#This Row],[País.OLD]],"Desconocido")</f>
        <v>Australia</v>
      </c>
      <c r="Q1535">
        <v>47</v>
      </c>
      <c r="R1535" t="s">
        <v>16</v>
      </c>
      <c r="S1535" t="s">
        <v>26</v>
      </c>
      <c r="T1535" t="s">
        <v>27</v>
      </c>
      <c r="U15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6" spans="1:21" x14ac:dyDescent="0.2">
      <c r="A1536">
        <v>751</v>
      </c>
      <c r="B1536" t="s">
        <v>23</v>
      </c>
      <c r="C1536">
        <v>10</v>
      </c>
      <c r="D1536" s="2">
        <f>BBDD_Usiarios_Netflix_jul[[#This Row],[Ingresos Mensuales]]*BBDD_Usiarios_Netflix_jul[[#This Row],[Meses Contratados]]</f>
        <v>120</v>
      </c>
      <c r="E1536">
        <v>18</v>
      </c>
      <c r="F1536">
        <v>7</v>
      </c>
      <c r="G1536">
        <v>23</v>
      </c>
      <c r="H1536" s="1">
        <f>DATEVALUE(_xlfn.CONCAT(BBDD_Usiarios_Netflix_jul[[#This Row],[Día Suscripción]],"/",BBDD_Usiarios_Netflix_jul[[#This Row],[Mes Suscripción]],"/",BBDD_Usiarios_Netflix_jul[[#This Row],[Año Suscripción]]))</f>
        <v>45125</v>
      </c>
      <c r="I1536">
        <v>29</v>
      </c>
      <c r="J1536">
        <v>6</v>
      </c>
      <c r="K1536">
        <v>24</v>
      </c>
      <c r="L15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6" s="1" t="str">
        <f>TEXT(BBDD_Usiarios_Netflix_jul[[#This Row],[Fh Suscripcion]],"dddd")</f>
        <v>martes</v>
      </c>
      <c r="N1536" s="2">
        <f>DATEDIF(BBDD_Usiarios_Netflix_jul[[#This Row],[Fh Suscripcion]],BBDD_Usiarios_Netflix_jul[[#This Row],[Fh Ultimo Pago]],"M")+1</f>
        <v>12</v>
      </c>
      <c r="O1536" t="s">
        <v>35</v>
      </c>
      <c r="P1536" t="str">
        <f>IF(BBDD_Usiarios_Netflix_jul[[#This Row],[País.OLD]]&lt;&gt;"",BBDD_Usiarios_Netflix_jul[[#This Row],[País.OLD]],"Desconocido")</f>
        <v>España</v>
      </c>
      <c r="Q1536">
        <v>45</v>
      </c>
      <c r="R1536" t="s">
        <v>25</v>
      </c>
      <c r="S1536" t="s">
        <v>29</v>
      </c>
      <c r="T1536" t="s">
        <v>27</v>
      </c>
      <c r="U15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7" spans="1:21" x14ac:dyDescent="0.2">
      <c r="A1537">
        <v>757</v>
      </c>
      <c r="B1537" t="s">
        <v>19</v>
      </c>
      <c r="C1537">
        <v>12</v>
      </c>
      <c r="D1537" s="2">
        <f>BBDD_Usiarios_Netflix_jul[[#This Row],[Ingresos Mensuales]]*BBDD_Usiarios_Netflix_jul[[#This Row],[Meses Contratados]]</f>
        <v>120</v>
      </c>
      <c r="E1537">
        <v>3</v>
      </c>
      <c r="F1537">
        <v>9</v>
      </c>
      <c r="G1537">
        <v>23</v>
      </c>
      <c r="H1537" s="1">
        <f>DATEVALUE(_xlfn.CONCAT(BBDD_Usiarios_Netflix_jul[[#This Row],[Día Suscripción]],"/",BBDD_Usiarios_Netflix_jul[[#This Row],[Mes Suscripción]],"/",BBDD_Usiarios_Netflix_jul[[#This Row],[Año Suscripción]]))</f>
        <v>45172</v>
      </c>
      <c r="I1537">
        <v>30</v>
      </c>
      <c r="J1537">
        <v>6</v>
      </c>
      <c r="K1537">
        <v>24</v>
      </c>
      <c r="L153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7" s="1" t="str">
        <f>TEXT(BBDD_Usiarios_Netflix_jul[[#This Row],[Fh Suscripcion]],"dddd")</f>
        <v>domingo</v>
      </c>
      <c r="N1537" s="2">
        <f>DATEDIF(BBDD_Usiarios_Netflix_jul[[#This Row],[Fh Suscripcion]],BBDD_Usiarios_Netflix_jul[[#This Row],[Fh Ultimo Pago]],"M")+1</f>
        <v>10</v>
      </c>
      <c r="O1537" t="s">
        <v>24</v>
      </c>
      <c r="P1537" t="str">
        <f>IF(BBDD_Usiarios_Netflix_jul[[#This Row],[País.OLD]]&lt;&gt;"",BBDD_Usiarios_Netflix_jul[[#This Row],[País.OLD]],"Desconocido")</f>
        <v>EEUU</v>
      </c>
      <c r="Q1537">
        <v>32</v>
      </c>
      <c r="R1537" t="s">
        <v>16</v>
      </c>
      <c r="S1537" t="s">
        <v>29</v>
      </c>
      <c r="T1537" t="s">
        <v>22</v>
      </c>
      <c r="U15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38" spans="1:21" x14ac:dyDescent="0.2">
      <c r="A1538">
        <v>759</v>
      </c>
      <c r="B1538" t="s">
        <v>19</v>
      </c>
      <c r="C1538">
        <v>12</v>
      </c>
      <c r="D1538" s="2">
        <f>BBDD_Usiarios_Netflix_jul[[#This Row],[Ingresos Mensuales]]*BBDD_Usiarios_Netflix_jul[[#This Row],[Meses Contratados]]</f>
        <v>120</v>
      </c>
      <c r="E1538">
        <v>5</v>
      </c>
      <c r="F1538">
        <v>9</v>
      </c>
      <c r="G1538">
        <v>23</v>
      </c>
      <c r="H153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38">
        <v>29</v>
      </c>
      <c r="J1538">
        <v>6</v>
      </c>
      <c r="K1538">
        <v>24</v>
      </c>
      <c r="L153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8" s="1" t="str">
        <f>TEXT(BBDD_Usiarios_Netflix_jul[[#This Row],[Fh Suscripcion]],"dddd")</f>
        <v>martes</v>
      </c>
      <c r="N1538" s="2">
        <f>DATEDIF(BBDD_Usiarios_Netflix_jul[[#This Row],[Fh Suscripcion]],BBDD_Usiarios_Netflix_jul[[#This Row],[Fh Ultimo Pago]],"M")+1</f>
        <v>10</v>
      </c>
      <c r="O1538" t="s">
        <v>34</v>
      </c>
      <c r="P1538" t="str">
        <f>IF(BBDD_Usiarios_Netflix_jul[[#This Row],[País.OLD]]&lt;&gt;"",BBDD_Usiarios_Netflix_jul[[#This Row],[País.OLD]],"Desconocido")</f>
        <v>Reino Unido</v>
      </c>
      <c r="Q1538">
        <v>37</v>
      </c>
      <c r="R1538" t="s">
        <v>16</v>
      </c>
      <c r="S1538" t="s">
        <v>26</v>
      </c>
      <c r="T1538" t="s">
        <v>22</v>
      </c>
      <c r="U15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39" spans="1:21" x14ac:dyDescent="0.2">
      <c r="A1539">
        <v>763</v>
      </c>
      <c r="B1539" t="s">
        <v>19</v>
      </c>
      <c r="C1539">
        <v>12</v>
      </c>
      <c r="D1539" s="2">
        <f>BBDD_Usiarios_Netflix_jul[[#This Row],[Ingresos Mensuales]]*BBDD_Usiarios_Netflix_jul[[#This Row],[Meses Contratados]]</f>
        <v>120</v>
      </c>
      <c r="E1539">
        <v>15</v>
      </c>
      <c r="F1539">
        <v>9</v>
      </c>
      <c r="G1539">
        <v>23</v>
      </c>
      <c r="H1539" s="1">
        <f>DATEVALUE(_xlfn.CONCAT(BBDD_Usiarios_Netflix_jul[[#This Row],[Día Suscripción]],"/",BBDD_Usiarios_Netflix_jul[[#This Row],[Mes Suscripción]],"/",BBDD_Usiarios_Netflix_jul[[#This Row],[Año Suscripción]]))</f>
        <v>45184</v>
      </c>
      <c r="I1539">
        <v>29</v>
      </c>
      <c r="J1539">
        <v>6</v>
      </c>
      <c r="K1539">
        <v>24</v>
      </c>
      <c r="L15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9" s="1" t="str">
        <f>TEXT(BBDD_Usiarios_Netflix_jul[[#This Row],[Fh Suscripcion]],"dddd")</f>
        <v>viernes</v>
      </c>
      <c r="N1539" s="2">
        <f>DATEDIF(BBDD_Usiarios_Netflix_jul[[#This Row],[Fh Suscripcion]],BBDD_Usiarios_Netflix_jul[[#This Row],[Fh Ultimo Pago]],"M")+1</f>
        <v>10</v>
      </c>
      <c r="O1539" t="s">
        <v>31</v>
      </c>
      <c r="P1539" t="str">
        <f>IF(BBDD_Usiarios_Netflix_jul[[#This Row],[País.OLD]]&lt;&gt;"",BBDD_Usiarios_Netflix_jul[[#This Row],[País.OLD]],"Desconocido")</f>
        <v>Italia</v>
      </c>
      <c r="Q1539">
        <v>35</v>
      </c>
      <c r="R1539" t="s">
        <v>16</v>
      </c>
      <c r="S1539" t="s">
        <v>29</v>
      </c>
      <c r="T1539" t="s">
        <v>27</v>
      </c>
      <c r="U15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0" spans="1:21" x14ac:dyDescent="0.2">
      <c r="A1540">
        <v>765</v>
      </c>
      <c r="B1540" t="s">
        <v>19</v>
      </c>
      <c r="C1540">
        <v>12</v>
      </c>
      <c r="D1540" s="2">
        <f>BBDD_Usiarios_Netflix_jul[[#This Row],[Ingresos Mensuales]]*BBDD_Usiarios_Netflix_jul[[#This Row],[Meses Contratados]]</f>
        <v>120</v>
      </c>
      <c r="E1540">
        <v>28</v>
      </c>
      <c r="F1540">
        <v>9</v>
      </c>
      <c r="G1540">
        <v>23</v>
      </c>
      <c r="H1540" s="1">
        <f>DATEVALUE(_xlfn.CONCAT(BBDD_Usiarios_Netflix_jul[[#This Row],[Día Suscripción]],"/",BBDD_Usiarios_Netflix_jul[[#This Row],[Mes Suscripción]],"/",BBDD_Usiarios_Netflix_jul[[#This Row],[Año Suscripción]]))</f>
        <v>45197</v>
      </c>
      <c r="I1540">
        <v>29</v>
      </c>
      <c r="J1540">
        <v>6</v>
      </c>
      <c r="K1540">
        <v>24</v>
      </c>
      <c r="L15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0" s="1" t="str">
        <f>TEXT(BBDD_Usiarios_Netflix_jul[[#This Row],[Fh Suscripcion]],"dddd")</f>
        <v>jueves</v>
      </c>
      <c r="N1540" s="2">
        <f>DATEDIF(BBDD_Usiarios_Netflix_jul[[#This Row],[Fh Suscripcion]],BBDD_Usiarios_Netflix_jul[[#This Row],[Fh Ultimo Pago]],"M")+1</f>
        <v>10</v>
      </c>
      <c r="O1540" t="s">
        <v>15</v>
      </c>
      <c r="P1540" t="str">
        <f>IF(BBDD_Usiarios_Netflix_jul[[#This Row],[País.OLD]]&lt;&gt;"",BBDD_Usiarios_Netflix_jul[[#This Row],[País.OLD]],"Desconocido")</f>
        <v>Alemania</v>
      </c>
      <c r="Q1540">
        <v>35</v>
      </c>
      <c r="R1540" t="s">
        <v>25</v>
      </c>
      <c r="S1540" t="s">
        <v>26</v>
      </c>
      <c r="T1540" t="s">
        <v>27</v>
      </c>
      <c r="U15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1" spans="1:21" x14ac:dyDescent="0.2">
      <c r="A1541">
        <v>788</v>
      </c>
      <c r="B1541" t="s">
        <v>19</v>
      </c>
      <c r="C1541">
        <v>12</v>
      </c>
      <c r="D1541" s="2">
        <f>BBDD_Usiarios_Netflix_jul[[#This Row],[Ingresos Mensuales]]*BBDD_Usiarios_Netflix_jul[[#This Row],[Meses Contratados]]</f>
        <v>120</v>
      </c>
      <c r="E1541">
        <v>13</v>
      </c>
      <c r="F1541">
        <v>9</v>
      </c>
      <c r="G1541">
        <v>23</v>
      </c>
      <c r="H1541" s="1">
        <f>DATEVALUE(_xlfn.CONCAT(BBDD_Usiarios_Netflix_jul[[#This Row],[Día Suscripción]],"/",BBDD_Usiarios_Netflix_jul[[#This Row],[Mes Suscripción]],"/",BBDD_Usiarios_Netflix_jul[[#This Row],[Año Suscripción]]))</f>
        <v>45182</v>
      </c>
      <c r="I1541">
        <v>30</v>
      </c>
      <c r="J1541">
        <v>6</v>
      </c>
      <c r="K1541">
        <v>24</v>
      </c>
      <c r="L154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1" s="1" t="str">
        <f>TEXT(BBDD_Usiarios_Netflix_jul[[#This Row],[Fh Suscripcion]],"dddd")</f>
        <v>miércoles</v>
      </c>
      <c r="N1541" s="2">
        <f>DATEDIF(BBDD_Usiarios_Netflix_jul[[#This Row],[Fh Suscripcion]],BBDD_Usiarios_Netflix_jul[[#This Row],[Fh Ultimo Pago]],"M")+1</f>
        <v>10</v>
      </c>
      <c r="O1541" t="s">
        <v>30</v>
      </c>
      <c r="P1541" t="str">
        <f>IF(BBDD_Usiarios_Netflix_jul[[#This Row],[País.OLD]]&lt;&gt;"",BBDD_Usiarios_Netflix_jul[[#This Row],[País.OLD]],"Desconocido")</f>
        <v>Canadá</v>
      </c>
      <c r="Q1541">
        <v>45</v>
      </c>
      <c r="R1541" t="s">
        <v>25</v>
      </c>
      <c r="S1541" t="s">
        <v>17</v>
      </c>
      <c r="T1541" t="s">
        <v>32</v>
      </c>
      <c r="U15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2" spans="1:21" x14ac:dyDescent="0.2">
      <c r="A1542">
        <v>820</v>
      </c>
      <c r="B1542" t="s">
        <v>23</v>
      </c>
      <c r="C1542">
        <v>10</v>
      </c>
      <c r="D1542" s="2">
        <f>BBDD_Usiarios_Netflix_jul[[#This Row],[Ingresos Mensuales]]*BBDD_Usiarios_Netflix_jul[[#This Row],[Meses Contratados]]</f>
        <v>120</v>
      </c>
      <c r="E1542">
        <v>7</v>
      </c>
      <c r="F1542">
        <v>7</v>
      </c>
      <c r="G1542">
        <v>23</v>
      </c>
      <c r="H1542" s="1">
        <f>DATEVALUE(_xlfn.CONCAT(BBDD_Usiarios_Netflix_jul[[#This Row],[Día Suscripción]],"/",BBDD_Usiarios_Netflix_jul[[#This Row],[Mes Suscripción]],"/",BBDD_Usiarios_Netflix_jul[[#This Row],[Año Suscripción]]))</f>
        <v>45114</v>
      </c>
      <c r="I1542">
        <v>30</v>
      </c>
      <c r="J1542">
        <v>6</v>
      </c>
      <c r="K1542">
        <v>24</v>
      </c>
      <c r="L15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2" s="1" t="str">
        <f>TEXT(BBDD_Usiarios_Netflix_jul[[#This Row],[Fh Suscripcion]],"dddd")</f>
        <v>viernes</v>
      </c>
      <c r="N1542" s="2">
        <f>DATEDIF(BBDD_Usiarios_Netflix_jul[[#This Row],[Fh Suscripcion]],BBDD_Usiarios_Netflix_jul[[#This Row],[Fh Ultimo Pago]],"M")+1</f>
        <v>12</v>
      </c>
      <c r="O1542" t="s">
        <v>30</v>
      </c>
      <c r="P1542" t="str">
        <f>IF(BBDD_Usiarios_Netflix_jul[[#This Row],[País.OLD]]&lt;&gt;"",BBDD_Usiarios_Netflix_jul[[#This Row],[País.OLD]],"Desconocido")</f>
        <v>Canadá</v>
      </c>
      <c r="Q1542">
        <v>43</v>
      </c>
      <c r="R1542" t="s">
        <v>25</v>
      </c>
      <c r="S1542" t="s">
        <v>17</v>
      </c>
      <c r="T1542" t="s">
        <v>32</v>
      </c>
      <c r="U15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3" spans="1:21" x14ac:dyDescent="0.2">
      <c r="A1543">
        <v>821</v>
      </c>
      <c r="B1543" t="s">
        <v>23</v>
      </c>
      <c r="C1543">
        <v>10</v>
      </c>
      <c r="D1543" s="2">
        <f>BBDD_Usiarios_Netflix_jul[[#This Row],[Ingresos Mensuales]]*BBDD_Usiarios_Netflix_jul[[#This Row],[Meses Contratados]]</f>
        <v>120</v>
      </c>
      <c r="E1543">
        <v>13</v>
      </c>
      <c r="F1543">
        <v>7</v>
      </c>
      <c r="G1543">
        <v>23</v>
      </c>
      <c r="H1543" s="1">
        <f>DATEVALUE(_xlfn.CONCAT(BBDD_Usiarios_Netflix_jul[[#This Row],[Día Suscripción]],"/",BBDD_Usiarios_Netflix_jul[[#This Row],[Mes Suscripción]],"/",BBDD_Usiarios_Netflix_jul[[#This Row],[Año Suscripción]]))</f>
        <v>45120</v>
      </c>
      <c r="I1543">
        <v>29</v>
      </c>
      <c r="J1543">
        <v>6</v>
      </c>
      <c r="K1543">
        <v>24</v>
      </c>
      <c r="L154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3" s="1" t="str">
        <f>TEXT(BBDD_Usiarios_Netflix_jul[[#This Row],[Fh Suscripcion]],"dddd")</f>
        <v>jueves</v>
      </c>
      <c r="N1543" s="2">
        <f>DATEDIF(BBDD_Usiarios_Netflix_jul[[#This Row],[Fh Suscripcion]],BBDD_Usiarios_Netflix_jul[[#This Row],[Fh Ultimo Pago]],"M")+1</f>
        <v>12</v>
      </c>
      <c r="O1543" t="s">
        <v>34</v>
      </c>
      <c r="P1543" t="str">
        <f>IF(BBDD_Usiarios_Netflix_jul[[#This Row],[País.OLD]]&lt;&gt;"",BBDD_Usiarios_Netflix_jul[[#This Row],[País.OLD]],"Desconocido")</f>
        <v>Reino Unido</v>
      </c>
      <c r="Q1543">
        <v>35</v>
      </c>
      <c r="R1543" t="s">
        <v>25</v>
      </c>
      <c r="S1543" t="s">
        <v>29</v>
      </c>
      <c r="T1543" t="s">
        <v>32</v>
      </c>
      <c r="U15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4" spans="1:21" x14ac:dyDescent="0.2">
      <c r="A1544">
        <v>822</v>
      </c>
      <c r="B1544" t="s">
        <v>23</v>
      </c>
      <c r="C1544">
        <v>10</v>
      </c>
      <c r="D1544" s="2">
        <f>BBDD_Usiarios_Netflix_jul[[#This Row],[Ingresos Mensuales]]*BBDD_Usiarios_Netflix_jul[[#This Row],[Meses Contratados]]</f>
        <v>120</v>
      </c>
      <c r="E1544">
        <v>24</v>
      </c>
      <c r="F1544">
        <v>7</v>
      </c>
      <c r="G1544">
        <v>23</v>
      </c>
      <c r="H1544" s="1">
        <f>DATEVALUE(_xlfn.CONCAT(BBDD_Usiarios_Netflix_jul[[#This Row],[Día Suscripción]],"/",BBDD_Usiarios_Netflix_jul[[#This Row],[Mes Suscripción]],"/",BBDD_Usiarios_Netflix_jul[[#This Row],[Año Suscripción]]))</f>
        <v>45131</v>
      </c>
      <c r="I1544">
        <v>29</v>
      </c>
      <c r="J1544">
        <v>6</v>
      </c>
      <c r="K1544">
        <v>24</v>
      </c>
      <c r="L154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4" s="1" t="str">
        <f>TEXT(BBDD_Usiarios_Netflix_jul[[#This Row],[Fh Suscripcion]],"dddd")</f>
        <v>lunes</v>
      </c>
      <c r="N1544" s="2">
        <f>DATEDIF(BBDD_Usiarios_Netflix_jul[[#This Row],[Fh Suscripcion]],BBDD_Usiarios_Netflix_jul[[#This Row],[Fh Ultimo Pago]],"M")+1</f>
        <v>12</v>
      </c>
      <c r="O1544" t="s">
        <v>20</v>
      </c>
      <c r="P1544" t="str">
        <f>IF(BBDD_Usiarios_Netflix_jul[[#This Row],[País.OLD]]&lt;&gt;"",BBDD_Usiarios_Netflix_jul[[#This Row],[País.OLD]],"Desconocido")</f>
        <v>Francia</v>
      </c>
      <c r="Q1544">
        <v>36</v>
      </c>
      <c r="R1544" t="s">
        <v>16</v>
      </c>
      <c r="S1544" t="s">
        <v>29</v>
      </c>
      <c r="T1544" t="s">
        <v>22</v>
      </c>
      <c r="U15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45" spans="1:21" x14ac:dyDescent="0.2">
      <c r="A1545">
        <v>829</v>
      </c>
      <c r="B1545" t="s">
        <v>19</v>
      </c>
      <c r="C1545">
        <v>12</v>
      </c>
      <c r="D1545" s="2">
        <f>BBDD_Usiarios_Netflix_jul[[#This Row],[Ingresos Mensuales]]*BBDD_Usiarios_Netflix_jul[[#This Row],[Meses Contratados]]</f>
        <v>120</v>
      </c>
      <c r="E1545">
        <v>1</v>
      </c>
      <c r="F1545">
        <v>9</v>
      </c>
      <c r="G1545">
        <v>23</v>
      </c>
      <c r="H1545" s="1">
        <f>DATEVALUE(_xlfn.CONCAT(BBDD_Usiarios_Netflix_jul[[#This Row],[Día Suscripción]],"/",BBDD_Usiarios_Netflix_jul[[#This Row],[Mes Suscripción]],"/",BBDD_Usiarios_Netflix_jul[[#This Row],[Año Suscripción]]))</f>
        <v>45170</v>
      </c>
      <c r="I1545">
        <v>29</v>
      </c>
      <c r="J1545">
        <v>6</v>
      </c>
      <c r="K1545">
        <v>24</v>
      </c>
      <c r="L154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5" s="1" t="str">
        <f>TEXT(BBDD_Usiarios_Netflix_jul[[#This Row],[Fh Suscripcion]],"dddd")</f>
        <v>viernes</v>
      </c>
      <c r="N1545" s="2">
        <f>DATEDIF(BBDD_Usiarios_Netflix_jul[[#This Row],[Fh Suscripcion]],BBDD_Usiarios_Netflix_jul[[#This Row],[Fh Ultimo Pago]],"M")+1</f>
        <v>10</v>
      </c>
      <c r="O1545" t="s">
        <v>35</v>
      </c>
      <c r="P1545" t="str">
        <f>IF(BBDD_Usiarios_Netflix_jul[[#This Row],[País.OLD]]&lt;&gt;"",BBDD_Usiarios_Netflix_jul[[#This Row],[País.OLD]],"Desconocido")</f>
        <v>España</v>
      </c>
      <c r="Q1545">
        <v>31</v>
      </c>
      <c r="R1545" t="s">
        <v>16</v>
      </c>
      <c r="S1545" t="s">
        <v>17</v>
      </c>
      <c r="T1545" t="s">
        <v>27</v>
      </c>
      <c r="U15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6" spans="1:21" x14ac:dyDescent="0.2">
      <c r="A1546">
        <v>858</v>
      </c>
      <c r="B1546" t="s">
        <v>19</v>
      </c>
      <c r="C1546">
        <v>12</v>
      </c>
      <c r="D1546" s="2">
        <f>BBDD_Usiarios_Netflix_jul[[#This Row],[Ingresos Mensuales]]*BBDD_Usiarios_Netflix_jul[[#This Row],[Meses Contratados]]</f>
        <v>120</v>
      </c>
      <c r="E1546">
        <v>10</v>
      </c>
      <c r="F1546">
        <v>9</v>
      </c>
      <c r="G1546">
        <v>23</v>
      </c>
      <c r="H1546" s="1">
        <f>DATEVALUE(_xlfn.CONCAT(BBDD_Usiarios_Netflix_jul[[#This Row],[Día Suscripción]],"/",BBDD_Usiarios_Netflix_jul[[#This Row],[Mes Suscripción]],"/",BBDD_Usiarios_Netflix_jul[[#This Row],[Año Suscripción]]))</f>
        <v>45179</v>
      </c>
      <c r="I1546">
        <v>30</v>
      </c>
      <c r="J1546">
        <v>6</v>
      </c>
      <c r="K1546">
        <v>24</v>
      </c>
      <c r="L15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6" s="1" t="str">
        <f>TEXT(BBDD_Usiarios_Netflix_jul[[#This Row],[Fh Suscripcion]],"dddd")</f>
        <v>domingo</v>
      </c>
      <c r="N1546" s="2">
        <f>DATEDIF(BBDD_Usiarios_Netflix_jul[[#This Row],[Fh Suscripcion]],BBDD_Usiarios_Netflix_jul[[#This Row],[Fh Ultimo Pago]],"M")+1</f>
        <v>10</v>
      </c>
      <c r="O1546" t="s">
        <v>31</v>
      </c>
      <c r="P1546" t="str">
        <f>IF(BBDD_Usiarios_Netflix_jul[[#This Row],[País.OLD]]&lt;&gt;"",BBDD_Usiarios_Netflix_jul[[#This Row],[País.OLD]],"Desconocido")</f>
        <v>Italia</v>
      </c>
      <c r="Q1546">
        <v>40</v>
      </c>
      <c r="R1546" t="s">
        <v>25</v>
      </c>
      <c r="S1546" t="s">
        <v>29</v>
      </c>
      <c r="T1546" t="s">
        <v>32</v>
      </c>
      <c r="U15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7" spans="1:21" x14ac:dyDescent="0.2">
      <c r="A1547">
        <v>859</v>
      </c>
      <c r="B1547" t="s">
        <v>19</v>
      </c>
      <c r="C1547">
        <v>12</v>
      </c>
      <c r="D1547" s="2">
        <f>BBDD_Usiarios_Netflix_jul[[#This Row],[Ingresos Mensuales]]*BBDD_Usiarios_Netflix_jul[[#This Row],[Meses Contratados]]</f>
        <v>120</v>
      </c>
      <c r="E1547">
        <v>4</v>
      </c>
      <c r="F1547">
        <v>9</v>
      </c>
      <c r="G1547">
        <v>23</v>
      </c>
      <c r="H1547" s="1">
        <f>DATEVALUE(_xlfn.CONCAT(BBDD_Usiarios_Netflix_jul[[#This Row],[Día Suscripción]],"/",BBDD_Usiarios_Netflix_jul[[#This Row],[Mes Suscripción]],"/",BBDD_Usiarios_Netflix_jul[[#This Row],[Año Suscripción]]))</f>
        <v>45173</v>
      </c>
      <c r="I1547">
        <v>30</v>
      </c>
      <c r="J1547">
        <v>6</v>
      </c>
      <c r="K1547">
        <v>24</v>
      </c>
      <c r="L15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7" s="1" t="str">
        <f>TEXT(BBDD_Usiarios_Netflix_jul[[#This Row],[Fh Suscripcion]],"dddd")</f>
        <v>lunes</v>
      </c>
      <c r="N1547" s="2">
        <f>DATEDIF(BBDD_Usiarios_Netflix_jul[[#This Row],[Fh Suscripcion]],BBDD_Usiarios_Netflix_jul[[#This Row],[Fh Ultimo Pago]],"M")+1</f>
        <v>10</v>
      </c>
      <c r="O1547" t="s">
        <v>30</v>
      </c>
      <c r="P1547" t="str">
        <f>IF(BBDD_Usiarios_Netflix_jul[[#This Row],[País.OLD]]&lt;&gt;"",BBDD_Usiarios_Netflix_jul[[#This Row],[País.OLD]],"Desconocido")</f>
        <v>Canadá</v>
      </c>
      <c r="Q1547">
        <v>51</v>
      </c>
      <c r="R1547" t="s">
        <v>25</v>
      </c>
      <c r="S1547" t="s">
        <v>17</v>
      </c>
      <c r="T1547" t="s">
        <v>32</v>
      </c>
      <c r="U15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8" spans="1:21" x14ac:dyDescent="0.2">
      <c r="A1548">
        <v>867</v>
      </c>
      <c r="B1548" t="s">
        <v>23</v>
      </c>
      <c r="C1548">
        <v>10</v>
      </c>
      <c r="D1548" s="2">
        <f>BBDD_Usiarios_Netflix_jul[[#This Row],[Ingresos Mensuales]]*BBDD_Usiarios_Netflix_jul[[#This Row],[Meses Contratados]]</f>
        <v>120</v>
      </c>
      <c r="E1548">
        <v>17</v>
      </c>
      <c r="F1548">
        <v>7</v>
      </c>
      <c r="G1548">
        <v>23</v>
      </c>
      <c r="H1548" s="1">
        <f>DATEVALUE(_xlfn.CONCAT(BBDD_Usiarios_Netflix_jul[[#This Row],[Día Suscripción]],"/",BBDD_Usiarios_Netflix_jul[[#This Row],[Mes Suscripción]],"/",BBDD_Usiarios_Netflix_jul[[#This Row],[Año Suscripción]]))</f>
        <v>45124</v>
      </c>
      <c r="I1548">
        <v>30</v>
      </c>
      <c r="J1548">
        <v>6</v>
      </c>
      <c r="K1548">
        <v>24</v>
      </c>
      <c r="L154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8" s="1" t="str">
        <f>TEXT(BBDD_Usiarios_Netflix_jul[[#This Row],[Fh Suscripcion]],"dddd")</f>
        <v>lunes</v>
      </c>
      <c r="N1548" s="2">
        <f>DATEDIF(BBDD_Usiarios_Netflix_jul[[#This Row],[Fh Suscripcion]],BBDD_Usiarios_Netflix_jul[[#This Row],[Fh Ultimo Pago]],"M")+1</f>
        <v>12</v>
      </c>
      <c r="O1548" t="s">
        <v>28</v>
      </c>
      <c r="P1548" t="str">
        <f>IF(BBDD_Usiarios_Netflix_jul[[#This Row],[País.OLD]]&lt;&gt;"",BBDD_Usiarios_Netflix_jul[[#This Row],[País.OLD]],"Desconocido")</f>
        <v>Australia</v>
      </c>
      <c r="Q1548">
        <v>49</v>
      </c>
      <c r="R1548" t="s">
        <v>25</v>
      </c>
      <c r="S1548" t="s">
        <v>17</v>
      </c>
      <c r="T1548" t="s">
        <v>27</v>
      </c>
      <c r="U15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9" spans="1:21" x14ac:dyDescent="0.2">
      <c r="A1549">
        <v>890</v>
      </c>
      <c r="B1549" t="s">
        <v>23</v>
      </c>
      <c r="C1549">
        <v>10</v>
      </c>
      <c r="D1549" s="2">
        <f>BBDD_Usiarios_Netflix_jul[[#This Row],[Ingresos Mensuales]]*BBDD_Usiarios_Netflix_jul[[#This Row],[Meses Contratados]]</f>
        <v>120</v>
      </c>
      <c r="E1549">
        <v>6</v>
      </c>
      <c r="F1549">
        <v>7</v>
      </c>
      <c r="G1549">
        <v>23</v>
      </c>
      <c r="H1549" s="1">
        <f>DATEVALUE(_xlfn.CONCAT(BBDD_Usiarios_Netflix_jul[[#This Row],[Día Suscripción]],"/",BBDD_Usiarios_Netflix_jul[[#This Row],[Mes Suscripción]],"/",BBDD_Usiarios_Netflix_jul[[#This Row],[Año Suscripción]]))</f>
        <v>45113</v>
      </c>
      <c r="I1549">
        <v>30</v>
      </c>
      <c r="J1549">
        <v>6</v>
      </c>
      <c r="K1549">
        <v>24</v>
      </c>
      <c r="L15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9" s="1" t="str">
        <f>TEXT(BBDD_Usiarios_Netflix_jul[[#This Row],[Fh Suscripcion]],"dddd")</f>
        <v>jueves</v>
      </c>
      <c r="N1549" s="2">
        <f>DATEDIF(BBDD_Usiarios_Netflix_jul[[#This Row],[Fh Suscripcion]],BBDD_Usiarios_Netflix_jul[[#This Row],[Fh Ultimo Pago]],"M")+1</f>
        <v>12</v>
      </c>
      <c r="O1549" t="s">
        <v>30</v>
      </c>
      <c r="P1549" t="str">
        <f>IF(BBDD_Usiarios_Netflix_jul[[#This Row],[País.OLD]]&lt;&gt;"",BBDD_Usiarios_Netflix_jul[[#This Row],[País.OLD]],"Desconocido")</f>
        <v>Canadá</v>
      </c>
      <c r="Q1549">
        <v>44</v>
      </c>
      <c r="R1549" t="s">
        <v>16</v>
      </c>
      <c r="S1549" t="s">
        <v>26</v>
      </c>
      <c r="T1549" t="s">
        <v>27</v>
      </c>
      <c r="U15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0" spans="1:21" x14ac:dyDescent="0.2">
      <c r="A1550">
        <v>892</v>
      </c>
      <c r="B1550" t="s">
        <v>23</v>
      </c>
      <c r="C1550">
        <v>10</v>
      </c>
      <c r="D1550" s="2">
        <f>BBDD_Usiarios_Netflix_jul[[#This Row],[Ingresos Mensuales]]*BBDD_Usiarios_Netflix_jul[[#This Row],[Meses Contratados]]</f>
        <v>120</v>
      </c>
      <c r="E1550">
        <v>29</v>
      </c>
      <c r="F1550">
        <v>7</v>
      </c>
      <c r="G1550">
        <v>23</v>
      </c>
      <c r="H1550" s="1">
        <f>DATEVALUE(_xlfn.CONCAT(BBDD_Usiarios_Netflix_jul[[#This Row],[Día Suscripción]],"/",BBDD_Usiarios_Netflix_jul[[#This Row],[Mes Suscripción]],"/",BBDD_Usiarios_Netflix_jul[[#This Row],[Año Suscripción]]))</f>
        <v>45136</v>
      </c>
      <c r="I1550">
        <v>30</v>
      </c>
      <c r="J1550">
        <v>6</v>
      </c>
      <c r="K1550">
        <v>24</v>
      </c>
      <c r="L155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0" s="1" t="str">
        <f>TEXT(BBDD_Usiarios_Netflix_jul[[#This Row],[Fh Suscripcion]],"dddd")</f>
        <v>sábado</v>
      </c>
      <c r="N1550" s="2">
        <f>DATEDIF(BBDD_Usiarios_Netflix_jul[[#This Row],[Fh Suscripcion]],BBDD_Usiarios_Netflix_jul[[#This Row],[Fh Ultimo Pago]],"M")+1</f>
        <v>12</v>
      </c>
      <c r="O1550" t="s">
        <v>24</v>
      </c>
      <c r="P1550" t="str">
        <f>IF(BBDD_Usiarios_Netflix_jul[[#This Row],[País.OLD]]&lt;&gt;"",BBDD_Usiarios_Netflix_jul[[#This Row],[País.OLD]],"Desconocido")</f>
        <v>EEUU</v>
      </c>
      <c r="Q1550">
        <v>38</v>
      </c>
      <c r="R1550" t="s">
        <v>16</v>
      </c>
      <c r="S1550" t="s">
        <v>17</v>
      </c>
      <c r="T1550" t="s">
        <v>22</v>
      </c>
      <c r="U15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1" spans="1:21" x14ac:dyDescent="0.2">
      <c r="A1551">
        <v>903</v>
      </c>
      <c r="B1551" t="s">
        <v>19</v>
      </c>
      <c r="C1551">
        <v>12</v>
      </c>
      <c r="D1551" s="2">
        <f>BBDD_Usiarios_Netflix_jul[[#This Row],[Ingresos Mensuales]]*BBDD_Usiarios_Netflix_jul[[#This Row],[Meses Contratados]]</f>
        <v>120</v>
      </c>
      <c r="E1551">
        <v>25</v>
      </c>
      <c r="F1551">
        <v>9</v>
      </c>
      <c r="G1551">
        <v>23</v>
      </c>
      <c r="H1551" s="1">
        <f>DATEVALUE(_xlfn.CONCAT(BBDD_Usiarios_Netflix_jul[[#This Row],[Día Suscripción]],"/",BBDD_Usiarios_Netflix_jul[[#This Row],[Mes Suscripción]],"/",BBDD_Usiarios_Netflix_jul[[#This Row],[Año Suscripción]]))</f>
        <v>45194</v>
      </c>
      <c r="I1551">
        <v>29</v>
      </c>
      <c r="J1551">
        <v>6</v>
      </c>
      <c r="K1551">
        <v>24</v>
      </c>
      <c r="L155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51" s="1" t="str">
        <f>TEXT(BBDD_Usiarios_Netflix_jul[[#This Row],[Fh Suscripcion]],"dddd")</f>
        <v>lunes</v>
      </c>
      <c r="N1551" s="2">
        <f>DATEDIF(BBDD_Usiarios_Netflix_jul[[#This Row],[Fh Suscripcion]],BBDD_Usiarios_Netflix_jul[[#This Row],[Fh Ultimo Pago]],"M")+1</f>
        <v>10</v>
      </c>
      <c r="O1551" t="s">
        <v>31</v>
      </c>
      <c r="P1551" t="str">
        <f>IF(BBDD_Usiarios_Netflix_jul[[#This Row],[País.OLD]]&lt;&gt;"",BBDD_Usiarios_Netflix_jul[[#This Row],[País.OLD]],"Desconocido")</f>
        <v>Italia</v>
      </c>
      <c r="Q1551">
        <v>42</v>
      </c>
      <c r="R1551" t="s">
        <v>16</v>
      </c>
      <c r="S1551" t="s">
        <v>29</v>
      </c>
      <c r="T1551" t="s">
        <v>22</v>
      </c>
      <c r="U15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2" spans="1:21" x14ac:dyDescent="0.2">
      <c r="A1552">
        <v>937</v>
      </c>
      <c r="B1552" t="s">
        <v>23</v>
      </c>
      <c r="C1552">
        <v>10</v>
      </c>
      <c r="D1552" s="2">
        <f>BBDD_Usiarios_Netflix_jul[[#This Row],[Ingresos Mensuales]]*BBDD_Usiarios_Netflix_jul[[#This Row],[Meses Contratados]]</f>
        <v>120</v>
      </c>
      <c r="E1552">
        <v>17</v>
      </c>
      <c r="F1552">
        <v>7</v>
      </c>
      <c r="G1552">
        <v>23</v>
      </c>
      <c r="H1552" s="1">
        <f>DATEVALUE(_xlfn.CONCAT(BBDD_Usiarios_Netflix_jul[[#This Row],[Día Suscripción]],"/",BBDD_Usiarios_Netflix_jul[[#This Row],[Mes Suscripción]],"/",BBDD_Usiarios_Netflix_jul[[#This Row],[Año Suscripción]]))</f>
        <v>45124</v>
      </c>
      <c r="I1552">
        <v>30</v>
      </c>
      <c r="J1552">
        <v>6</v>
      </c>
      <c r="K1552">
        <v>24</v>
      </c>
      <c r="L15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2" s="1" t="str">
        <f>TEXT(BBDD_Usiarios_Netflix_jul[[#This Row],[Fh Suscripcion]],"dddd")</f>
        <v>lunes</v>
      </c>
      <c r="N1552" s="2">
        <f>DATEDIF(BBDD_Usiarios_Netflix_jul[[#This Row],[Fh Suscripcion]],BBDD_Usiarios_Netflix_jul[[#This Row],[Fh Ultimo Pago]],"M")+1</f>
        <v>12</v>
      </c>
      <c r="O1552" t="s">
        <v>30</v>
      </c>
      <c r="P1552" t="str">
        <f>IF(BBDD_Usiarios_Netflix_jul[[#This Row],[País.OLD]]&lt;&gt;"",BBDD_Usiarios_Netflix_jul[[#This Row],[País.OLD]],"Desconocido")</f>
        <v>Canadá</v>
      </c>
      <c r="Q1552">
        <v>38</v>
      </c>
      <c r="R1552" t="s">
        <v>16</v>
      </c>
      <c r="S1552" t="s">
        <v>21</v>
      </c>
      <c r="T1552" t="s">
        <v>27</v>
      </c>
      <c r="U15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3" spans="1:21" x14ac:dyDescent="0.2">
      <c r="A1553">
        <v>960</v>
      </c>
      <c r="B1553" t="s">
        <v>23</v>
      </c>
      <c r="C1553">
        <v>10</v>
      </c>
      <c r="D1553" s="2">
        <f>BBDD_Usiarios_Netflix_jul[[#This Row],[Ingresos Mensuales]]*BBDD_Usiarios_Netflix_jul[[#This Row],[Meses Contratados]]</f>
        <v>120</v>
      </c>
      <c r="E1553">
        <v>15</v>
      </c>
      <c r="F1553">
        <v>7</v>
      </c>
      <c r="G1553">
        <v>23</v>
      </c>
      <c r="H1553" s="1">
        <f>DATEVALUE(_xlfn.CONCAT(BBDD_Usiarios_Netflix_jul[[#This Row],[Día Suscripción]],"/",BBDD_Usiarios_Netflix_jul[[#This Row],[Mes Suscripción]],"/",BBDD_Usiarios_Netflix_jul[[#This Row],[Año Suscripción]]))</f>
        <v>45122</v>
      </c>
      <c r="I1553">
        <v>30</v>
      </c>
      <c r="J1553">
        <v>6</v>
      </c>
      <c r="K1553">
        <v>24</v>
      </c>
      <c r="L155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3" s="1" t="str">
        <f>TEXT(BBDD_Usiarios_Netflix_jul[[#This Row],[Fh Suscripcion]],"dddd")</f>
        <v>sábado</v>
      </c>
      <c r="N1553" s="2">
        <f>DATEDIF(BBDD_Usiarios_Netflix_jul[[#This Row],[Fh Suscripcion]],BBDD_Usiarios_Netflix_jul[[#This Row],[Fh Ultimo Pago]],"M")+1</f>
        <v>12</v>
      </c>
      <c r="O1553" t="s">
        <v>30</v>
      </c>
      <c r="P1553" t="str">
        <f>IF(BBDD_Usiarios_Netflix_jul[[#This Row],[País.OLD]]&lt;&gt;"",BBDD_Usiarios_Netflix_jul[[#This Row],[País.OLD]],"Desconocido")</f>
        <v>Canadá</v>
      </c>
      <c r="Q1553">
        <v>46</v>
      </c>
      <c r="R1553" t="s">
        <v>25</v>
      </c>
      <c r="S1553" t="s">
        <v>17</v>
      </c>
      <c r="T1553" t="s">
        <v>22</v>
      </c>
      <c r="U15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4" spans="1:21" x14ac:dyDescent="0.2">
      <c r="A1554">
        <v>1007</v>
      </c>
      <c r="B1554" t="s">
        <v>23</v>
      </c>
      <c r="C1554">
        <v>10</v>
      </c>
      <c r="D1554" s="2">
        <f>BBDD_Usiarios_Netflix_jul[[#This Row],[Ingresos Mensuales]]*BBDD_Usiarios_Netflix_jul[[#This Row],[Meses Contratados]]</f>
        <v>120</v>
      </c>
      <c r="E1554">
        <v>17</v>
      </c>
      <c r="F1554">
        <v>7</v>
      </c>
      <c r="G1554">
        <v>23</v>
      </c>
      <c r="H1554" s="1">
        <f>DATEVALUE(_xlfn.CONCAT(BBDD_Usiarios_Netflix_jul[[#This Row],[Día Suscripción]],"/",BBDD_Usiarios_Netflix_jul[[#This Row],[Mes Suscripción]],"/",BBDD_Usiarios_Netflix_jul[[#This Row],[Año Suscripción]]))</f>
        <v>45124</v>
      </c>
      <c r="I1554">
        <v>30</v>
      </c>
      <c r="J1554">
        <v>6</v>
      </c>
      <c r="K1554">
        <v>24</v>
      </c>
      <c r="L155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4" s="1" t="str">
        <f>TEXT(BBDD_Usiarios_Netflix_jul[[#This Row],[Fh Suscripcion]],"dddd")</f>
        <v>lunes</v>
      </c>
      <c r="N1554" s="2">
        <f>DATEDIF(BBDD_Usiarios_Netflix_jul[[#This Row],[Fh Suscripcion]],BBDD_Usiarios_Netflix_jul[[#This Row],[Fh Ultimo Pago]],"M")+1</f>
        <v>12</v>
      </c>
      <c r="O1554" t="s">
        <v>24</v>
      </c>
      <c r="P1554" t="str">
        <f>IF(BBDD_Usiarios_Netflix_jul[[#This Row],[País.OLD]]&lt;&gt;"",BBDD_Usiarios_Netflix_jul[[#This Row],[País.OLD]],"Desconocido")</f>
        <v>EEUU</v>
      </c>
      <c r="Q1554">
        <v>35</v>
      </c>
      <c r="R1554" t="s">
        <v>16</v>
      </c>
      <c r="S1554" t="s">
        <v>26</v>
      </c>
      <c r="T1554" t="s">
        <v>22</v>
      </c>
      <c r="U15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5" spans="1:21" x14ac:dyDescent="0.2">
      <c r="A1555">
        <v>1077</v>
      </c>
      <c r="B1555" t="s">
        <v>23</v>
      </c>
      <c r="C1555">
        <v>10</v>
      </c>
      <c r="D1555" s="2">
        <f>BBDD_Usiarios_Netflix_jul[[#This Row],[Ingresos Mensuales]]*BBDD_Usiarios_Netflix_jul[[#This Row],[Meses Contratados]]</f>
        <v>120</v>
      </c>
      <c r="E1555">
        <v>22</v>
      </c>
      <c r="F1555">
        <v>7</v>
      </c>
      <c r="G1555">
        <v>23</v>
      </c>
      <c r="H1555" s="1">
        <f>DATEVALUE(_xlfn.CONCAT(BBDD_Usiarios_Netflix_jul[[#This Row],[Día Suscripción]],"/",BBDD_Usiarios_Netflix_jul[[#This Row],[Mes Suscripción]],"/",BBDD_Usiarios_Netflix_jul[[#This Row],[Año Suscripción]]))</f>
        <v>45129</v>
      </c>
      <c r="I1555">
        <v>30</v>
      </c>
      <c r="J1555">
        <v>6</v>
      </c>
      <c r="K1555">
        <v>24</v>
      </c>
      <c r="L15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5" s="1" t="str">
        <f>TEXT(BBDD_Usiarios_Netflix_jul[[#This Row],[Fh Suscripcion]],"dddd")</f>
        <v>sábado</v>
      </c>
      <c r="N1555" s="2">
        <f>DATEDIF(BBDD_Usiarios_Netflix_jul[[#This Row],[Fh Suscripcion]],BBDD_Usiarios_Netflix_jul[[#This Row],[Fh Ultimo Pago]],"M")+1</f>
        <v>12</v>
      </c>
      <c r="O1555" t="s">
        <v>20</v>
      </c>
      <c r="P1555" t="str">
        <f>IF(BBDD_Usiarios_Netflix_jul[[#This Row],[País.OLD]]&lt;&gt;"",BBDD_Usiarios_Netflix_jul[[#This Row],[País.OLD]],"Desconocido")</f>
        <v>Francia</v>
      </c>
      <c r="Q1555">
        <v>38</v>
      </c>
      <c r="R1555" t="s">
        <v>25</v>
      </c>
      <c r="S1555" t="s">
        <v>29</v>
      </c>
      <c r="T1555" t="s">
        <v>32</v>
      </c>
      <c r="U15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56" spans="1:21" x14ac:dyDescent="0.2">
      <c r="A1556">
        <v>921</v>
      </c>
      <c r="B1556" t="s">
        <v>14</v>
      </c>
      <c r="C1556">
        <v>14</v>
      </c>
      <c r="D1556" s="2">
        <f>BBDD_Usiarios_Netflix_jul[[#This Row],[Ingresos Mensuales]]*BBDD_Usiarios_Netflix_jul[[#This Row],[Meses Contratados]]</f>
        <v>112</v>
      </c>
      <c r="E1556">
        <v>9</v>
      </c>
      <c r="F1556">
        <v>11</v>
      </c>
      <c r="G1556">
        <v>23</v>
      </c>
      <c r="H1556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56">
        <v>1</v>
      </c>
      <c r="J1556">
        <v>7</v>
      </c>
      <c r="K1556">
        <v>24</v>
      </c>
      <c r="L155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556" s="1" t="str">
        <f>TEXT(BBDD_Usiarios_Netflix_jul[[#This Row],[Fh Suscripcion]],"dddd")</f>
        <v>jueves</v>
      </c>
      <c r="N1556" s="2">
        <f>DATEDIF(BBDD_Usiarios_Netflix_jul[[#This Row],[Fh Suscripcion]],BBDD_Usiarios_Netflix_jul[[#This Row],[Fh Ultimo Pago]],"M")+1</f>
        <v>8</v>
      </c>
      <c r="O1556" t="s">
        <v>28</v>
      </c>
      <c r="P1556" t="str">
        <f>IF(BBDD_Usiarios_Netflix_jul[[#This Row],[País.OLD]]&lt;&gt;"",BBDD_Usiarios_Netflix_jul[[#This Row],[País.OLD]],"Desconocido")</f>
        <v>Australia</v>
      </c>
      <c r="Q1556">
        <v>27</v>
      </c>
      <c r="R1556" t="s">
        <v>25</v>
      </c>
      <c r="S1556" t="s">
        <v>26</v>
      </c>
      <c r="T1556" t="s">
        <v>27</v>
      </c>
      <c r="U15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7" spans="1:21" x14ac:dyDescent="0.2">
      <c r="A1557">
        <v>991</v>
      </c>
      <c r="B1557" t="s">
        <v>14</v>
      </c>
      <c r="C1557">
        <v>14</v>
      </c>
      <c r="D1557" s="2">
        <f>BBDD_Usiarios_Netflix_jul[[#This Row],[Ingresos Mensuales]]*BBDD_Usiarios_Netflix_jul[[#This Row],[Meses Contratados]]</f>
        <v>112</v>
      </c>
      <c r="E1557">
        <v>7</v>
      </c>
      <c r="F1557">
        <v>11</v>
      </c>
      <c r="G1557">
        <v>23</v>
      </c>
      <c r="H155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57">
        <v>1</v>
      </c>
      <c r="J1557">
        <v>7</v>
      </c>
      <c r="K1557">
        <v>24</v>
      </c>
      <c r="L15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557" s="1" t="str">
        <f>TEXT(BBDD_Usiarios_Netflix_jul[[#This Row],[Fh Suscripcion]],"dddd")</f>
        <v>martes</v>
      </c>
      <c r="N1557" s="2">
        <f>DATEDIF(BBDD_Usiarios_Netflix_jul[[#This Row],[Fh Suscripcion]],BBDD_Usiarios_Netflix_jul[[#This Row],[Fh Ultimo Pago]],"M")+1</f>
        <v>8</v>
      </c>
      <c r="O1557" t="s">
        <v>28</v>
      </c>
      <c r="P1557" t="str">
        <f>IF(BBDD_Usiarios_Netflix_jul[[#This Row],[País.OLD]]&lt;&gt;"",BBDD_Usiarios_Netflix_jul[[#This Row],[País.OLD]],"Desconocido")</f>
        <v>Australia</v>
      </c>
      <c r="Q1557">
        <v>44</v>
      </c>
      <c r="R1557" t="s">
        <v>25</v>
      </c>
      <c r="S1557" t="s">
        <v>26</v>
      </c>
      <c r="T1557" t="s">
        <v>22</v>
      </c>
      <c r="U15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8" spans="1:21" x14ac:dyDescent="0.2">
      <c r="A1558">
        <v>1060</v>
      </c>
      <c r="B1558" t="s">
        <v>14</v>
      </c>
      <c r="C1558">
        <v>14</v>
      </c>
      <c r="D1558" s="2">
        <f>BBDD_Usiarios_Netflix_jul[[#This Row],[Ingresos Mensuales]]*BBDD_Usiarios_Netflix_jul[[#This Row],[Meses Contratados]]</f>
        <v>112</v>
      </c>
      <c r="E1558">
        <v>8</v>
      </c>
      <c r="F1558">
        <v>11</v>
      </c>
      <c r="G1558">
        <v>23</v>
      </c>
      <c r="H1558" s="1">
        <f>DATEVALUE(_xlfn.CONCAT(BBDD_Usiarios_Netflix_jul[[#This Row],[Día Suscripción]],"/",BBDD_Usiarios_Netflix_jul[[#This Row],[Mes Suscripción]],"/",BBDD_Usiarios_Netflix_jul[[#This Row],[Año Suscripción]]))</f>
        <v>45238</v>
      </c>
      <c r="I1558">
        <v>2</v>
      </c>
      <c r="J1558">
        <v>7</v>
      </c>
      <c r="K1558">
        <v>24</v>
      </c>
      <c r="L15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558" s="1" t="str">
        <f>TEXT(BBDD_Usiarios_Netflix_jul[[#This Row],[Fh Suscripcion]],"dddd")</f>
        <v>miércoles</v>
      </c>
      <c r="N1558" s="2">
        <f>DATEDIF(BBDD_Usiarios_Netflix_jul[[#This Row],[Fh Suscripcion]],BBDD_Usiarios_Netflix_jul[[#This Row],[Fh Ultimo Pago]],"M")+1</f>
        <v>8</v>
      </c>
      <c r="O1558" t="s">
        <v>34</v>
      </c>
      <c r="P1558" t="str">
        <f>IF(BBDD_Usiarios_Netflix_jul[[#This Row],[País.OLD]]&lt;&gt;"",BBDD_Usiarios_Netflix_jul[[#This Row],[País.OLD]],"Desconocido")</f>
        <v>Reino Unido</v>
      </c>
      <c r="Q1558">
        <v>50</v>
      </c>
      <c r="R1558" t="s">
        <v>25</v>
      </c>
      <c r="S1558" t="s">
        <v>29</v>
      </c>
      <c r="T1558" t="s">
        <v>22</v>
      </c>
      <c r="U15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9" spans="1:21" x14ac:dyDescent="0.2">
      <c r="A1559">
        <v>1062</v>
      </c>
      <c r="B1559" t="s">
        <v>14</v>
      </c>
      <c r="C1559">
        <v>14</v>
      </c>
      <c r="D1559" s="2">
        <f>BBDD_Usiarios_Netflix_jul[[#This Row],[Ingresos Mensuales]]*BBDD_Usiarios_Netflix_jul[[#This Row],[Meses Contratados]]</f>
        <v>112</v>
      </c>
      <c r="E1559">
        <v>10</v>
      </c>
      <c r="F1559">
        <v>11</v>
      </c>
      <c r="G1559">
        <v>23</v>
      </c>
      <c r="H1559" s="1">
        <f>DATEVALUE(_xlfn.CONCAT(BBDD_Usiarios_Netflix_jul[[#This Row],[Día Suscripción]],"/",BBDD_Usiarios_Netflix_jul[[#This Row],[Mes Suscripción]],"/",BBDD_Usiarios_Netflix_jul[[#This Row],[Año Suscripción]]))</f>
        <v>45240</v>
      </c>
      <c r="I1559">
        <v>3</v>
      </c>
      <c r="J1559">
        <v>7</v>
      </c>
      <c r="K1559">
        <v>24</v>
      </c>
      <c r="L155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559" s="1" t="str">
        <f>TEXT(BBDD_Usiarios_Netflix_jul[[#This Row],[Fh Suscripcion]],"dddd")</f>
        <v>viernes</v>
      </c>
      <c r="N1559" s="2">
        <f>DATEDIF(BBDD_Usiarios_Netflix_jul[[#This Row],[Fh Suscripcion]],BBDD_Usiarios_Netflix_jul[[#This Row],[Fh Ultimo Pago]],"M")+1</f>
        <v>8</v>
      </c>
      <c r="O1559" t="s">
        <v>24</v>
      </c>
      <c r="P1559" t="str">
        <f>IF(BBDD_Usiarios_Netflix_jul[[#This Row],[País.OLD]]&lt;&gt;"",BBDD_Usiarios_Netflix_jul[[#This Row],[País.OLD]],"Desconocido")</f>
        <v>EEUU</v>
      </c>
      <c r="Q1559">
        <v>34</v>
      </c>
      <c r="R1559" t="s">
        <v>25</v>
      </c>
      <c r="S1559" t="s">
        <v>29</v>
      </c>
      <c r="T1559" t="s">
        <v>32</v>
      </c>
      <c r="U15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60" spans="1:21" x14ac:dyDescent="0.2">
      <c r="A1560">
        <v>1131</v>
      </c>
      <c r="B1560" t="s">
        <v>14</v>
      </c>
      <c r="C1560">
        <v>14</v>
      </c>
      <c r="D1560" s="2">
        <f>BBDD_Usiarios_Netflix_jul[[#This Row],[Ingresos Mensuales]]*BBDD_Usiarios_Netflix_jul[[#This Row],[Meses Contratados]]</f>
        <v>112</v>
      </c>
      <c r="E1560">
        <v>9</v>
      </c>
      <c r="F1560">
        <v>11</v>
      </c>
      <c r="G1560">
        <v>23</v>
      </c>
      <c r="H1560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60">
        <v>2</v>
      </c>
      <c r="J1560">
        <v>7</v>
      </c>
      <c r="K1560">
        <v>24</v>
      </c>
      <c r="L156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560" s="1" t="str">
        <f>TEXT(BBDD_Usiarios_Netflix_jul[[#This Row],[Fh Suscripcion]],"dddd")</f>
        <v>jueves</v>
      </c>
      <c r="N1560" s="2">
        <f>DATEDIF(BBDD_Usiarios_Netflix_jul[[#This Row],[Fh Suscripcion]],BBDD_Usiarios_Netflix_jul[[#This Row],[Fh Ultimo Pago]],"M")+1</f>
        <v>8</v>
      </c>
      <c r="O1560" t="s">
        <v>34</v>
      </c>
      <c r="P1560" t="str">
        <f>IF(BBDD_Usiarios_Netflix_jul[[#This Row],[País.OLD]]&lt;&gt;"",BBDD_Usiarios_Netflix_jul[[#This Row],[País.OLD]],"Desconocido")</f>
        <v>Reino Unido</v>
      </c>
      <c r="Q1560">
        <v>34</v>
      </c>
      <c r="R1560" t="s">
        <v>25</v>
      </c>
      <c r="S1560" t="s">
        <v>29</v>
      </c>
      <c r="T1560" t="s">
        <v>18</v>
      </c>
      <c r="U15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1" spans="1:21" x14ac:dyDescent="0.2">
      <c r="A1561">
        <v>1202</v>
      </c>
      <c r="B1561" t="s">
        <v>14</v>
      </c>
      <c r="C1561">
        <v>14</v>
      </c>
      <c r="D1561" s="2">
        <f>BBDD_Usiarios_Netflix_jul[[#This Row],[Ingresos Mensuales]]*BBDD_Usiarios_Netflix_jul[[#This Row],[Meses Contratados]]</f>
        <v>112</v>
      </c>
      <c r="E1561">
        <v>6</v>
      </c>
      <c r="F1561">
        <v>11</v>
      </c>
      <c r="G1561">
        <v>23</v>
      </c>
      <c r="H1561" s="1">
        <f>DATEVALUE(_xlfn.CONCAT(BBDD_Usiarios_Netflix_jul[[#This Row],[Día Suscripción]],"/",BBDD_Usiarios_Netflix_jul[[#This Row],[Mes Suscripción]],"/",BBDD_Usiarios_Netflix_jul[[#This Row],[Año Suscripción]]))</f>
        <v>45236</v>
      </c>
      <c r="I1561">
        <v>3</v>
      </c>
      <c r="J1561">
        <v>7</v>
      </c>
      <c r="K1561">
        <v>24</v>
      </c>
      <c r="L1561" s="1">
        <f>DATEVALUE(_xlfn.CONCAT(BBDD_Usiarios_Netflix_jul[[#This Row],[Día Último Pago]],"/",BBDD_Usiarios_Netflix_jul[[#This Row],[Mes Último Pago]],"/",BBDD_Usiarios_Netflix_jul[[#This Row],[Año Último Pago]]))</f>
        <v>45476</v>
      </c>
      <c r="M1561" s="1" t="str">
        <f>TEXT(BBDD_Usiarios_Netflix_jul[[#This Row],[Fh Suscripcion]],"dddd")</f>
        <v>lunes</v>
      </c>
      <c r="N1561" s="2">
        <f>DATEDIF(BBDD_Usiarios_Netflix_jul[[#This Row],[Fh Suscripcion]],BBDD_Usiarios_Netflix_jul[[#This Row],[Fh Ultimo Pago]],"M")+1</f>
        <v>8</v>
      </c>
      <c r="O1561" t="s">
        <v>28</v>
      </c>
      <c r="P1561" t="str">
        <f>IF(BBDD_Usiarios_Netflix_jul[[#This Row],[País.OLD]]&lt;&gt;"",BBDD_Usiarios_Netflix_jul[[#This Row],[País.OLD]],"Desconocido")</f>
        <v>Australia</v>
      </c>
      <c r="Q1561">
        <v>27</v>
      </c>
      <c r="R1561" t="s">
        <v>16</v>
      </c>
      <c r="S1561" t="s">
        <v>26</v>
      </c>
      <c r="T1561" t="s">
        <v>18</v>
      </c>
      <c r="U15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2" spans="1:21" x14ac:dyDescent="0.2">
      <c r="A1562">
        <v>1341</v>
      </c>
      <c r="B1562" t="s">
        <v>14</v>
      </c>
      <c r="C1562">
        <v>14</v>
      </c>
      <c r="D1562" s="2">
        <f>BBDD_Usiarios_Netflix_jul[[#This Row],[Ingresos Mensuales]]*BBDD_Usiarios_Netflix_jul[[#This Row],[Meses Contratados]]</f>
        <v>112</v>
      </c>
      <c r="E1562">
        <v>6</v>
      </c>
      <c r="F1562">
        <v>11</v>
      </c>
      <c r="G1562">
        <v>23</v>
      </c>
      <c r="H1562" s="1">
        <f>DATEVALUE(_xlfn.CONCAT(BBDD_Usiarios_Netflix_jul[[#This Row],[Día Suscripción]],"/",BBDD_Usiarios_Netflix_jul[[#This Row],[Mes Suscripción]],"/",BBDD_Usiarios_Netflix_jul[[#This Row],[Año Suscripción]]))</f>
        <v>45236</v>
      </c>
      <c r="I1562">
        <v>4</v>
      </c>
      <c r="J1562">
        <v>7</v>
      </c>
      <c r="K1562">
        <v>24</v>
      </c>
      <c r="L156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562" s="1" t="str">
        <f>TEXT(BBDD_Usiarios_Netflix_jul[[#This Row],[Fh Suscripcion]],"dddd")</f>
        <v>lunes</v>
      </c>
      <c r="N1562" s="2">
        <f>DATEDIF(BBDD_Usiarios_Netflix_jul[[#This Row],[Fh Suscripcion]],BBDD_Usiarios_Netflix_jul[[#This Row],[Fh Ultimo Pago]],"M")+1</f>
        <v>8</v>
      </c>
      <c r="O1562" t="s">
        <v>28</v>
      </c>
      <c r="P1562" t="str">
        <f>IF(BBDD_Usiarios_Netflix_jul[[#This Row],[País.OLD]]&lt;&gt;"",BBDD_Usiarios_Netflix_jul[[#This Row],[País.OLD]],"Desconocido")</f>
        <v>Australia</v>
      </c>
      <c r="Q1562">
        <v>44</v>
      </c>
      <c r="R1562" t="s">
        <v>25</v>
      </c>
      <c r="S1562" t="s">
        <v>26</v>
      </c>
      <c r="T1562" t="s">
        <v>32</v>
      </c>
      <c r="U15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63" spans="1:21" x14ac:dyDescent="0.2">
      <c r="A1563">
        <v>1551</v>
      </c>
      <c r="B1563" t="s">
        <v>14</v>
      </c>
      <c r="C1563">
        <v>14</v>
      </c>
      <c r="D1563" s="2">
        <f>BBDD_Usiarios_Netflix_jul[[#This Row],[Ingresos Mensuales]]*BBDD_Usiarios_Netflix_jul[[#This Row],[Meses Contratados]]</f>
        <v>112</v>
      </c>
      <c r="E1563">
        <v>5</v>
      </c>
      <c r="F1563">
        <v>11</v>
      </c>
      <c r="G1563">
        <v>23</v>
      </c>
      <c r="H1563" s="1">
        <f>DATEVALUE(_xlfn.CONCAT(BBDD_Usiarios_Netflix_jul[[#This Row],[Día Suscripción]],"/",BBDD_Usiarios_Netflix_jul[[#This Row],[Mes Suscripción]],"/",BBDD_Usiarios_Netflix_jul[[#This Row],[Año Suscripción]]))</f>
        <v>45235</v>
      </c>
      <c r="I1563">
        <v>4</v>
      </c>
      <c r="J1563">
        <v>7</v>
      </c>
      <c r="K1563">
        <v>24</v>
      </c>
      <c r="L156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563" s="1" t="str">
        <f>TEXT(BBDD_Usiarios_Netflix_jul[[#This Row],[Fh Suscripcion]],"dddd")</f>
        <v>domingo</v>
      </c>
      <c r="N1563" s="2">
        <f>DATEDIF(BBDD_Usiarios_Netflix_jul[[#This Row],[Fh Suscripcion]],BBDD_Usiarios_Netflix_jul[[#This Row],[Fh Ultimo Pago]],"M")+1</f>
        <v>8</v>
      </c>
      <c r="O1563" t="s">
        <v>34</v>
      </c>
      <c r="P1563" t="str">
        <f>IF(BBDD_Usiarios_Netflix_jul[[#This Row],[País.OLD]]&lt;&gt;"",BBDD_Usiarios_Netflix_jul[[#This Row],[País.OLD]],"Desconocido")</f>
        <v>Reino Unido</v>
      </c>
      <c r="Q1563">
        <v>30</v>
      </c>
      <c r="R1563" t="s">
        <v>16</v>
      </c>
      <c r="S1563" t="s">
        <v>17</v>
      </c>
      <c r="T1563" t="s">
        <v>18</v>
      </c>
      <c r="U15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4" spans="1:21" x14ac:dyDescent="0.2">
      <c r="A1564">
        <v>1761</v>
      </c>
      <c r="B1564" t="s">
        <v>14</v>
      </c>
      <c r="C1564">
        <v>14</v>
      </c>
      <c r="D1564" s="2">
        <f>BBDD_Usiarios_Netflix_jul[[#This Row],[Ingresos Mensuales]]*BBDD_Usiarios_Netflix_jul[[#This Row],[Meses Contratados]]</f>
        <v>112</v>
      </c>
      <c r="E1564">
        <v>7</v>
      </c>
      <c r="F1564">
        <v>11</v>
      </c>
      <c r="G1564">
        <v>23</v>
      </c>
      <c r="H1564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64">
        <v>5</v>
      </c>
      <c r="J1564">
        <v>7</v>
      </c>
      <c r="K1564">
        <v>24</v>
      </c>
      <c r="L156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564" s="1" t="str">
        <f>TEXT(BBDD_Usiarios_Netflix_jul[[#This Row],[Fh Suscripcion]],"dddd")</f>
        <v>martes</v>
      </c>
      <c r="N1564" s="2">
        <f>DATEDIF(BBDD_Usiarios_Netflix_jul[[#This Row],[Fh Suscripcion]],BBDD_Usiarios_Netflix_jul[[#This Row],[Fh Ultimo Pago]],"M")+1</f>
        <v>8</v>
      </c>
      <c r="O1564" t="s">
        <v>28</v>
      </c>
      <c r="P1564" t="str">
        <f>IF(BBDD_Usiarios_Netflix_jul[[#This Row],[País.OLD]]&lt;&gt;"",BBDD_Usiarios_Netflix_jul[[#This Row],[País.OLD]],"Desconocido")</f>
        <v>Australia</v>
      </c>
      <c r="Q1564">
        <v>37</v>
      </c>
      <c r="R1564" t="s">
        <v>16</v>
      </c>
      <c r="S1564" t="s">
        <v>26</v>
      </c>
      <c r="T1564" t="s">
        <v>18</v>
      </c>
      <c r="U15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5" spans="1:21" x14ac:dyDescent="0.2">
      <c r="A1565">
        <v>1901</v>
      </c>
      <c r="B1565" t="s">
        <v>14</v>
      </c>
      <c r="C1565">
        <v>14</v>
      </c>
      <c r="D1565" s="2">
        <f>BBDD_Usiarios_Netflix_jul[[#This Row],[Ingresos Mensuales]]*BBDD_Usiarios_Netflix_jul[[#This Row],[Meses Contratados]]</f>
        <v>112</v>
      </c>
      <c r="E1565">
        <v>7</v>
      </c>
      <c r="F1565">
        <v>11</v>
      </c>
      <c r="G1565">
        <v>23</v>
      </c>
      <c r="H1565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65">
        <v>6</v>
      </c>
      <c r="J1565">
        <v>7</v>
      </c>
      <c r="K1565">
        <v>24</v>
      </c>
      <c r="L156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565" s="1" t="str">
        <f>TEXT(BBDD_Usiarios_Netflix_jul[[#This Row],[Fh Suscripcion]],"dddd")</f>
        <v>martes</v>
      </c>
      <c r="N1565" s="2">
        <f>DATEDIF(BBDD_Usiarios_Netflix_jul[[#This Row],[Fh Suscripcion]],BBDD_Usiarios_Netflix_jul[[#This Row],[Fh Ultimo Pago]],"M")+1</f>
        <v>8</v>
      </c>
      <c r="O1565" t="s">
        <v>15</v>
      </c>
      <c r="P1565" t="str">
        <f>IF(BBDD_Usiarios_Netflix_jul[[#This Row],[País.OLD]]&lt;&gt;"",BBDD_Usiarios_Netflix_jul[[#This Row],[País.OLD]],"Desconocido")</f>
        <v>Alemania</v>
      </c>
      <c r="Q1565">
        <v>38</v>
      </c>
      <c r="R1565" t="s">
        <v>16</v>
      </c>
      <c r="S1565" t="s">
        <v>17</v>
      </c>
      <c r="T1565" t="s">
        <v>27</v>
      </c>
      <c r="U15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66" spans="1:21" x14ac:dyDescent="0.2">
      <c r="A1566">
        <v>1971</v>
      </c>
      <c r="B1566" t="s">
        <v>14</v>
      </c>
      <c r="C1566">
        <v>14</v>
      </c>
      <c r="D1566" s="2">
        <f>BBDD_Usiarios_Netflix_jul[[#This Row],[Ingresos Mensuales]]*BBDD_Usiarios_Netflix_jul[[#This Row],[Meses Contratados]]</f>
        <v>112</v>
      </c>
      <c r="E1566">
        <v>8</v>
      </c>
      <c r="F1566">
        <v>11</v>
      </c>
      <c r="G1566">
        <v>23</v>
      </c>
      <c r="H1566" s="1">
        <f>DATEVALUE(_xlfn.CONCAT(BBDD_Usiarios_Netflix_jul[[#This Row],[Día Suscripción]],"/",BBDD_Usiarios_Netflix_jul[[#This Row],[Mes Suscripción]],"/",BBDD_Usiarios_Netflix_jul[[#This Row],[Año Suscripción]]))</f>
        <v>45238</v>
      </c>
      <c r="I1566">
        <v>6</v>
      </c>
      <c r="J1566">
        <v>7</v>
      </c>
      <c r="K1566">
        <v>24</v>
      </c>
      <c r="L156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566" s="1" t="str">
        <f>TEXT(BBDD_Usiarios_Netflix_jul[[#This Row],[Fh Suscripcion]],"dddd")</f>
        <v>miércoles</v>
      </c>
      <c r="N1566" s="2">
        <f>DATEDIF(BBDD_Usiarios_Netflix_jul[[#This Row],[Fh Suscripcion]],BBDD_Usiarios_Netflix_jul[[#This Row],[Fh Ultimo Pago]],"M")+1</f>
        <v>8</v>
      </c>
      <c r="O1566" t="s">
        <v>15</v>
      </c>
      <c r="P1566" t="str">
        <f>IF(BBDD_Usiarios_Netflix_jul[[#This Row],[País.OLD]]&lt;&gt;"",BBDD_Usiarios_Netflix_jul[[#This Row],[País.OLD]],"Desconocido")</f>
        <v>Alemania</v>
      </c>
      <c r="Q1566">
        <v>43</v>
      </c>
      <c r="R1566" t="s">
        <v>25</v>
      </c>
      <c r="S1566" t="s">
        <v>29</v>
      </c>
      <c r="T1566" t="s">
        <v>22</v>
      </c>
      <c r="U15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67" spans="1:21" x14ac:dyDescent="0.2">
      <c r="A1567">
        <v>2041</v>
      </c>
      <c r="B1567" t="s">
        <v>14</v>
      </c>
      <c r="C1567">
        <v>14</v>
      </c>
      <c r="D1567" s="2">
        <f>BBDD_Usiarios_Netflix_jul[[#This Row],[Ingresos Mensuales]]*BBDD_Usiarios_Netflix_jul[[#This Row],[Meses Contratados]]</f>
        <v>112</v>
      </c>
      <c r="E1567">
        <v>9</v>
      </c>
      <c r="F1567">
        <v>11</v>
      </c>
      <c r="G1567">
        <v>23</v>
      </c>
      <c r="H1567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67">
        <v>7</v>
      </c>
      <c r="J1567">
        <v>7</v>
      </c>
      <c r="K1567">
        <v>24</v>
      </c>
      <c r="L156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567" s="1" t="str">
        <f>TEXT(BBDD_Usiarios_Netflix_jul[[#This Row],[Fh Suscripcion]],"dddd")</f>
        <v>jueves</v>
      </c>
      <c r="N1567" s="2">
        <f>DATEDIF(BBDD_Usiarios_Netflix_jul[[#This Row],[Fh Suscripcion]],BBDD_Usiarios_Netflix_jul[[#This Row],[Fh Ultimo Pago]],"M")+1</f>
        <v>8</v>
      </c>
      <c r="O1567" t="s">
        <v>28</v>
      </c>
      <c r="P1567" t="str">
        <f>IF(BBDD_Usiarios_Netflix_jul[[#This Row],[País.OLD]]&lt;&gt;"",BBDD_Usiarios_Netflix_jul[[#This Row],[País.OLD]],"Desconocido")</f>
        <v>Australia</v>
      </c>
      <c r="Q1567">
        <v>34</v>
      </c>
      <c r="R1567" t="s">
        <v>25</v>
      </c>
      <c r="S1567" t="s">
        <v>21</v>
      </c>
      <c r="T1567" t="s">
        <v>18</v>
      </c>
      <c r="U15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8" spans="1:21" x14ac:dyDescent="0.2">
      <c r="A1568">
        <v>2181</v>
      </c>
      <c r="B1568" t="s">
        <v>14</v>
      </c>
      <c r="C1568">
        <v>14</v>
      </c>
      <c r="D1568" s="2">
        <f>BBDD_Usiarios_Netflix_jul[[#This Row],[Ingresos Mensuales]]*BBDD_Usiarios_Netflix_jul[[#This Row],[Meses Contratados]]</f>
        <v>112</v>
      </c>
      <c r="E1568">
        <v>10</v>
      </c>
      <c r="F1568">
        <v>11</v>
      </c>
      <c r="G1568">
        <v>23</v>
      </c>
      <c r="H1568" s="1">
        <f>DATEVALUE(_xlfn.CONCAT(BBDD_Usiarios_Netflix_jul[[#This Row],[Día Suscripción]],"/",BBDD_Usiarios_Netflix_jul[[#This Row],[Mes Suscripción]],"/",BBDD_Usiarios_Netflix_jul[[#This Row],[Año Suscripción]]))</f>
        <v>45240</v>
      </c>
      <c r="I1568">
        <v>9</v>
      </c>
      <c r="J1568">
        <v>7</v>
      </c>
      <c r="K1568">
        <v>24</v>
      </c>
      <c r="L15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568" s="1" t="str">
        <f>TEXT(BBDD_Usiarios_Netflix_jul[[#This Row],[Fh Suscripcion]],"dddd")</f>
        <v>viernes</v>
      </c>
      <c r="N1568" s="2">
        <f>DATEDIF(BBDD_Usiarios_Netflix_jul[[#This Row],[Fh Suscripcion]],BBDD_Usiarios_Netflix_jul[[#This Row],[Fh Ultimo Pago]],"M")+1</f>
        <v>8</v>
      </c>
      <c r="O1568" t="s">
        <v>34</v>
      </c>
      <c r="P1568" t="str">
        <f>IF(BBDD_Usiarios_Netflix_jul[[#This Row],[País.OLD]]&lt;&gt;"",BBDD_Usiarios_Netflix_jul[[#This Row],[País.OLD]],"Desconocido")</f>
        <v>Reino Unido</v>
      </c>
      <c r="Q1568">
        <v>27</v>
      </c>
      <c r="R1568" t="s">
        <v>16</v>
      </c>
      <c r="S1568" t="s">
        <v>29</v>
      </c>
      <c r="T1568" t="s">
        <v>18</v>
      </c>
      <c r="U15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9" spans="1:21" x14ac:dyDescent="0.2">
      <c r="A1569">
        <v>2249</v>
      </c>
      <c r="B1569" t="s">
        <v>14</v>
      </c>
      <c r="C1569">
        <v>14</v>
      </c>
      <c r="D1569" s="2">
        <f>BBDD_Usiarios_Netflix_jul[[#This Row],[Ingresos Mensuales]]*BBDD_Usiarios_Netflix_jul[[#This Row],[Meses Contratados]]</f>
        <v>112</v>
      </c>
      <c r="E1569">
        <v>11</v>
      </c>
      <c r="F1569">
        <v>11</v>
      </c>
      <c r="G1569">
        <v>23</v>
      </c>
      <c r="H1569" s="1">
        <f>DATEVALUE(_xlfn.CONCAT(BBDD_Usiarios_Netflix_jul[[#This Row],[Día Suscripción]],"/",BBDD_Usiarios_Netflix_jul[[#This Row],[Mes Suscripción]],"/",BBDD_Usiarios_Netflix_jul[[#This Row],[Año Suscripción]]))</f>
        <v>45241</v>
      </c>
      <c r="I1569">
        <v>10</v>
      </c>
      <c r="J1569">
        <v>7</v>
      </c>
      <c r="K1569">
        <v>24</v>
      </c>
      <c r="L156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569" s="1" t="str">
        <f>TEXT(BBDD_Usiarios_Netflix_jul[[#This Row],[Fh Suscripcion]],"dddd")</f>
        <v>sábado</v>
      </c>
      <c r="N1569" s="2">
        <f>DATEDIF(BBDD_Usiarios_Netflix_jul[[#This Row],[Fh Suscripcion]],BBDD_Usiarios_Netflix_jul[[#This Row],[Fh Ultimo Pago]],"M")+1</f>
        <v>8</v>
      </c>
      <c r="O1569" t="s">
        <v>34</v>
      </c>
      <c r="P1569" t="str">
        <f>IF(BBDD_Usiarios_Netflix_jul[[#This Row],[País.OLD]]&lt;&gt;"",BBDD_Usiarios_Netflix_jul[[#This Row],[País.OLD]],"Desconocido")</f>
        <v>Reino Unido</v>
      </c>
      <c r="Q1569">
        <v>35</v>
      </c>
      <c r="R1569" t="s">
        <v>16</v>
      </c>
      <c r="S1569" t="s">
        <v>21</v>
      </c>
      <c r="T1569" t="s">
        <v>27</v>
      </c>
      <c r="U15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0" spans="1:21" x14ac:dyDescent="0.2">
      <c r="A1570">
        <v>2391</v>
      </c>
      <c r="B1570" t="s">
        <v>14</v>
      </c>
      <c r="C1570">
        <v>14</v>
      </c>
      <c r="D1570" s="2">
        <f>BBDD_Usiarios_Netflix_jul[[#This Row],[Ingresos Mensuales]]*BBDD_Usiarios_Netflix_jul[[#This Row],[Meses Contratados]]</f>
        <v>112</v>
      </c>
      <c r="E1570">
        <v>12</v>
      </c>
      <c r="F1570">
        <v>11</v>
      </c>
      <c r="G1570">
        <v>23</v>
      </c>
      <c r="H1570" s="1">
        <f>DATEVALUE(_xlfn.CONCAT(BBDD_Usiarios_Netflix_jul[[#This Row],[Día Suscripción]],"/",BBDD_Usiarios_Netflix_jul[[#This Row],[Mes Suscripción]],"/",BBDD_Usiarios_Netflix_jul[[#This Row],[Año Suscripción]]))</f>
        <v>45242</v>
      </c>
      <c r="I1570">
        <v>10</v>
      </c>
      <c r="J1570">
        <v>7</v>
      </c>
      <c r="K1570">
        <v>24</v>
      </c>
      <c r="L157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570" s="1" t="str">
        <f>TEXT(BBDD_Usiarios_Netflix_jul[[#This Row],[Fh Suscripcion]],"dddd")</f>
        <v>domingo</v>
      </c>
      <c r="N1570" s="2">
        <f>DATEDIF(BBDD_Usiarios_Netflix_jul[[#This Row],[Fh Suscripcion]],BBDD_Usiarios_Netflix_jul[[#This Row],[Fh Ultimo Pago]],"M")+1</f>
        <v>8</v>
      </c>
      <c r="O1570" t="s">
        <v>30</v>
      </c>
      <c r="P1570" t="str">
        <f>IF(BBDD_Usiarios_Netflix_jul[[#This Row],[País.OLD]]&lt;&gt;"",BBDD_Usiarios_Netflix_jul[[#This Row],[País.OLD]],"Desconocido")</f>
        <v>Canadá</v>
      </c>
      <c r="Q1570">
        <v>35</v>
      </c>
      <c r="R1570" t="s">
        <v>25</v>
      </c>
      <c r="S1570" t="s">
        <v>17</v>
      </c>
      <c r="T1570" t="s">
        <v>32</v>
      </c>
      <c r="U15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71" spans="1:21" x14ac:dyDescent="0.2">
      <c r="A1571">
        <v>2461</v>
      </c>
      <c r="B1571" t="s">
        <v>14</v>
      </c>
      <c r="C1571">
        <v>14</v>
      </c>
      <c r="D1571" s="2">
        <f>BBDD_Usiarios_Netflix_jul[[#This Row],[Ingresos Mensuales]]*BBDD_Usiarios_Netflix_jul[[#This Row],[Meses Contratados]]</f>
        <v>112</v>
      </c>
      <c r="E1571">
        <v>13</v>
      </c>
      <c r="F1571">
        <v>11</v>
      </c>
      <c r="G1571">
        <v>23</v>
      </c>
      <c r="H1571" s="1">
        <f>DATEVALUE(_xlfn.CONCAT(BBDD_Usiarios_Netflix_jul[[#This Row],[Día Suscripción]],"/",BBDD_Usiarios_Netflix_jul[[#This Row],[Mes Suscripción]],"/",BBDD_Usiarios_Netflix_jul[[#This Row],[Año Suscripción]]))</f>
        <v>45243</v>
      </c>
      <c r="I1571">
        <v>12</v>
      </c>
      <c r="J1571">
        <v>7</v>
      </c>
      <c r="K1571">
        <v>24</v>
      </c>
      <c r="L157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571" s="1" t="str">
        <f>TEXT(BBDD_Usiarios_Netflix_jul[[#This Row],[Fh Suscripcion]],"dddd")</f>
        <v>lunes</v>
      </c>
      <c r="N1571" s="2">
        <f>DATEDIF(BBDD_Usiarios_Netflix_jul[[#This Row],[Fh Suscripcion]],BBDD_Usiarios_Netflix_jul[[#This Row],[Fh Ultimo Pago]],"M")+1</f>
        <v>8</v>
      </c>
      <c r="O1571" t="s">
        <v>36</v>
      </c>
      <c r="P1571" t="str">
        <f>IF(BBDD_Usiarios_Netflix_jul[[#This Row],[País.OLD]]&lt;&gt;"",BBDD_Usiarios_Netflix_jul[[#This Row],[País.OLD]],"Desconocido")</f>
        <v>Desconocido</v>
      </c>
      <c r="Q1571">
        <v>41</v>
      </c>
      <c r="R1571" t="s">
        <v>16</v>
      </c>
      <c r="S1571" t="s">
        <v>29</v>
      </c>
      <c r="T1571" t="s">
        <v>27</v>
      </c>
      <c r="U15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2" spans="1:21" x14ac:dyDescent="0.2">
      <c r="A1572">
        <v>49</v>
      </c>
      <c r="B1572" t="s">
        <v>14</v>
      </c>
      <c r="C1572">
        <v>14</v>
      </c>
      <c r="D1572" s="2">
        <f>BBDD_Usiarios_Netflix_jul[[#This Row],[Ingresos Mensuales]]*BBDD_Usiarios_Netflix_jul[[#This Row],[Meses Contratados]]</f>
        <v>112</v>
      </c>
      <c r="E1572">
        <v>10</v>
      </c>
      <c r="F1572">
        <v>11</v>
      </c>
      <c r="G1572">
        <v>23</v>
      </c>
      <c r="H1572" s="1">
        <f>DATEVALUE(_xlfn.CONCAT(BBDD_Usiarios_Netflix_jul[[#This Row],[Día Suscripción]],"/",BBDD_Usiarios_Netflix_jul[[#This Row],[Mes Suscripción]],"/",BBDD_Usiarios_Netflix_jul[[#This Row],[Año Suscripción]]))</f>
        <v>45240</v>
      </c>
      <c r="I1572">
        <v>23</v>
      </c>
      <c r="J1572">
        <v>6</v>
      </c>
      <c r="K1572">
        <v>24</v>
      </c>
      <c r="L1572" s="1">
        <f>DATEVALUE(_xlfn.CONCAT(BBDD_Usiarios_Netflix_jul[[#This Row],[Día Último Pago]],"/",BBDD_Usiarios_Netflix_jul[[#This Row],[Mes Último Pago]],"/",BBDD_Usiarios_Netflix_jul[[#This Row],[Año Último Pago]]))</f>
        <v>45466</v>
      </c>
      <c r="M1572" s="1" t="str">
        <f>TEXT(BBDD_Usiarios_Netflix_jul[[#This Row],[Fh Suscripcion]],"dddd")</f>
        <v>viernes</v>
      </c>
      <c r="N1572" s="2">
        <f>DATEDIF(BBDD_Usiarios_Netflix_jul[[#This Row],[Fh Suscripcion]],BBDD_Usiarios_Netflix_jul[[#This Row],[Fh Ultimo Pago]],"M")+1</f>
        <v>8</v>
      </c>
      <c r="O1572" t="s">
        <v>20</v>
      </c>
      <c r="P1572" t="str">
        <f>IF(BBDD_Usiarios_Netflix_jul[[#This Row],[País.OLD]]&lt;&gt;"",BBDD_Usiarios_Netflix_jul[[#This Row],[País.OLD]],"Desconocido")</f>
        <v>Francia</v>
      </c>
      <c r="Q1572">
        <v>28</v>
      </c>
      <c r="R1572" t="s">
        <v>25</v>
      </c>
      <c r="S1572" t="s">
        <v>29</v>
      </c>
      <c r="T1572" t="s">
        <v>32</v>
      </c>
      <c r="U15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73" spans="1:21" x14ac:dyDescent="0.2">
      <c r="A1573">
        <v>114</v>
      </c>
      <c r="B1573" t="s">
        <v>14</v>
      </c>
      <c r="C1573">
        <v>14</v>
      </c>
      <c r="D1573" s="2">
        <f>BBDD_Usiarios_Netflix_jul[[#This Row],[Ingresos Mensuales]]*BBDD_Usiarios_Netflix_jul[[#This Row],[Meses Contratados]]</f>
        <v>112</v>
      </c>
      <c r="E1573">
        <v>18</v>
      </c>
      <c r="F1573">
        <v>11</v>
      </c>
      <c r="G1573">
        <v>23</v>
      </c>
      <c r="H1573" s="1">
        <f>DATEVALUE(_xlfn.CONCAT(BBDD_Usiarios_Netflix_jul[[#This Row],[Día Suscripción]],"/",BBDD_Usiarios_Netflix_jul[[#This Row],[Mes Suscripción]],"/",BBDD_Usiarios_Netflix_jul[[#This Row],[Año Suscripción]]))</f>
        <v>45248</v>
      </c>
      <c r="I1573">
        <v>25</v>
      </c>
      <c r="J1573">
        <v>6</v>
      </c>
      <c r="K1573">
        <v>24</v>
      </c>
      <c r="L157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3" s="1" t="str">
        <f>TEXT(BBDD_Usiarios_Netflix_jul[[#This Row],[Fh Suscripcion]],"dddd")</f>
        <v>sábado</v>
      </c>
      <c r="N1573" s="2">
        <f>DATEDIF(BBDD_Usiarios_Netflix_jul[[#This Row],[Fh Suscripcion]],BBDD_Usiarios_Netflix_jul[[#This Row],[Fh Ultimo Pago]],"M")+1</f>
        <v>8</v>
      </c>
      <c r="O1573" t="s">
        <v>24</v>
      </c>
      <c r="P1573" t="str">
        <f>IF(BBDD_Usiarios_Netflix_jul[[#This Row],[País.OLD]]&lt;&gt;"",BBDD_Usiarios_Netflix_jul[[#This Row],[País.OLD]],"Desconocido")</f>
        <v>EEUU</v>
      </c>
      <c r="Q1573">
        <v>48</v>
      </c>
      <c r="R1573" t="s">
        <v>16</v>
      </c>
      <c r="S1573" t="s">
        <v>21</v>
      </c>
      <c r="T1573" t="s">
        <v>22</v>
      </c>
      <c r="U15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74" spans="1:21" x14ac:dyDescent="0.2">
      <c r="A1574">
        <v>124</v>
      </c>
      <c r="B1574" t="s">
        <v>14</v>
      </c>
      <c r="C1574">
        <v>14</v>
      </c>
      <c r="D1574" s="2">
        <f>BBDD_Usiarios_Netflix_jul[[#This Row],[Ingresos Mensuales]]*BBDD_Usiarios_Netflix_jul[[#This Row],[Meses Contratados]]</f>
        <v>112</v>
      </c>
      <c r="E1574">
        <v>5</v>
      </c>
      <c r="F1574">
        <v>11</v>
      </c>
      <c r="G1574">
        <v>23</v>
      </c>
      <c r="H157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574">
        <v>25</v>
      </c>
      <c r="J1574">
        <v>6</v>
      </c>
      <c r="K1574">
        <v>24</v>
      </c>
      <c r="L1574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4" s="1" t="str">
        <f>TEXT(BBDD_Usiarios_Netflix_jul[[#This Row],[Fh Suscripcion]],"dddd")</f>
        <v>domingo</v>
      </c>
      <c r="N1574" s="2">
        <f>DATEDIF(BBDD_Usiarios_Netflix_jul[[#This Row],[Fh Suscripcion]],BBDD_Usiarios_Netflix_jul[[#This Row],[Fh Ultimo Pago]],"M")+1</f>
        <v>8</v>
      </c>
      <c r="O1574" t="s">
        <v>37</v>
      </c>
      <c r="P1574" t="str">
        <f>IF(BBDD_Usiarios_Netflix_jul[[#This Row],[País.OLD]]&lt;&gt;"",BBDD_Usiarios_Netflix_jul[[#This Row],[País.OLD]],"Desconocido")</f>
        <v>Brasil</v>
      </c>
      <c r="Q1574">
        <v>43</v>
      </c>
      <c r="R1574" t="s">
        <v>16</v>
      </c>
      <c r="S1574" t="s">
        <v>29</v>
      </c>
      <c r="T1574" t="s">
        <v>22</v>
      </c>
      <c r="U15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75" spans="1:21" x14ac:dyDescent="0.2">
      <c r="A1575">
        <v>134</v>
      </c>
      <c r="B1575" t="s">
        <v>14</v>
      </c>
      <c r="C1575">
        <v>14</v>
      </c>
      <c r="D1575" s="2">
        <f>BBDD_Usiarios_Netflix_jul[[#This Row],[Ingresos Mensuales]]*BBDD_Usiarios_Netflix_jul[[#This Row],[Meses Contratados]]</f>
        <v>112</v>
      </c>
      <c r="E1575">
        <v>5</v>
      </c>
      <c r="F1575">
        <v>11</v>
      </c>
      <c r="G1575">
        <v>23</v>
      </c>
      <c r="H1575" s="1">
        <f>DATEVALUE(_xlfn.CONCAT(BBDD_Usiarios_Netflix_jul[[#This Row],[Día Suscripción]],"/",BBDD_Usiarios_Netflix_jul[[#This Row],[Mes Suscripción]],"/",BBDD_Usiarios_Netflix_jul[[#This Row],[Año Suscripción]]))</f>
        <v>45235</v>
      </c>
      <c r="I1575">
        <v>25</v>
      </c>
      <c r="J1575">
        <v>6</v>
      </c>
      <c r="K1575">
        <v>24</v>
      </c>
      <c r="L1575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5" s="1" t="str">
        <f>TEXT(BBDD_Usiarios_Netflix_jul[[#This Row],[Fh Suscripcion]],"dddd")</f>
        <v>domingo</v>
      </c>
      <c r="N1575" s="2">
        <f>DATEDIF(BBDD_Usiarios_Netflix_jul[[#This Row],[Fh Suscripcion]],BBDD_Usiarios_Netflix_jul[[#This Row],[Fh Ultimo Pago]],"M")+1</f>
        <v>8</v>
      </c>
      <c r="O1575" t="s">
        <v>30</v>
      </c>
      <c r="P1575" t="str">
        <f>IF(BBDD_Usiarios_Netflix_jul[[#This Row],[País.OLD]]&lt;&gt;"",BBDD_Usiarios_Netflix_jul[[#This Row],[País.OLD]],"Desconocido")</f>
        <v>Canadá</v>
      </c>
      <c r="Q1575">
        <v>32</v>
      </c>
      <c r="R1575" t="s">
        <v>16</v>
      </c>
      <c r="S1575" t="s">
        <v>17</v>
      </c>
      <c r="T1575" t="s">
        <v>27</v>
      </c>
      <c r="U15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6" spans="1:21" x14ac:dyDescent="0.2">
      <c r="A1576">
        <v>149</v>
      </c>
      <c r="B1576" t="s">
        <v>14</v>
      </c>
      <c r="C1576">
        <v>14</v>
      </c>
      <c r="D1576" s="2">
        <f>BBDD_Usiarios_Netflix_jul[[#This Row],[Ingresos Mensuales]]*BBDD_Usiarios_Netflix_jul[[#This Row],[Meses Contratados]]</f>
        <v>112</v>
      </c>
      <c r="E1576">
        <v>17</v>
      </c>
      <c r="F1576">
        <v>11</v>
      </c>
      <c r="G1576">
        <v>23</v>
      </c>
      <c r="H1576" s="1">
        <f>DATEVALUE(_xlfn.CONCAT(BBDD_Usiarios_Netflix_jul[[#This Row],[Día Suscripción]],"/",BBDD_Usiarios_Netflix_jul[[#This Row],[Mes Suscripción]],"/",BBDD_Usiarios_Netflix_jul[[#This Row],[Año Suscripción]]))</f>
        <v>45247</v>
      </c>
      <c r="I1576">
        <v>27</v>
      </c>
      <c r="J1576">
        <v>6</v>
      </c>
      <c r="K1576">
        <v>24</v>
      </c>
      <c r="L157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76" s="1" t="str">
        <f>TEXT(BBDD_Usiarios_Netflix_jul[[#This Row],[Fh Suscripcion]],"dddd")</f>
        <v>viernes</v>
      </c>
      <c r="N1576" s="2">
        <f>DATEDIF(BBDD_Usiarios_Netflix_jul[[#This Row],[Fh Suscripcion]],BBDD_Usiarios_Netflix_jul[[#This Row],[Fh Ultimo Pago]],"M")+1</f>
        <v>8</v>
      </c>
      <c r="O1576" t="s">
        <v>30</v>
      </c>
      <c r="P1576" t="str">
        <f>IF(BBDD_Usiarios_Netflix_jul[[#This Row],[País.OLD]]&lt;&gt;"",BBDD_Usiarios_Netflix_jul[[#This Row],[País.OLD]],"Desconocido")</f>
        <v>Canadá</v>
      </c>
      <c r="Q1576">
        <v>46</v>
      </c>
      <c r="R1576" t="s">
        <v>25</v>
      </c>
      <c r="S1576" t="s">
        <v>26</v>
      </c>
      <c r="T1576" t="s">
        <v>27</v>
      </c>
      <c r="U15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7" spans="1:21" x14ac:dyDescent="0.2">
      <c r="A1577">
        <v>152</v>
      </c>
      <c r="B1577" t="s">
        <v>14</v>
      </c>
      <c r="C1577">
        <v>14</v>
      </c>
      <c r="D1577" s="2">
        <f>BBDD_Usiarios_Netflix_jul[[#This Row],[Ingresos Mensuales]]*BBDD_Usiarios_Netflix_jul[[#This Row],[Meses Contratados]]</f>
        <v>112</v>
      </c>
      <c r="E1577">
        <v>23</v>
      </c>
      <c r="F1577">
        <v>11</v>
      </c>
      <c r="G1577">
        <v>23</v>
      </c>
      <c r="H1577" s="1">
        <f>DATEVALUE(_xlfn.CONCAT(BBDD_Usiarios_Netflix_jul[[#This Row],[Día Suscripción]],"/",BBDD_Usiarios_Netflix_jul[[#This Row],[Mes Suscripción]],"/",BBDD_Usiarios_Netflix_jul[[#This Row],[Año Suscripción]]))</f>
        <v>45253</v>
      </c>
      <c r="I1577">
        <v>27</v>
      </c>
      <c r="J1577">
        <v>6</v>
      </c>
      <c r="K1577">
        <v>24</v>
      </c>
      <c r="L157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77" s="1" t="str">
        <f>TEXT(BBDD_Usiarios_Netflix_jul[[#This Row],[Fh Suscripcion]],"dddd")</f>
        <v>jueves</v>
      </c>
      <c r="N1577" s="2">
        <f>DATEDIF(BBDD_Usiarios_Netflix_jul[[#This Row],[Fh Suscripcion]],BBDD_Usiarios_Netflix_jul[[#This Row],[Fh Ultimo Pago]],"M")+1</f>
        <v>8</v>
      </c>
      <c r="O1577" t="s">
        <v>15</v>
      </c>
      <c r="P1577" t="str">
        <f>IF(BBDD_Usiarios_Netflix_jul[[#This Row],[País.OLD]]&lt;&gt;"",BBDD_Usiarios_Netflix_jul[[#This Row],[País.OLD]],"Desconocido")</f>
        <v>Alemania</v>
      </c>
      <c r="Q1577">
        <v>33</v>
      </c>
      <c r="R1577" t="s">
        <v>25</v>
      </c>
      <c r="S1577" t="s">
        <v>17</v>
      </c>
      <c r="T1577" t="s">
        <v>18</v>
      </c>
      <c r="U15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78" spans="1:21" x14ac:dyDescent="0.2">
      <c r="A1578">
        <v>160</v>
      </c>
      <c r="B1578" t="s">
        <v>14</v>
      </c>
      <c r="C1578">
        <v>14</v>
      </c>
      <c r="D1578" s="2">
        <f>BBDD_Usiarios_Netflix_jul[[#This Row],[Ingresos Mensuales]]*BBDD_Usiarios_Netflix_jul[[#This Row],[Meses Contratados]]</f>
        <v>112</v>
      </c>
      <c r="E1578">
        <v>27</v>
      </c>
      <c r="F1578">
        <v>10</v>
      </c>
      <c r="G1578">
        <v>23</v>
      </c>
      <c r="H1578" s="1">
        <f>DATEVALUE(_xlfn.CONCAT(BBDD_Usiarios_Netflix_jul[[#This Row],[Día Suscripción]],"/",BBDD_Usiarios_Netflix_jul[[#This Row],[Mes Suscripción]],"/",BBDD_Usiarios_Netflix_jul[[#This Row],[Año Suscripción]]))</f>
        <v>45226</v>
      </c>
      <c r="I1578">
        <v>25</v>
      </c>
      <c r="J1578">
        <v>6</v>
      </c>
      <c r="K1578">
        <v>24</v>
      </c>
      <c r="L1578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8" s="1" t="str">
        <f>TEXT(BBDD_Usiarios_Netflix_jul[[#This Row],[Fh Suscripcion]],"dddd")</f>
        <v>viernes</v>
      </c>
      <c r="N1578" s="2">
        <f>DATEDIF(BBDD_Usiarios_Netflix_jul[[#This Row],[Fh Suscripcion]],BBDD_Usiarios_Netflix_jul[[#This Row],[Fh Ultimo Pago]],"M")+1</f>
        <v>8</v>
      </c>
      <c r="O1578" t="s">
        <v>24</v>
      </c>
      <c r="P1578" t="str">
        <f>IF(BBDD_Usiarios_Netflix_jul[[#This Row],[País.OLD]]&lt;&gt;"",BBDD_Usiarios_Netflix_jul[[#This Row],[País.OLD]],"Desconocido")</f>
        <v>EEUU</v>
      </c>
      <c r="Q1578">
        <v>39</v>
      </c>
      <c r="R1578" t="s">
        <v>16</v>
      </c>
      <c r="S1578" t="s">
        <v>21</v>
      </c>
      <c r="T1578" t="s">
        <v>27</v>
      </c>
      <c r="U15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9" spans="1:21" x14ac:dyDescent="0.2">
      <c r="A1579">
        <v>199</v>
      </c>
      <c r="B1579" t="s">
        <v>14</v>
      </c>
      <c r="C1579">
        <v>14</v>
      </c>
      <c r="D1579" s="2">
        <f>BBDD_Usiarios_Netflix_jul[[#This Row],[Ingresos Mensuales]]*BBDD_Usiarios_Netflix_jul[[#This Row],[Meses Contratados]]</f>
        <v>112</v>
      </c>
      <c r="E1579">
        <v>31</v>
      </c>
      <c r="F1579">
        <v>10</v>
      </c>
      <c r="G1579">
        <v>23</v>
      </c>
      <c r="H1579" s="1">
        <f>DATEVALUE(_xlfn.CONCAT(BBDD_Usiarios_Netflix_jul[[#This Row],[Día Suscripción]],"/",BBDD_Usiarios_Netflix_jul[[#This Row],[Mes Suscripción]],"/",BBDD_Usiarios_Netflix_jul[[#This Row],[Año Suscripción]]))</f>
        <v>45230</v>
      </c>
      <c r="I1579">
        <v>25</v>
      </c>
      <c r="J1579">
        <v>6</v>
      </c>
      <c r="K1579">
        <v>24</v>
      </c>
      <c r="L157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9" s="1" t="str">
        <f>TEXT(BBDD_Usiarios_Netflix_jul[[#This Row],[Fh Suscripcion]],"dddd")</f>
        <v>martes</v>
      </c>
      <c r="N1579" s="2">
        <f>DATEDIF(BBDD_Usiarios_Netflix_jul[[#This Row],[Fh Suscripcion]],BBDD_Usiarios_Netflix_jul[[#This Row],[Fh Ultimo Pago]],"M")+1</f>
        <v>8</v>
      </c>
      <c r="O1579" t="s">
        <v>34</v>
      </c>
      <c r="P1579" t="str">
        <f>IF(BBDD_Usiarios_Netflix_jul[[#This Row],[País.OLD]]&lt;&gt;"",BBDD_Usiarios_Netflix_jul[[#This Row],[País.OLD]],"Desconocido")</f>
        <v>Reino Unido</v>
      </c>
      <c r="Q1579">
        <v>39</v>
      </c>
      <c r="R1579" t="s">
        <v>25</v>
      </c>
      <c r="S1579" t="s">
        <v>17</v>
      </c>
      <c r="T1579" t="s">
        <v>27</v>
      </c>
      <c r="U15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0" spans="1:21" x14ac:dyDescent="0.2">
      <c r="A1580">
        <v>211</v>
      </c>
      <c r="B1580" t="s">
        <v>14</v>
      </c>
      <c r="C1580">
        <v>14</v>
      </c>
      <c r="D1580" s="2">
        <f>BBDD_Usiarios_Netflix_jul[[#This Row],[Ingresos Mensuales]]*BBDD_Usiarios_Netflix_jul[[#This Row],[Meses Contratados]]</f>
        <v>112</v>
      </c>
      <c r="E1580">
        <v>15</v>
      </c>
      <c r="F1580">
        <v>11</v>
      </c>
      <c r="G1580">
        <v>23</v>
      </c>
      <c r="H1580" s="1">
        <f>DATEVALUE(_xlfn.CONCAT(BBDD_Usiarios_Netflix_jul[[#This Row],[Día Suscripción]],"/",BBDD_Usiarios_Netflix_jul[[#This Row],[Mes Suscripción]],"/",BBDD_Usiarios_Netflix_jul[[#This Row],[Año Suscripción]]))</f>
        <v>45245</v>
      </c>
      <c r="I1580">
        <v>27</v>
      </c>
      <c r="J1580">
        <v>6</v>
      </c>
      <c r="K1580">
        <v>24</v>
      </c>
      <c r="L158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80" s="1" t="str">
        <f>TEXT(BBDD_Usiarios_Netflix_jul[[#This Row],[Fh Suscripcion]],"dddd")</f>
        <v>miércoles</v>
      </c>
      <c r="N1580" s="2">
        <f>DATEDIF(BBDD_Usiarios_Netflix_jul[[#This Row],[Fh Suscripcion]],BBDD_Usiarios_Netflix_jul[[#This Row],[Fh Ultimo Pago]],"M")+1</f>
        <v>8</v>
      </c>
      <c r="O1580" t="s">
        <v>24</v>
      </c>
      <c r="P1580" t="str">
        <f>IF(BBDD_Usiarios_Netflix_jul[[#This Row],[País.OLD]]&lt;&gt;"",BBDD_Usiarios_Netflix_jul[[#This Row],[País.OLD]],"Desconocido")</f>
        <v>EEUU</v>
      </c>
      <c r="Q1580">
        <v>40</v>
      </c>
      <c r="R1580" t="s">
        <v>16</v>
      </c>
      <c r="S1580" t="s">
        <v>17</v>
      </c>
      <c r="T1580" t="s">
        <v>27</v>
      </c>
      <c r="U15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1" spans="1:21" x14ac:dyDescent="0.2">
      <c r="A1581">
        <v>219</v>
      </c>
      <c r="B1581" t="s">
        <v>14</v>
      </c>
      <c r="C1581">
        <v>14</v>
      </c>
      <c r="D1581" s="2">
        <f>BBDD_Usiarios_Netflix_jul[[#This Row],[Ingresos Mensuales]]*BBDD_Usiarios_Netflix_jul[[#This Row],[Meses Contratados]]</f>
        <v>112</v>
      </c>
      <c r="E1581">
        <v>16</v>
      </c>
      <c r="F1581">
        <v>11</v>
      </c>
      <c r="G1581">
        <v>23</v>
      </c>
      <c r="H1581" s="1">
        <f>DATEVALUE(_xlfn.CONCAT(BBDD_Usiarios_Netflix_jul[[#This Row],[Día Suscripción]],"/",BBDD_Usiarios_Netflix_jul[[#This Row],[Mes Suscripción]],"/",BBDD_Usiarios_Netflix_jul[[#This Row],[Año Suscripción]]))</f>
        <v>45246</v>
      </c>
      <c r="I1581">
        <v>25</v>
      </c>
      <c r="J1581">
        <v>6</v>
      </c>
      <c r="K1581">
        <v>24</v>
      </c>
      <c r="L1581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81" s="1" t="str">
        <f>TEXT(BBDD_Usiarios_Netflix_jul[[#This Row],[Fh Suscripcion]],"dddd")</f>
        <v>jueves</v>
      </c>
      <c r="N1581" s="2">
        <f>DATEDIF(BBDD_Usiarios_Netflix_jul[[#This Row],[Fh Suscripcion]],BBDD_Usiarios_Netflix_jul[[#This Row],[Fh Ultimo Pago]],"M")+1</f>
        <v>8</v>
      </c>
      <c r="O1581" t="s">
        <v>24</v>
      </c>
      <c r="P1581" t="str">
        <f>IF(BBDD_Usiarios_Netflix_jul[[#This Row],[País.OLD]]&lt;&gt;"",BBDD_Usiarios_Netflix_jul[[#This Row],[País.OLD]],"Desconocido")</f>
        <v>EEUU</v>
      </c>
      <c r="Q1581">
        <v>46</v>
      </c>
      <c r="R1581" t="s">
        <v>25</v>
      </c>
      <c r="S1581" t="s">
        <v>21</v>
      </c>
      <c r="T1581" t="s">
        <v>27</v>
      </c>
      <c r="U15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2" spans="1:21" x14ac:dyDescent="0.2">
      <c r="A1582">
        <v>224</v>
      </c>
      <c r="B1582" t="s">
        <v>14</v>
      </c>
      <c r="C1582">
        <v>14</v>
      </c>
      <c r="D1582" s="2">
        <f>BBDD_Usiarios_Netflix_jul[[#This Row],[Ingresos Mensuales]]*BBDD_Usiarios_Netflix_jul[[#This Row],[Meses Contratados]]</f>
        <v>112</v>
      </c>
      <c r="E1582">
        <v>27</v>
      </c>
      <c r="F1582">
        <v>11</v>
      </c>
      <c r="G1582">
        <v>23</v>
      </c>
      <c r="H1582" s="1">
        <f>DATEVALUE(_xlfn.CONCAT(BBDD_Usiarios_Netflix_jul[[#This Row],[Día Suscripción]],"/",BBDD_Usiarios_Netflix_jul[[#This Row],[Mes Suscripción]],"/",BBDD_Usiarios_Netflix_jul[[#This Row],[Año Suscripción]]))</f>
        <v>45257</v>
      </c>
      <c r="I1582">
        <v>29</v>
      </c>
      <c r="J1582">
        <v>6</v>
      </c>
      <c r="K1582">
        <v>24</v>
      </c>
      <c r="L158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82" s="1" t="str">
        <f>TEXT(BBDD_Usiarios_Netflix_jul[[#This Row],[Fh Suscripcion]],"dddd")</f>
        <v>lunes</v>
      </c>
      <c r="N1582" s="2">
        <f>DATEDIF(BBDD_Usiarios_Netflix_jul[[#This Row],[Fh Suscripcion]],BBDD_Usiarios_Netflix_jul[[#This Row],[Fh Ultimo Pago]],"M")+1</f>
        <v>8</v>
      </c>
      <c r="O1582" t="s">
        <v>15</v>
      </c>
      <c r="P1582" t="str">
        <f>IF(BBDD_Usiarios_Netflix_jul[[#This Row],[País.OLD]]&lt;&gt;"",BBDD_Usiarios_Netflix_jul[[#This Row],[País.OLD]],"Desconocido")</f>
        <v>Alemania</v>
      </c>
      <c r="Q1582">
        <v>40</v>
      </c>
      <c r="R1582" t="s">
        <v>25</v>
      </c>
      <c r="S1582" t="s">
        <v>21</v>
      </c>
      <c r="T1582" t="s">
        <v>27</v>
      </c>
      <c r="U15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3" spans="1:21" x14ac:dyDescent="0.2">
      <c r="A1583">
        <v>231</v>
      </c>
      <c r="B1583" t="s">
        <v>14</v>
      </c>
      <c r="C1583">
        <v>14</v>
      </c>
      <c r="D1583" s="2">
        <f>BBDD_Usiarios_Netflix_jul[[#This Row],[Ingresos Mensuales]]*BBDD_Usiarios_Netflix_jul[[#This Row],[Meses Contratados]]</f>
        <v>112</v>
      </c>
      <c r="E1583">
        <v>29</v>
      </c>
      <c r="F1583">
        <v>10</v>
      </c>
      <c r="G1583">
        <v>23</v>
      </c>
      <c r="H1583" s="1">
        <f>DATEVALUE(_xlfn.CONCAT(BBDD_Usiarios_Netflix_jul[[#This Row],[Día Suscripción]],"/",BBDD_Usiarios_Netflix_jul[[#This Row],[Mes Suscripción]],"/",BBDD_Usiarios_Netflix_jul[[#This Row],[Año Suscripción]]))</f>
        <v>45228</v>
      </c>
      <c r="I1583">
        <v>24</v>
      </c>
      <c r="J1583">
        <v>6</v>
      </c>
      <c r="K1583">
        <v>24</v>
      </c>
      <c r="L1583" s="1">
        <f>DATEVALUE(_xlfn.CONCAT(BBDD_Usiarios_Netflix_jul[[#This Row],[Día Último Pago]],"/",BBDD_Usiarios_Netflix_jul[[#This Row],[Mes Último Pago]],"/",BBDD_Usiarios_Netflix_jul[[#This Row],[Año Último Pago]]))</f>
        <v>45467</v>
      </c>
      <c r="M1583" s="1" t="str">
        <f>TEXT(BBDD_Usiarios_Netflix_jul[[#This Row],[Fh Suscripcion]],"dddd")</f>
        <v>domingo</v>
      </c>
      <c r="N1583" s="2">
        <f>DATEDIF(BBDD_Usiarios_Netflix_jul[[#This Row],[Fh Suscripcion]],BBDD_Usiarios_Netflix_jul[[#This Row],[Fh Ultimo Pago]],"M")+1</f>
        <v>8</v>
      </c>
      <c r="O1583" t="s">
        <v>20</v>
      </c>
      <c r="P1583" t="str">
        <f>IF(BBDD_Usiarios_Netflix_jul[[#This Row],[País.OLD]]&lt;&gt;"",BBDD_Usiarios_Netflix_jul[[#This Row],[País.OLD]],"Desconocido")</f>
        <v>Francia</v>
      </c>
      <c r="Q1583">
        <v>43</v>
      </c>
      <c r="R1583" t="s">
        <v>16</v>
      </c>
      <c r="S1583" t="s">
        <v>21</v>
      </c>
      <c r="T1583" t="s">
        <v>22</v>
      </c>
      <c r="U15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84" spans="1:21" x14ac:dyDescent="0.2">
      <c r="A1584">
        <v>281</v>
      </c>
      <c r="B1584" t="s">
        <v>14</v>
      </c>
      <c r="C1584">
        <v>14</v>
      </c>
      <c r="D1584" s="2">
        <f>BBDD_Usiarios_Netflix_jul[[#This Row],[Ingresos Mensuales]]*BBDD_Usiarios_Netflix_jul[[#This Row],[Meses Contratados]]</f>
        <v>112</v>
      </c>
      <c r="E1584">
        <v>2</v>
      </c>
      <c r="F1584">
        <v>11</v>
      </c>
      <c r="G1584">
        <v>23</v>
      </c>
      <c r="H1584" s="1">
        <f>DATEVALUE(_xlfn.CONCAT(BBDD_Usiarios_Netflix_jul[[#This Row],[Día Suscripción]],"/",BBDD_Usiarios_Netflix_jul[[#This Row],[Mes Suscripción]],"/",BBDD_Usiarios_Netflix_jul[[#This Row],[Año Suscripción]]))</f>
        <v>45232</v>
      </c>
      <c r="I1584">
        <v>28</v>
      </c>
      <c r="J1584">
        <v>6</v>
      </c>
      <c r="K1584">
        <v>24</v>
      </c>
      <c r="L158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84" s="1" t="str">
        <f>TEXT(BBDD_Usiarios_Netflix_jul[[#This Row],[Fh Suscripcion]],"dddd")</f>
        <v>jueves</v>
      </c>
      <c r="N1584" s="2">
        <f>DATEDIF(BBDD_Usiarios_Netflix_jul[[#This Row],[Fh Suscripcion]],BBDD_Usiarios_Netflix_jul[[#This Row],[Fh Ultimo Pago]],"M")+1</f>
        <v>8</v>
      </c>
      <c r="O1584" t="s">
        <v>36</v>
      </c>
      <c r="P1584" t="str">
        <f>IF(BBDD_Usiarios_Netflix_jul[[#This Row],[País.OLD]]&lt;&gt;"",BBDD_Usiarios_Netflix_jul[[#This Row],[País.OLD]],"Desconocido")</f>
        <v>Desconocido</v>
      </c>
      <c r="Q1584">
        <v>33</v>
      </c>
      <c r="R1584" t="s">
        <v>25</v>
      </c>
      <c r="S1584" t="s">
        <v>26</v>
      </c>
      <c r="T1584" t="s">
        <v>32</v>
      </c>
      <c r="U15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5" spans="1:21" x14ac:dyDescent="0.2">
      <c r="A1585">
        <v>299</v>
      </c>
      <c r="B1585" t="s">
        <v>14</v>
      </c>
      <c r="C1585">
        <v>14</v>
      </c>
      <c r="D1585" s="2">
        <f>BBDD_Usiarios_Netflix_jul[[#This Row],[Ingresos Mensuales]]*BBDD_Usiarios_Netflix_jul[[#This Row],[Meses Contratados]]</f>
        <v>112</v>
      </c>
      <c r="E1585">
        <v>30</v>
      </c>
      <c r="F1585">
        <v>10</v>
      </c>
      <c r="G1585">
        <v>23</v>
      </c>
      <c r="H1585" s="1">
        <f>DATEVALUE(_xlfn.CONCAT(BBDD_Usiarios_Netflix_jul[[#This Row],[Día Suscripción]],"/",BBDD_Usiarios_Netflix_jul[[#This Row],[Mes Suscripción]],"/",BBDD_Usiarios_Netflix_jul[[#This Row],[Año Suscripción]]))</f>
        <v>45229</v>
      </c>
      <c r="I1585">
        <v>27</v>
      </c>
      <c r="J1585">
        <v>6</v>
      </c>
      <c r="K1585">
        <v>24</v>
      </c>
      <c r="L158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85" s="1" t="str">
        <f>TEXT(BBDD_Usiarios_Netflix_jul[[#This Row],[Fh Suscripcion]],"dddd")</f>
        <v>lunes</v>
      </c>
      <c r="N1585" s="2">
        <f>DATEDIF(BBDD_Usiarios_Netflix_jul[[#This Row],[Fh Suscripcion]],BBDD_Usiarios_Netflix_jul[[#This Row],[Fh Ultimo Pago]],"M")+1</f>
        <v>8</v>
      </c>
      <c r="O1585" t="s">
        <v>31</v>
      </c>
      <c r="P1585" t="str">
        <f>IF(BBDD_Usiarios_Netflix_jul[[#This Row],[País.OLD]]&lt;&gt;"",BBDD_Usiarios_Netflix_jul[[#This Row],[País.OLD]],"Desconocido")</f>
        <v>Italia</v>
      </c>
      <c r="Q1585">
        <v>27</v>
      </c>
      <c r="R1585" t="s">
        <v>16</v>
      </c>
      <c r="S1585" t="s">
        <v>21</v>
      </c>
      <c r="T1585" t="s">
        <v>32</v>
      </c>
      <c r="U15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6" spans="1:21" x14ac:dyDescent="0.2">
      <c r="A1586">
        <v>349</v>
      </c>
      <c r="B1586" t="s">
        <v>14</v>
      </c>
      <c r="C1586">
        <v>14</v>
      </c>
      <c r="D1586" s="2">
        <f>BBDD_Usiarios_Netflix_jul[[#This Row],[Ingresos Mensuales]]*BBDD_Usiarios_Netflix_jul[[#This Row],[Meses Contratados]]</f>
        <v>112</v>
      </c>
      <c r="E1586">
        <v>2</v>
      </c>
      <c r="F1586">
        <v>11</v>
      </c>
      <c r="G1586">
        <v>23</v>
      </c>
      <c r="H1586" s="1">
        <f>DATEVALUE(_xlfn.CONCAT(BBDD_Usiarios_Netflix_jul[[#This Row],[Día Suscripción]],"/",BBDD_Usiarios_Netflix_jul[[#This Row],[Mes Suscripción]],"/",BBDD_Usiarios_Netflix_jul[[#This Row],[Año Suscripción]]))</f>
        <v>45232</v>
      </c>
      <c r="I1586">
        <v>26</v>
      </c>
      <c r="J1586">
        <v>6</v>
      </c>
      <c r="K1586">
        <v>24</v>
      </c>
      <c r="L158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586" s="1" t="str">
        <f>TEXT(BBDD_Usiarios_Netflix_jul[[#This Row],[Fh Suscripcion]],"dddd")</f>
        <v>jueves</v>
      </c>
      <c r="N1586" s="2">
        <f>DATEDIF(BBDD_Usiarios_Netflix_jul[[#This Row],[Fh Suscripcion]],BBDD_Usiarios_Netflix_jul[[#This Row],[Fh Ultimo Pago]],"M")+1</f>
        <v>8</v>
      </c>
      <c r="O1586" t="s">
        <v>20</v>
      </c>
      <c r="P1586" t="str">
        <f>IF(BBDD_Usiarios_Netflix_jul[[#This Row],[País.OLD]]&lt;&gt;"",BBDD_Usiarios_Netflix_jul[[#This Row],[País.OLD]],"Desconocido")</f>
        <v>Francia</v>
      </c>
      <c r="Q1586">
        <v>28</v>
      </c>
      <c r="R1586" t="s">
        <v>16</v>
      </c>
      <c r="S1586" t="s">
        <v>21</v>
      </c>
      <c r="T1586" t="s">
        <v>32</v>
      </c>
      <c r="U15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7" spans="1:21" x14ac:dyDescent="0.2">
      <c r="A1587">
        <v>351</v>
      </c>
      <c r="B1587" t="s">
        <v>14</v>
      </c>
      <c r="C1587">
        <v>14</v>
      </c>
      <c r="D1587" s="2">
        <f>BBDD_Usiarios_Netflix_jul[[#This Row],[Ingresos Mensuales]]*BBDD_Usiarios_Netflix_jul[[#This Row],[Meses Contratados]]</f>
        <v>112</v>
      </c>
      <c r="E1587">
        <v>2</v>
      </c>
      <c r="F1587">
        <v>11</v>
      </c>
      <c r="G1587">
        <v>23</v>
      </c>
      <c r="H1587" s="1">
        <f>DATEVALUE(_xlfn.CONCAT(BBDD_Usiarios_Netflix_jul[[#This Row],[Día Suscripción]],"/",BBDD_Usiarios_Netflix_jul[[#This Row],[Mes Suscripción]],"/",BBDD_Usiarios_Netflix_jul[[#This Row],[Año Suscripción]]))</f>
        <v>45232</v>
      </c>
      <c r="I1587">
        <v>28</v>
      </c>
      <c r="J1587">
        <v>6</v>
      </c>
      <c r="K1587">
        <v>24</v>
      </c>
      <c r="L158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87" s="1" t="str">
        <f>TEXT(BBDD_Usiarios_Netflix_jul[[#This Row],[Fh Suscripcion]],"dddd")</f>
        <v>jueves</v>
      </c>
      <c r="N1587" s="2">
        <f>DATEDIF(BBDD_Usiarios_Netflix_jul[[#This Row],[Fh Suscripcion]],BBDD_Usiarios_Netflix_jul[[#This Row],[Fh Ultimo Pago]],"M")+1</f>
        <v>8</v>
      </c>
      <c r="O1587" t="s">
        <v>34</v>
      </c>
      <c r="P1587" t="str">
        <f>IF(BBDD_Usiarios_Netflix_jul[[#This Row],[País.OLD]]&lt;&gt;"",BBDD_Usiarios_Netflix_jul[[#This Row],[País.OLD]],"Desconocido")</f>
        <v>Reino Unido</v>
      </c>
      <c r="Q1587">
        <v>34</v>
      </c>
      <c r="R1587" t="s">
        <v>25</v>
      </c>
      <c r="S1587" t="s">
        <v>26</v>
      </c>
      <c r="T1587" t="s">
        <v>32</v>
      </c>
      <c r="U15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8" spans="1:21" x14ac:dyDescent="0.2">
      <c r="A1588">
        <v>359</v>
      </c>
      <c r="B1588" t="s">
        <v>14</v>
      </c>
      <c r="C1588">
        <v>14</v>
      </c>
      <c r="D1588" s="2">
        <f>BBDD_Usiarios_Netflix_jul[[#This Row],[Ingresos Mensuales]]*BBDD_Usiarios_Netflix_jul[[#This Row],[Meses Contratados]]</f>
        <v>112</v>
      </c>
      <c r="E1588">
        <v>20</v>
      </c>
      <c r="F1588">
        <v>11</v>
      </c>
      <c r="G1588">
        <v>23</v>
      </c>
      <c r="H1588" s="1">
        <f>DATEVALUE(_xlfn.CONCAT(BBDD_Usiarios_Netflix_jul[[#This Row],[Día Suscripción]],"/",BBDD_Usiarios_Netflix_jul[[#This Row],[Mes Suscripción]],"/",BBDD_Usiarios_Netflix_jul[[#This Row],[Año Suscripción]]))</f>
        <v>45250</v>
      </c>
      <c r="I1588">
        <v>26</v>
      </c>
      <c r="J1588">
        <v>6</v>
      </c>
      <c r="K1588">
        <v>24</v>
      </c>
      <c r="L158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588" s="1" t="str">
        <f>TEXT(BBDD_Usiarios_Netflix_jul[[#This Row],[Fh Suscripcion]],"dddd")</f>
        <v>lunes</v>
      </c>
      <c r="N1588" s="2">
        <f>DATEDIF(BBDD_Usiarios_Netflix_jul[[#This Row],[Fh Suscripcion]],BBDD_Usiarios_Netflix_jul[[#This Row],[Fh Ultimo Pago]],"M")+1</f>
        <v>8</v>
      </c>
      <c r="O1588" t="s">
        <v>35</v>
      </c>
      <c r="P1588" t="str">
        <f>IF(BBDD_Usiarios_Netflix_jul[[#This Row],[País.OLD]]&lt;&gt;"",BBDD_Usiarios_Netflix_jul[[#This Row],[País.OLD]],"Desconocido")</f>
        <v>España</v>
      </c>
      <c r="Q1588">
        <v>41</v>
      </c>
      <c r="R1588" t="s">
        <v>16</v>
      </c>
      <c r="S1588" t="s">
        <v>21</v>
      </c>
      <c r="T1588" t="s">
        <v>32</v>
      </c>
      <c r="U15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9" spans="1:21" x14ac:dyDescent="0.2">
      <c r="A1589">
        <v>361</v>
      </c>
      <c r="B1589" t="s">
        <v>14</v>
      </c>
      <c r="C1589">
        <v>14</v>
      </c>
      <c r="D1589" s="2">
        <f>BBDD_Usiarios_Netflix_jul[[#This Row],[Ingresos Mensuales]]*BBDD_Usiarios_Netflix_jul[[#This Row],[Meses Contratados]]</f>
        <v>112</v>
      </c>
      <c r="E1589">
        <v>25</v>
      </c>
      <c r="F1589">
        <v>11</v>
      </c>
      <c r="G1589">
        <v>23</v>
      </c>
      <c r="H1589" s="1">
        <f>DATEVALUE(_xlfn.CONCAT(BBDD_Usiarios_Netflix_jul[[#This Row],[Día Suscripción]],"/",BBDD_Usiarios_Netflix_jul[[#This Row],[Mes Suscripción]],"/",BBDD_Usiarios_Netflix_jul[[#This Row],[Año Suscripción]]))</f>
        <v>45255</v>
      </c>
      <c r="I1589">
        <v>28</v>
      </c>
      <c r="J1589">
        <v>6</v>
      </c>
      <c r="K1589">
        <v>24</v>
      </c>
      <c r="L158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89" s="1" t="str">
        <f>TEXT(BBDD_Usiarios_Netflix_jul[[#This Row],[Fh Suscripcion]],"dddd")</f>
        <v>sábado</v>
      </c>
      <c r="N1589" s="2">
        <f>DATEDIF(BBDD_Usiarios_Netflix_jul[[#This Row],[Fh Suscripcion]],BBDD_Usiarios_Netflix_jul[[#This Row],[Fh Ultimo Pago]],"M")+1</f>
        <v>8</v>
      </c>
      <c r="O1589" t="s">
        <v>30</v>
      </c>
      <c r="P1589" t="str">
        <f>IF(BBDD_Usiarios_Netflix_jul[[#This Row],[País.OLD]]&lt;&gt;"",BBDD_Usiarios_Netflix_jul[[#This Row],[País.OLD]],"Desconocido")</f>
        <v>Canadá</v>
      </c>
      <c r="Q1589">
        <v>36</v>
      </c>
      <c r="R1589" t="s">
        <v>25</v>
      </c>
      <c r="S1589" t="s">
        <v>29</v>
      </c>
      <c r="T1589" t="s">
        <v>18</v>
      </c>
      <c r="U15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0" spans="1:21" x14ac:dyDescent="0.2">
      <c r="A1590">
        <v>499</v>
      </c>
      <c r="B1590" t="s">
        <v>14</v>
      </c>
      <c r="C1590">
        <v>14</v>
      </c>
      <c r="D1590" s="2">
        <f>BBDD_Usiarios_Netflix_jul[[#This Row],[Ingresos Mensuales]]*BBDD_Usiarios_Netflix_jul[[#This Row],[Meses Contratados]]</f>
        <v>112</v>
      </c>
      <c r="E1590">
        <v>18</v>
      </c>
      <c r="F1590">
        <v>11</v>
      </c>
      <c r="G1590">
        <v>23</v>
      </c>
      <c r="H1590" s="1">
        <f>DATEVALUE(_xlfn.CONCAT(BBDD_Usiarios_Netflix_jul[[#This Row],[Día Suscripción]],"/",BBDD_Usiarios_Netflix_jul[[#This Row],[Mes Suscripción]],"/",BBDD_Usiarios_Netflix_jul[[#This Row],[Año Suscripción]]))</f>
        <v>45248</v>
      </c>
      <c r="I1590">
        <v>26</v>
      </c>
      <c r="J1590">
        <v>6</v>
      </c>
      <c r="K1590">
        <v>24</v>
      </c>
      <c r="L15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590" s="1" t="str">
        <f>TEXT(BBDD_Usiarios_Netflix_jul[[#This Row],[Fh Suscripcion]],"dddd")</f>
        <v>sábado</v>
      </c>
      <c r="N1590" s="2">
        <f>DATEDIF(BBDD_Usiarios_Netflix_jul[[#This Row],[Fh Suscripcion]],BBDD_Usiarios_Netflix_jul[[#This Row],[Fh Ultimo Pago]],"M")+1</f>
        <v>8</v>
      </c>
      <c r="O1590" t="s">
        <v>24</v>
      </c>
      <c r="P1590" t="str">
        <f>IF(BBDD_Usiarios_Netflix_jul[[#This Row],[País.OLD]]&lt;&gt;"",BBDD_Usiarios_Netflix_jul[[#This Row],[País.OLD]],"Desconocido")</f>
        <v>EEUU</v>
      </c>
      <c r="Q1590">
        <v>28</v>
      </c>
      <c r="R1590" t="s">
        <v>25</v>
      </c>
      <c r="S1590" t="s">
        <v>29</v>
      </c>
      <c r="T1590" t="s">
        <v>18</v>
      </c>
      <c r="U15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1" spans="1:21" x14ac:dyDescent="0.2">
      <c r="A1591">
        <v>501</v>
      </c>
      <c r="B1591" t="s">
        <v>14</v>
      </c>
      <c r="C1591">
        <v>14</v>
      </c>
      <c r="D1591" s="2">
        <f>BBDD_Usiarios_Netflix_jul[[#This Row],[Ingresos Mensuales]]*BBDD_Usiarios_Netflix_jul[[#This Row],[Meses Contratados]]</f>
        <v>112</v>
      </c>
      <c r="E1591">
        <v>22</v>
      </c>
      <c r="F1591">
        <v>11</v>
      </c>
      <c r="G1591">
        <v>23</v>
      </c>
      <c r="H1591" s="1">
        <f>DATEVALUE(_xlfn.CONCAT(BBDD_Usiarios_Netflix_jul[[#This Row],[Día Suscripción]],"/",BBDD_Usiarios_Netflix_jul[[#This Row],[Mes Suscripción]],"/",BBDD_Usiarios_Netflix_jul[[#This Row],[Año Suscripción]]))</f>
        <v>45252</v>
      </c>
      <c r="I1591">
        <v>28</v>
      </c>
      <c r="J1591">
        <v>6</v>
      </c>
      <c r="K1591">
        <v>24</v>
      </c>
      <c r="L159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91" s="1" t="str">
        <f>TEXT(BBDD_Usiarios_Netflix_jul[[#This Row],[Fh Suscripcion]],"dddd")</f>
        <v>miércoles</v>
      </c>
      <c r="N1591" s="2">
        <f>DATEDIF(BBDD_Usiarios_Netflix_jul[[#This Row],[Fh Suscripcion]],BBDD_Usiarios_Netflix_jul[[#This Row],[Fh Ultimo Pago]],"M")+1</f>
        <v>8</v>
      </c>
      <c r="O1591" t="s">
        <v>36</v>
      </c>
      <c r="P1591" t="str">
        <f>IF(BBDD_Usiarios_Netflix_jul[[#This Row],[País.OLD]]&lt;&gt;"",BBDD_Usiarios_Netflix_jul[[#This Row],[País.OLD]],"Desconocido")</f>
        <v>Desconocido</v>
      </c>
      <c r="Q1591">
        <v>43</v>
      </c>
      <c r="R1591" t="s">
        <v>16</v>
      </c>
      <c r="S1591" t="s">
        <v>21</v>
      </c>
      <c r="T1591" t="s">
        <v>27</v>
      </c>
      <c r="U15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92" spans="1:21" x14ac:dyDescent="0.2">
      <c r="A1592">
        <v>571</v>
      </c>
      <c r="B1592" t="s">
        <v>14</v>
      </c>
      <c r="C1592">
        <v>14</v>
      </c>
      <c r="D1592" s="2">
        <f>BBDD_Usiarios_Netflix_jul[[#This Row],[Ingresos Mensuales]]*BBDD_Usiarios_Netflix_jul[[#This Row],[Meses Contratados]]</f>
        <v>112</v>
      </c>
      <c r="E1592">
        <v>21</v>
      </c>
      <c r="F1592">
        <v>11</v>
      </c>
      <c r="G1592">
        <v>23</v>
      </c>
      <c r="H1592" s="1">
        <f>DATEVALUE(_xlfn.CONCAT(BBDD_Usiarios_Netflix_jul[[#This Row],[Día Suscripción]],"/",BBDD_Usiarios_Netflix_jul[[#This Row],[Mes Suscripción]],"/",BBDD_Usiarios_Netflix_jul[[#This Row],[Año Suscripción]]))</f>
        <v>45251</v>
      </c>
      <c r="I1592">
        <v>29</v>
      </c>
      <c r="J1592">
        <v>6</v>
      </c>
      <c r="K1592">
        <v>24</v>
      </c>
      <c r="L159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2" s="1" t="str">
        <f>TEXT(BBDD_Usiarios_Netflix_jul[[#This Row],[Fh Suscripcion]],"dddd")</f>
        <v>martes</v>
      </c>
      <c r="N1592" s="2">
        <f>DATEDIF(BBDD_Usiarios_Netflix_jul[[#This Row],[Fh Suscripcion]],BBDD_Usiarios_Netflix_jul[[#This Row],[Fh Ultimo Pago]],"M")+1</f>
        <v>8</v>
      </c>
      <c r="O1592" t="s">
        <v>24</v>
      </c>
      <c r="P1592" t="str">
        <f>IF(BBDD_Usiarios_Netflix_jul[[#This Row],[País.OLD]]&lt;&gt;"",BBDD_Usiarios_Netflix_jul[[#This Row],[País.OLD]],"Desconocido")</f>
        <v>EEUU</v>
      </c>
      <c r="Q1592">
        <v>37</v>
      </c>
      <c r="R1592" t="s">
        <v>16</v>
      </c>
      <c r="S1592" t="s">
        <v>26</v>
      </c>
      <c r="T1592" t="s">
        <v>18</v>
      </c>
      <c r="U15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3" spans="1:21" x14ac:dyDescent="0.2">
      <c r="A1593">
        <v>639</v>
      </c>
      <c r="B1593" t="s">
        <v>14</v>
      </c>
      <c r="C1593">
        <v>14</v>
      </c>
      <c r="D1593" s="2">
        <f>BBDD_Usiarios_Netflix_jul[[#This Row],[Ingresos Mensuales]]*BBDD_Usiarios_Netflix_jul[[#This Row],[Meses Contratados]]</f>
        <v>112</v>
      </c>
      <c r="E1593">
        <v>17</v>
      </c>
      <c r="F1593">
        <v>11</v>
      </c>
      <c r="G1593">
        <v>23</v>
      </c>
      <c r="H1593" s="1">
        <f>DATEVALUE(_xlfn.CONCAT(BBDD_Usiarios_Netflix_jul[[#This Row],[Día Suscripción]],"/",BBDD_Usiarios_Netflix_jul[[#This Row],[Mes Suscripción]],"/",BBDD_Usiarios_Netflix_jul[[#This Row],[Año Suscripción]]))</f>
        <v>45247</v>
      </c>
      <c r="I1593">
        <v>28</v>
      </c>
      <c r="J1593">
        <v>6</v>
      </c>
      <c r="K1593">
        <v>24</v>
      </c>
      <c r="L159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93" s="1" t="str">
        <f>TEXT(BBDD_Usiarios_Netflix_jul[[#This Row],[Fh Suscripcion]],"dddd")</f>
        <v>viernes</v>
      </c>
      <c r="N1593" s="2">
        <f>DATEDIF(BBDD_Usiarios_Netflix_jul[[#This Row],[Fh Suscripcion]],BBDD_Usiarios_Netflix_jul[[#This Row],[Fh Ultimo Pago]],"M")+1</f>
        <v>8</v>
      </c>
      <c r="O1593" t="s">
        <v>30</v>
      </c>
      <c r="P1593" t="str">
        <f>IF(BBDD_Usiarios_Netflix_jul[[#This Row],[País.OLD]]&lt;&gt;"",BBDD_Usiarios_Netflix_jul[[#This Row],[País.OLD]],"Desconocido")</f>
        <v>Canadá</v>
      </c>
      <c r="Q1593">
        <v>37</v>
      </c>
      <c r="R1593" t="s">
        <v>25</v>
      </c>
      <c r="S1593" t="s">
        <v>29</v>
      </c>
      <c r="T1593" t="s">
        <v>22</v>
      </c>
      <c r="U15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94" spans="1:21" x14ac:dyDescent="0.2">
      <c r="A1594">
        <v>641</v>
      </c>
      <c r="B1594" t="s">
        <v>14</v>
      </c>
      <c r="C1594">
        <v>14</v>
      </c>
      <c r="D1594" s="2">
        <f>BBDD_Usiarios_Netflix_jul[[#This Row],[Ingresos Mensuales]]*BBDD_Usiarios_Netflix_jul[[#This Row],[Meses Contratados]]</f>
        <v>112</v>
      </c>
      <c r="E1594">
        <v>21</v>
      </c>
      <c r="F1594">
        <v>11</v>
      </c>
      <c r="G1594">
        <v>23</v>
      </c>
      <c r="H1594" s="1">
        <f>DATEVALUE(_xlfn.CONCAT(BBDD_Usiarios_Netflix_jul[[#This Row],[Día Suscripción]],"/",BBDD_Usiarios_Netflix_jul[[#This Row],[Mes Suscripción]],"/",BBDD_Usiarios_Netflix_jul[[#This Row],[Año Suscripción]]))</f>
        <v>45251</v>
      </c>
      <c r="I1594">
        <v>29</v>
      </c>
      <c r="J1594">
        <v>6</v>
      </c>
      <c r="K1594">
        <v>24</v>
      </c>
      <c r="L159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4" s="1" t="str">
        <f>TEXT(BBDD_Usiarios_Netflix_jul[[#This Row],[Fh Suscripcion]],"dddd")</f>
        <v>martes</v>
      </c>
      <c r="N1594" s="2">
        <f>DATEDIF(BBDD_Usiarios_Netflix_jul[[#This Row],[Fh Suscripcion]],BBDD_Usiarios_Netflix_jul[[#This Row],[Fh Ultimo Pago]],"M")+1</f>
        <v>8</v>
      </c>
      <c r="O1594" t="s">
        <v>20</v>
      </c>
      <c r="P1594" t="str">
        <f>IF(BBDD_Usiarios_Netflix_jul[[#This Row],[País.OLD]]&lt;&gt;"",BBDD_Usiarios_Netflix_jul[[#This Row],[País.OLD]],"Desconocido")</f>
        <v>Francia</v>
      </c>
      <c r="Q1594">
        <v>33</v>
      </c>
      <c r="R1594" t="s">
        <v>16</v>
      </c>
      <c r="S1594" t="s">
        <v>17</v>
      </c>
      <c r="T1594" t="s">
        <v>32</v>
      </c>
      <c r="U15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95" spans="1:21" x14ac:dyDescent="0.2">
      <c r="A1595">
        <v>711</v>
      </c>
      <c r="B1595" t="s">
        <v>14</v>
      </c>
      <c r="C1595">
        <v>14</v>
      </c>
      <c r="D1595" s="2">
        <f>BBDD_Usiarios_Netflix_jul[[#This Row],[Ingresos Mensuales]]*BBDD_Usiarios_Netflix_jul[[#This Row],[Meses Contratados]]</f>
        <v>112</v>
      </c>
      <c r="E1595">
        <v>15</v>
      </c>
      <c r="F1595">
        <v>11</v>
      </c>
      <c r="G1595">
        <v>23</v>
      </c>
      <c r="H1595" s="1">
        <f>DATEVALUE(_xlfn.CONCAT(BBDD_Usiarios_Netflix_jul[[#This Row],[Día Suscripción]],"/",BBDD_Usiarios_Netflix_jul[[#This Row],[Mes Suscripción]],"/",BBDD_Usiarios_Netflix_jul[[#This Row],[Año Suscripción]]))</f>
        <v>45245</v>
      </c>
      <c r="I1595">
        <v>29</v>
      </c>
      <c r="J1595">
        <v>6</v>
      </c>
      <c r="K1595">
        <v>24</v>
      </c>
      <c r="L159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5" s="1" t="str">
        <f>TEXT(BBDD_Usiarios_Netflix_jul[[#This Row],[Fh Suscripcion]],"dddd")</f>
        <v>miércoles</v>
      </c>
      <c r="N1595" s="2">
        <f>DATEDIF(BBDD_Usiarios_Netflix_jul[[#This Row],[Fh Suscripcion]],BBDD_Usiarios_Netflix_jul[[#This Row],[Fh Ultimo Pago]],"M")+1</f>
        <v>8</v>
      </c>
      <c r="O1595" t="s">
        <v>31</v>
      </c>
      <c r="P1595" t="str">
        <f>IF(BBDD_Usiarios_Netflix_jul[[#This Row],[País.OLD]]&lt;&gt;"",BBDD_Usiarios_Netflix_jul[[#This Row],[País.OLD]],"Desconocido")</f>
        <v>Italia</v>
      </c>
      <c r="Q1595">
        <v>27</v>
      </c>
      <c r="R1595" t="s">
        <v>25</v>
      </c>
      <c r="S1595" t="s">
        <v>29</v>
      </c>
      <c r="T1595" t="s">
        <v>18</v>
      </c>
      <c r="U15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6" spans="1:21" x14ac:dyDescent="0.2">
      <c r="A1596">
        <v>714</v>
      </c>
      <c r="B1596" t="s">
        <v>14</v>
      </c>
      <c r="C1596">
        <v>14</v>
      </c>
      <c r="D1596" s="2">
        <f>BBDD_Usiarios_Netflix_jul[[#This Row],[Ingresos Mensuales]]*BBDD_Usiarios_Netflix_jul[[#This Row],[Meses Contratados]]</f>
        <v>112</v>
      </c>
      <c r="E1596">
        <v>30</v>
      </c>
      <c r="F1596">
        <v>10</v>
      </c>
      <c r="G1596">
        <v>23</v>
      </c>
      <c r="H1596" s="1">
        <f>DATEVALUE(_xlfn.CONCAT(BBDD_Usiarios_Netflix_jul[[#This Row],[Día Suscripción]],"/",BBDD_Usiarios_Netflix_jul[[#This Row],[Mes Suscripción]],"/",BBDD_Usiarios_Netflix_jul[[#This Row],[Año Suscripción]]))</f>
        <v>45229</v>
      </c>
      <c r="I1596">
        <v>29</v>
      </c>
      <c r="J1596">
        <v>6</v>
      </c>
      <c r="K1596">
        <v>24</v>
      </c>
      <c r="L159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6" s="1" t="str">
        <f>TEXT(BBDD_Usiarios_Netflix_jul[[#This Row],[Fh Suscripcion]],"dddd")</f>
        <v>lunes</v>
      </c>
      <c r="N1596" s="2">
        <f>DATEDIF(BBDD_Usiarios_Netflix_jul[[#This Row],[Fh Suscripcion]],BBDD_Usiarios_Netflix_jul[[#This Row],[Fh Ultimo Pago]],"M")+1</f>
        <v>8</v>
      </c>
      <c r="O1596" t="s">
        <v>34</v>
      </c>
      <c r="P1596" t="str">
        <f>IF(BBDD_Usiarios_Netflix_jul[[#This Row],[País.OLD]]&lt;&gt;"",BBDD_Usiarios_Netflix_jul[[#This Row],[País.OLD]],"Desconocido")</f>
        <v>Reino Unido</v>
      </c>
      <c r="Q1596">
        <v>29</v>
      </c>
      <c r="R1596" t="s">
        <v>16</v>
      </c>
      <c r="S1596" t="s">
        <v>17</v>
      </c>
      <c r="T1596" t="s">
        <v>18</v>
      </c>
      <c r="U15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7" spans="1:21" x14ac:dyDescent="0.2">
      <c r="A1597">
        <v>779</v>
      </c>
      <c r="B1597" t="s">
        <v>14</v>
      </c>
      <c r="C1597">
        <v>14</v>
      </c>
      <c r="D1597" s="2">
        <f>BBDD_Usiarios_Netflix_jul[[#This Row],[Ingresos Mensuales]]*BBDD_Usiarios_Netflix_jul[[#This Row],[Meses Contratados]]</f>
        <v>112</v>
      </c>
      <c r="E1597">
        <v>7</v>
      </c>
      <c r="F1597">
        <v>11</v>
      </c>
      <c r="G1597">
        <v>23</v>
      </c>
      <c r="H159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97">
        <v>28</v>
      </c>
      <c r="J1597">
        <v>6</v>
      </c>
      <c r="K1597">
        <v>24</v>
      </c>
      <c r="L159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97" s="1" t="str">
        <f>TEXT(BBDD_Usiarios_Netflix_jul[[#This Row],[Fh Suscripcion]],"dddd")</f>
        <v>martes</v>
      </c>
      <c r="N1597" s="2">
        <f>DATEDIF(BBDD_Usiarios_Netflix_jul[[#This Row],[Fh Suscripcion]],BBDD_Usiarios_Netflix_jul[[#This Row],[Fh Ultimo Pago]],"M")+1</f>
        <v>8</v>
      </c>
      <c r="O1597" t="s">
        <v>28</v>
      </c>
      <c r="P1597" t="str">
        <f>IF(BBDD_Usiarios_Netflix_jul[[#This Row],[País.OLD]]&lt;&gt;"",BBDD_Usiarios_Netflix_jul[[#This Row],[País.OLD]],"Desconocido")</f>
        <v>Australia</v>
      </c>
      <c r="Q1597">
        <v>36</v>
      </c>
      <c r="R1597" t="s">
        <v>25</v>
      </c>
      <c r="S1597" t="s">
        <v>26</v>
      </c>
      <c r="T1597" t="s">
        <v>18</v>
      </c>
      <c r="U15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8" spans="1:21" x14ac:dyDescent="0.2">
      <c r="A1598">
        <v>781</v>
      </c>
      <c r="B1598" t="s">
        <v>14</v>
      </c>
      <c r="C1598">
        <v>14</v>
      </c>
      <c r="D1598" s="2">
        <f>BBDD_Usiarios_Netflix_jul[[#This Row],[Ingresos Mensuales]]*BBDD_Usiarios_Netflix_jul[[#This Row],[Meses Contratados]]</f>
        <v>112</v>
      </c>
      <c r="E1598">
        <v>13</v>
      </c>
      <c r="F1598">
        <v>11</v>
      </c>
      <c r="G1598">
        <v>23</v>
      </c>
      <c r="H1598" s="1">
        <f>DATEVALUE(_xlfn.CONCAT(BBDD_Usiarios_Netflix_jul[[#This Row],[Día Suscripción]],"/",BBDD_Usiarios_Netflix_jul[[#This Row],[Mes Suscripción]],"/",BBDD_Usiarios_Netflix_jul[[#This Row],[Año Suscripción]]))</f>
        <v>45243</v>
      </c>
      <c r="I1598">
        <v>29</v>
      </c>
      <c r="J1598">
        <v>6</v>
      </c>
      <c r="K1598">
        <v>24</v>
      </c>
      <c r="L159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8" s="1" t="str">
        <f>TEXT(BBDD_Usiarios_Netflix_jul[[#This Row],[Fh Suscripcion]],"dddd")</f>
        <v>lunes</v>
      </c>
      <c r="N1598" s="2">
        <f>DATEDIF(BBDD_Usiarios_Netflix_jul[[#This Row],[Fh Suscripcion]],BBDD_Usiarios_Netflix_jul[[#This Row],[Fh Ultimo Pago]],"M")+1</f>
        <v>8</v>
      </c>
      <c r="O1598" t="s">
        <v>30</v>
      </c>
      <c r="P1598" t="str">
        <f>IF(BBDD_Usiarios_Netflix_jul[[#This Row],[País.OLD]]&lt;&gt;"",BBDD_Usiarios_Netflix_jul[[#This Row],[País.OLD]],"Desconocido")</f>
        <v>Canadá</v>
      </c>
      <c r="Q1598">
        <v>30</v>
      </c>
      <c r="R1598" t="s">
        <v>25</v>
      </c>
      <c r="S1598" t="s">
        <v>21</v>
      </c>
      <c r="T1598" t="s">
        <v>18</v>
      </c>
      <c r="U15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9" spans="1:21" x14ac:dyDescent="0.2">
      <c r="A1599">
        <v>851</v>
      </c>
      <c r="B1599" t="s">
        <v>14</v>
      </c>
      <c r="C1599">
        <v>14</v>
      </c>
      <c r="D1599" s="2">
        <f>BBDD_Usiarios_Netflix_jul[[#This Row],[Ingresos Mensuales]]*BBDD_Usiarios_Netflix_jul[[#This Row],[Meses Contratados]]</f>
        <v>112</v>
      </c>
      <c r="E1599">
        <v>9</v>
      </c>
      <c r="F1599">
        <v>11</v>
      </c>
      <c r="G1599">
        <v>23</v>
      </c>
      <c r="H1599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99">
        <v>30</v>
      </c>
      <c r="J1599">
        <v>6</v>
      </c>
      <c r="K1599">
        <v>24</v>
      </c>
      <c r="L159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99" s="1" t="str">
        <f>TEXT(BBDD_Usiarios_Netflix_jul[[#This Row],[Fh Suscripcion]],"dddd")</f>
        <v>jueves</v>
      </c>
      <c r="N1599" s="2">
        <f>DATEDIF(BBDD_Usiarios_Netflix_jul[[#This Row],[Fh Suscripcion]],BBDD_Usiarios_Netflix_jul[[#This Row],[Fh Ultimo Pago]],"M")+1</f>
        <v>8</v>
      </c>
      <c r="O1599" t="s">
        <v>37</v>
      </c>
      <c r="P1599" t="str">
        <f>IF(BBDD_Usiarios_Netflix_jul[[#This Row],[País.OLD]]&lt;&gt;"",BBDD_Usiarios_Netflix_jul[[#This Row],[País.OLD]],"Desconocido")</f>
        <v>Brasil</v>
      </c>
      <c r="Q1599">
        <v>47</v>
      </c>
      <c r="R1599" t="s">
        <v>16</v>
      </c>
      <c r="S1599" t="s">
        <v>29</v>
      </c>
      <c r="T1599" t="s">
        <v>27</v>
      </c>
      <c r="U15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0" spans="1:21" x14ac:dyDescent="0.2">
      <c r="A1600">
        <v>854</v>
      </c>
      <c r="B1600" t="s">
        <v>14</v>
      </c>
      <c r="C1600">
        <v>14</v>
      </c>
      <c r="D1600" s="2">
        <f>BBDD_Usiarios_Netflix_jul[[#This Row],[Ingresos Mensuales]]*BBDD_Usiarios_Netflix_jul[[#This Row],[Meses Contratados]]</f>
        <v>112</v>
      </c>
      <c r="E1600">
        <v>7</v>
      </c>
      <c r="F1600">
        <v>11</v>
      </c>
      <c r="G1600">
        <v>23</v>
      </c>
      <c r="H1600" s="1">
        <f>DATEVALUE(_xlfn.CONCAT(BBDD_Usiarios_Netflix_jul[[#This Row],[Día Suscripción]],"/",BBDD_Usiarios_Netflix_jul[[#This Row],[Mes Suscripción]],"/",BBDD_Usiarios_Netflix_jul[[#This Row],[Año Suscripción]]))</f>
        <v>45237</v>
      </c>
      <c r="I1600">
        <v>30</v>
      </c>
      <c r="J1600">
        <v>6</v>
      </c>
      <c r="K1600">
        <v>24</v>
      </c>
      <c r="L160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00" s="1" t="str">
        <f>TEXT(BBDD_Usiarios_Netflix_jul[[#This Row],[Fh Suscripcion]],"dddd")</f>
        <v>martes</v>
      </c>
      <c r="N1600" s="2">
        <f>DATEDIF(BBDD_Usiarios_Netflix_jul[[#This Row],[Fh Suscripcion]],BBDD_Usiarios_Netflix_jul[[#This Row],[Fh Ultimo Pago]],"M")+1</f>
        <v>8</v>
      </c>
      <c r="O1600" t="s">
        <v>24</v>
      </c>
      <c r="P1600" t="str">
        <f>IF(BBDD_Usiarios_Netflix_jul[[#This Row],[País.OLD]]&lt;&gt;"",BBDD_Usiarios_Netflix_jul[[#This Row],[País.OLD]],"Desconocido")</f>
        <v>EEUU</v>
      </c>
      <c r="Q1600">
        <v>49</v>
      </c>
      <c r="R1600" t="s">
        <v>16</v>
      </c>
      <c r="S1600" t="s">
        <v>26</v>
      </c>
      <c r="T1600" t="s">
        <v>27</v>
      </c>
      <c r="U16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1" spans="1:21" x14ac:dyDescent="0.2">
      <c r="A1601">
        <v>919</v>
      </c>
      <c r="B1601" t="s">
        <v>14</v>
      </c>
      <c r="C1601">
        <v>14</v>
      </c>
      <c r="D1601" s="2">
        <f>BBDD_Usiarios_Netflix_jul[[#This Row],[Ingresos Mensuales]]*BBDD_Usiarios_Netflix_jul[[#This Row],[Meses Contratados]]</f>
        <v>112</v>
      </c>
      <c r="E1601">
        <v>11</v>
      </c>
      <c r="F1601">
        <v>11</v>
      </c>
      <c r="G1601">
        <v>23</v>
      </c>
      <c r="H1601" s="1">
        <f>DATEVALUE(_xlfn.CONCAT(BBDD_Usiarios_Netflix_jul[[#This Row],[Día Suscripción]],"/",BBDD_Usiarios_Netflix_jul[[#This Row],[Mes Suscripción]],"/",BBDD_Usiarios_Netflix_jul[[#This Row],[Año Suscripción]]))</f>
        <v>45241</v>
      </c>
      <c r="I1601">
        <v>29</v>
      </c>
      <c r="J1601">
        <v>6</v>
      </c>
      <c r="K1601">
        <v>24</v>
      </c>
      <c r="L16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01" s="1" t="str">
        <f>TEXT(BBDD_Usiarios_Netflix_jul[[#This Row],[Fh Suscripcion]],"dddd")</f>
        <v>sábado</v>
      </c>
      <c r="N1601" s="2">
        <f>DATEDIF(BBDD_Usiarios_Netflix_jul[[#This Row],[Fh Suscripcion]],BBDD_Usiarios_Netflix_jul[[#This Row],[Fh Ultimo Pago]],"M")+1</f>
        <v>8</v>
      </c>
      <c r="O1601" t="s">
        <v>30</v>
      </c>
      <c r="P1601" t="str">
        <f>IF(BBDD_Usiarios_Netflix_jul[[#This Row],[País.OLD]]&lt;&gt;"",BBDD_Usiarios_Netflix_jul[[#This Row],[País.OLD]],"Desconocido")</f>
        <v>Canadá</v>
      </c>
      <c r="Q1601">
        <v>40</v>
      </c>
      <c r="R1601" t="s">
        <v>16</v>
      </c>
      <c r="S1601" t="s">
        <v>21</v>
      </c>
      <c r="T1601" t="s">
        <v>22</v>
      </c>
      <c r="U16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02" spans="1:21" x14ac:dyDescent="0.2">
      <c r="A1602">
        <v>795</v>
      </c>
      <c r="B1602" t="s">
        <v>23</v>
      </c>
      <c r="C1602">
        <v>10</v>
      </c>
      <c r="D1602" s="2">
        <f>BBDD_Usiarios_Netflix_jul[[#This Row],[Ingresos Mensuales]]*BBDD_Usiarios_Netflix_jul[[#This Row],[Meses Contratados]]</f>
        <v>110</v>
      </c>
      <c r="E1602">
        <v>3</v>
      </c>
      <c r="F1602">
        <v>8</v>
      </c>
      <c r="G1602">
        <v>23</v>
      </c>
      <c r="H1602" s="1">
        <f>DATEVALUE(_xlfn.CONCAT(BBDD_Usiarios_Netflix_jul[[#This Row],[Día Suscripción]],"/",BBDD_Usiarios_Netflix_jul[[#This Row],[Mes Suscripción]],"/",BBDD_Usiarios_Netflix_jul[[#This Row],[Año Suscripción]]))</f>
        <v>45141</v>
      </c>
      <c r="I1602">
        <v>1</v>
      </c>
      <c r="J1602">
        <v>7</v>
      </c>
      <c r="K1602">
        <v>24</v>
      </c>
      <c r="L160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2" s="1" t="str">
        <f>TEXT(BBDD_Usiarios_Netflix_jul[[#This Row],[Fh Suscripcion]],"dddd")</f>
        <v>jueves</v>
      </c>
      <c r="N1602" s="2">
        <f>DATEDIF(BBDD_Usiarios_Netflix_jul[[#This Row],[Fh Suscripcion]],BBDD_Usiarios_Netflix_jul[[#This Row],[Fh Ultimo Pago]],"M")+1</f>
        <v>11</v>
      </c>
      <c r="O1602" t="s">
        <v>37</v>
      </c>
      <c r="P1602" t="str">
        <f>IF(BBDD_Usiarios_Netflix_jul[[#This Row],[País.OLD]]&lt;&gt;"",BBDD_Usiarios_Netflix_jul[[#This Row],[País.OLD]],"Desconocido")</f>
        <v>Brasil</v>
      </c>
      <c r="Q1602">
        <v>47</v>
      </c>
      <c r="R1602" t="s">
        <v>16</v>
      </c>
      <c r="S1602" t="s">
        <v>21</v>
      </c>
      <c r="T1602" t="s">
        <v>18</v>
      </c>
      <c r="U16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03" spans="1:21" x14ac:dyDescent="0.2">
      <c r="A1603">
        <v>826</v>
      </c>
      <c r="B1603" t="s">
        <v>23</v>
      </c>
      <c r="C1603">
        <v>10</v>
      </c>
      <c r="D1603" s="2">
        <f>BBDD_Usiarios_Netflix_jul[[#This Row],[Ingresos Mensuales]]*BBDD_Usiarios_Netflix_jul[[#This Row],[Meses Contratados]]</f>
        <v>110</v>
      </c>
      <c r="E1603">
        <v>18</v>
      </c>
      <c r="F1603">
        <v>8</v>
      </c>
      <c r="G1603">
        <v>23</v>
      </c>
      <c r="H1603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03">
        <v>1</v>
      </c>
      <c r="J1603">
        <v>7</v>
      </c>
      <c r="K1603">
        <v>24</v>
      </c>
      <c r="L1603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3" s="1" t="str">
        <f>TEXT(BBDD_Usiarios_Netflix_jul[[#This Row],[Fh Suscripcion]],"dddd")</f>
        <v>viernes</v>
      </c>
      <c r="N1603" s="2">
        <f>DATEDIF(BBDD_Usiarios_Netflix_jul[[#This Row],[Fh Suscripcion]],BBDD_Usiarios_Netflix_jul[[#This Row],[Fh Ultimo Pago]],"M")+1</f>
        <v>11</v>
      </c>
      <c r="O1603" t="s">
        <v>35</v>
      </c>
      <c r="P1603" t="str">
        <f>IF(BBDD_Usiarios_Netflix_jul[[#This Row],[País.OLD]]&lt;&gt;"",BBDD_Usiarios_Netflix_jul[[#This Row],[País.OLD]],"Desconocido")</f>
        <v>España</v>
      </c>
      <c r="Q1603">
        <v>37</v>
      </c>
      <c r="R1603" t="s">
        <v>16</v>
      </c>
      <c r="S1603" t="s">
        <v>26</v>
      </c>
      <c r="T1603" t="s">
        <v>27</v>
      </c>
      <c r="U16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4" spans="1:21" x14ac:dyDescent="0.2">
      <c r="A1604">
        <v>830</v>
      </c>
      <c r="B1604" t="s">
        <v>23</v>
      </c>
      <c r="C1604">
        <v>10</v>
      </c>
      <c r="D1604" s="2">
        <f>BBDD_Usiarios_Netflix_jul[[#This Row],[Ingresos Mensuales]]*BBDD_Usiarios_Netflix_jul[[#This Row],[Meses Contratados]]</f>
        <v>110</v>
      </c>
      <c r="E1604">
        <v>2</v>
      </c>
      <c r="F1604">
        <v>9</v>
      </c>
      <c r="G1604">
        <v>23</v>
      </c>
      <c r="H1604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04">
        <v>3</v>
      </c>
      <c r="J1604">
        <v>7</v>
      </c>
      <c r="K1604">
        <v>24</v>
      </c>
      <c r="L160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04" s="1" t="str">
        <f>TEXT(BBDD_Usiarios_Netflix_jul[[#This Row],[Fh Suscripcion]],"dddd")</f>
        <v>sábado</v>
      </c>
      <c r="N1604" s="2">
        <f>DATEDIF(BBDD_Usiarios_Netflix_jul[[#This Row],[Fh Suscripcion]],BBDD_Usiarios_Netflix_jul[[#This Row],[Fh Ultimo Pago]],"M")+1</f>
        <v>11</v>
      </c>
      <c r="O1604" t="s">
        <v>24</v>
      </c>
      <c r="P1604" t="str">
        <f>IF(BBDD_Usiarios_Netflix_jul[[#This Row],[País.OLD]]&lt;&gt;"",BBDD_Usiarios_Netflix_jul[[#This Row],[País.OLD]],"Desconocido")</f>
        <v>EEUU</v>
      </c>
      <c r="Q1604">
        <v>30</v>
      </c>
      <c r="R1604" t="s">
        <v>25</v>
      </c>
      <c r="S1604" t="s">
        <v>21</v>
      </c>
      <c r="T1604" t="s">
        <v>32</v>
      </c>
      <c r="U16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05" spans="1:21" x14ac:dyDescent="0.2">
      <c r="A1605">
        <v>860</v>
      </c>
      <c r="B1605" t="s">
        <v>23</v>
      </c>
      <c r="C1605">
        <v>10</v>
      </c>
      <c r="D1605" s="2">
        <f>BBDD_Usiarios_Netflix_jul[[#This Row],[Ingresos Mensuales]]*BBDD_Usiarios_Netflix_jul[[#This Row],[Meses Contratados]]</f>
        <v>110</v>
      </c>
      <c r="E1605">
        <v>26</v>
      </c>
      <c r="F1605">
        <v>8</v>
      </c>
      <c r="G1605">
        <v>23</v>
      </c>
      <c r="H1605" s="1">
        <f>DATEVALUE(_xlfn.CONCAT(BBDD_Usiarios_Netflix_jul[[#This Row],[Día Suscripción]],"/",BBDD_Usiarios_Netflix_jul[[#This Row],[Mes Suscripción]],"/",BBDD_Usiarios_Netflix_jul[[#This Row],[Año Suscripción]]))</f>
        <v>45164</v>
      </c>
      <c r="I1605">
        <v>1</v>
      </c>
      <c r="J1605">
        <v>7</v>
      </c>
      <c r="K1605">
        <v>24</v>
      </c>
      <c r="L160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5" s="1" t="str">
        <f>TEXT(BBDD_Usiarios_Netflix_jul[[#This Row],[Fh Suscripcion]],"dddd")</f>
        <v>sábado</v>
      </c>
      <c r="N1605" s="2">
        <f>DATEDIF(BBDD_Usiarios_Netflix_jul[[#This Row],[Fh Suscripcion]],BBDD_Usiarios_Netflix_jul[[#This Row],[Fh Ultimo Pago]],"M")+1</f>
        <v>11</v>
      </c>
      <c r="O1605" t="s">
        <v>24</v>
      </c>
      <c r="P1605" t="str">
        <f>IF(BBDD_Usiarios_Netflix_jul[[#This Row],[País.OLD]]&lt;&gt;"",BBDD_Usiarios_Netflix_jul[[#This Row],[País.OLD]],"Desconocido")</f>
        <v>EEUU</v>
      </c>
      <c r="Q1605">
        <v>50</v>
      </c>
      <c r="R1605" t="s">
        <v>16</v>
      </c>
      <c r="S1605" t="s">
        <v>26</v>
      </c>
      <c r="T1605" t="s">
        <v>22</v>
      </c>
      <c r="U16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06" spans="1:21" x14ac:dyDescent="0.2">
      <c r="A1606">
        <v>862</v>
      </c>
      <c r="B1606" t="s">
        <v>23</v>
      </c>
      <c r="C1606">
        <v>10</v>
      </c>
      <c r="D1606" s="2">
        <f>BBDD_Usiarios_Netflix_jul[[#This Row],[Ingresos Mensuales]]*BBDD_Usiarios_Netflix_jul[[#This Row],[Meses Contratados]]</f>
        <v>110</v>
      </c>
      <c r="E1606">
        <v>12</v>
      </c>
      <c r="F1606">
        <v>8</v>
      </c>
      <c r="G1606">
        <v>23</v>
      </c>
      <c r="H1606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06">
        <v>1</v>
      </c>
      <c r="J1606">
        <v>7</v>
      </c>
      <c r="K1606">
        <v>24</v>
      </c>
      <c r="L160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6" s="1" t="str">
        <f>TEXT(BBDD_Usiarios_Netflix_jul[[#This Row],[Fh Suscripcion]],"dddd")</f>
        <v>sábado</v>
      </c>
      <c r="N1606" s="2">
        <f>DATEDIF(BBDD_Usiarios_Netflix_jul[[#This Row],[Fh Suscripcion]],BBDD_Usiarios_Netflix_jul[[#This Row],[Fh Ultimo Pago]],"M")+1</f>
        <v>11</v>
      </c>
      <c r="O1606" t="s">
        <v>15</v>
      </c>
      <c r="P1606" t="str">
        <f>IF(BBDD_Usiarios_Netflix_jul[[#This Row],[País.OLD]]&lt;&gt;"",BBDD_Usiarios_Netflix_jul[[#This Row],[País.OLD]],"Desconocido")</f>
        <v>Alemania</v>
      </c>
      <c r="Q1606">
        <v>47</v>
      </c>
      <c r="R1606" t="s">
        <v>16</v>
      </c>
      <c r="S1606" t="s">
        <v>21</v>
      </c>
      <c r="T1606" t="s">
        <v>27</v>
      </c>
      <c r="U16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7" spans="1:21" x14ac:dyDescent="0.2">
      <c r="A1607">
        <v>865</v>
      </c>
      <c r="B1607" t="s">
        <v>23</v>
      </c>
      <c r="C1607">
        <v>10</v>
      </c>
      <c r="D1607" s="2">
        <f>BBDD_Usiarios_Netflix_jul[[#This Row],[Ingresos Mensuales]]*BBDD_Usiarios_Netflix_jul[[#This Row],[Meses Contratados]]</f>
        <v>110</v>
      </c>
      <c r="E1607">
        <v>4</v>
      </c>
      <c r="F1607">
        <v>8</v>
      </c>
      <c r="G1607">
        <v>23</v>
      </c>
      <c r="H1607" s="1">
        <f>DATEVALUE(_xlfn.CONCAT(BBDD_Usiarios_Netflix_jul[[#This Row],[Día Suscripción]],"/",BBDD_Usiarios_Netflix_jul[[#This Row],[Mes Suscripción]],"/",BBDD_Usiarios_Netflix_jul[[#This Row],[Año Suscripción]]))</f>
        <v>45142</v>
      </c>
      <c r="I1607">
        <v>1</v>
      </c>
      <c r="J1607">
        <v>7</v>
      </c>
      <c r="K1607">
        <v>24</v>
      </c>
      <c r="L160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7" s="1" t="str">
        <f>TEXT(BBDD_Usiarios_Netflix_jul[[#This Row],[Fh Suscripcion]],"dddd")</f>
        <v>viernes</v>
      </c>
      <c r="N1607" s="2">
        <f>DATEDIF(BBDD_Usiarios_Netflix_jul[[#This Row],[Fh Suscripcion]],BBDD_Usiarios_Netflix_jul[[#This Row],[Fh Ultimo Pago]],"M")+1</f>
        <v>11</v>
      </c>
      <c r="O1607" t="s">
        <v>20</v>
      </c>
      <c r="P1607" t="str">
        <f>IF(BBDD_Usiarios_Netflix_jul[[#This Row],[País.OLD]]&lt;&gt;"",BBDD_Usiarios_Netflix_jul[[#This Row],[País.OLD]],"Desconocido")</f>
        <v>Francia</v>
      </c>
      <c r="Q1607">
        <v>36</v>
      </c>
      <c r="R1607" t="s">
        <v>16</v>
      </c>
      <c r="S1607" t="s">
        <v>21</v>
      </c>
      <c r="T1607" t="s">
        <v>32</v>
      </c>
      <c r="U16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08" spans="1:21" x14ac:dyDescent="0.2">
      <c r="A1608">
        <v>896</v>
      </c>
      <c r="B1608" t="s">
        <v>23</v>
      </c>
      <c r="C1608">
        <v>10</v>
      </c>
      <c r="D1608" s="2">
        <f>BBDD_Usiarios_Netflix_jul[[#This Row],[Ingresos Mensuales]]*BBDD_Usiarios_Netflix_jul[[#This Row],[Meses Contratados]]</f>
        <v>110</v>
      </c>
      <c r="E1608">
        <v>20</v>
      </c>
      <c r="F1608">
        <v>8</v>
      </c>
      <c r="G1608">
        <v>23</v>
      </c>
      <c r="H1608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08">
        <v>1</v>
      </c>
      <c r="J1608">
        <v>7</v>
      </c>
      <c r="K1608">
        <v>24</v>
      </c>
      <c r="L1608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8" s="1" t="str">
        <f>TEXT(BBDD_Usiarios_Netflix_jul[[#This Row],[Fh Suscripcion]],"dddd")</f>
        <v>domingo</v>
      </c>
      <c r="N1608" s="2">
        <f>DATEDIF(BBDD_Usiarios_Netflix_jul[[#This Row],[Fh Suscripcion]],BBDD_Usiarios_Netflix_jul[[#This Row],[Fh Ultimo Pago]],"M")+1</f>
        <v>11</v>
      </c>
      <c r="O1608" t="s">
        <v>28</v>
      </c>
      <c r="P1608" t="str">
        <f>IF(BBDD_Usiarios_Netflix_jul[[#This Row],[País.OLD]]&lt;&gt;"",BBDD_Usiarios_Netflix_jul[[#This Row],[País.OLD]],"Desconocido")</f>
        <v>Australia</v>
      </c>
      <c r="Q1608">
        <v>47</v>
      </c>
      <c r="R1608" t="s">
        <v>25</v>
      </c>
      <c r="S1608" t="s">
        <v>21</v>
      </c>
      <c r="T1608" t="s">
        <v>27</v>
      </c>
      <c r="U16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9" spans="1:21" x14ac:dyDescent="0.2">
      <c r="A1609">
        <v>900</v>
      </c>
      <c r="B1609" t="s">
        <v>23</v>
      </c>
      <c r="C1609">
        <v>10</v>
      </c>
      <c r="D1609" s="2">
        <f>BBDD_Usiarios_Netflix_jul[[#This Row],[Ingresos Mensuales]]*BBDD_Usiarios_Netflix_jul[[#This Row],[Meses Contratados]]</f>
        <v>110</v>
      </c>
      <c r="E1609">
        <v>2</v>
      </c>
      <c r="F1609">
        <v>9</v>
      </c>
      <c r="G1609">
        <v>23</v>
      </c>
      <c r="H1609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09">
        <v>3</v>
      </c>
      <c r="J1609">
        <v>7</v>
      </c>
      <c r="K1609">
        <v>24</v>
      </c>
      <c r="L160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09" s="1" t="str">
        <f>TEXT(BBDD_Usiarios_Netflix_jul[[#This Row],[Fh Suscripcion]],"dddd")</f>
        <v>sábado</v>
      </c>
      <c r="N1609" s="2">
        <f>DATEDIF(BBDD_Usiarios_Netflix_jul[[#This Row],[Fh Suscripcion]],BBDD_Usiarios_Netflix_jul[[#This Row],[Fh Ultimo Pago]],"M")+1</f>
        <v>11</v>
      </c>
      <c r="O1609" t="s">
        <v>28</v>
      </c>
      <c r="P1609" t="str">
        <f>IF(BBDD_Usiarios_Netflix_jul[[#This Row],[País.OLD]]&lt;&gt;"",BBDD_Usiarios_Netflix_jul[[#This Row],[País.OLD]],"Desconocido")</f>
        <v>Australia</v>
      </c>
      <c r="Q1609">
        <v>32</v>
      </c>
      <c r="R1609" t="s">
        <v>25</v>
      </c>
      <c r="S1609" t="s">
        <v>21</v>
      </c>
      <c r="T1609" t="s">
        <v>27</v>
      </c>
      <c r="U16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0" spans="1:21" x14ac:dyDescent="0.2">
      <c r="A1610">
        <v>930</v>
      </c>
      <c r="B1610" t="s">
        <v>23</v>
      </c>
      <c r="C1610">
        <v>10</v>
      </c>
      <c r="D1610" s="2">
        <f>BBDD_Usiarios_Netflix_jul[[#This Row],[Ingresos Mensuales]]*BBDD_Usiarios_Netflix_jul[[#This Row],[Meses Contratados]]</f>
        <v>110</v>
      </c>
      <c r="E1610">
        <v>18</v>
      </c>
      <c r="F1610">
        <v>8</v>
      </c>
      <c r="G1610">
        <v>23</v>
      </c>
      <c r="H1610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10">
        <v>1</v>
      </c>
      <c r="J1610">
        <v>7</v>
      </c>
      <c r="K1610">
        <v>24</v>
      </c>
      <c r="L1610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10" s="1" t="str">
        <f>TEXT(BBDD_Usiarios_Netflix_jul[[#This Row],[Fh Suscripcion]],"dddd")</f>
        <v>viernes</v>
      </c>
      <c r="N1610" s="2">
        <f>DATEDIF(BBDD_Usiarios_Netflix_jul[[#This Row],[Fh Suscripcion]],BBDD_Usiarios_Netflix_jul[[#This Row],[Fh Ultimo Pago]],"M")+1</f>
        <v>11</v>
      </c>
      <c r="O1610" t="s">
        <v>24</v>
      </c>
      <c r="P1610" t="str">
        <f>IF(BBDD_Usiarios_Netflix_jul[[#This Row],[País.OLD]]&lt;&gt;"",BBDD_Usiarios_Netflix_jul[[#This Row],[País.OLD]],"Desconocido")</f>
        <v>EEUU</v>
      </c>
      <c r="Q1610">
        <v>47</v>
      </c>
      <c r="R1610" t="s">
        <v>16</v>
      </c>
      <c r="S1610" t="s">
        <v>29</v>
      </c>
      <c r="T1610" t="s">
        <v>18</v>
      </c>
      <c r="U16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11" spans="1:21" x14ac:dyDescent="0.2">
      <c r="A1611">
        <v>932</v>
      </c>
      <c r="B1611" t="s">
        <v>23</v>
      </c>
      <c r="C1611">
        <v>10</v>
      </c>
      <c r="D1611" s="2">
        <f>BBDD_Usiarios_Netflix_jul[[#This Row],[Ingresos Mensuales]]*BBDD_Usiarios_Netflix_jul[[#This Row],[Meses Contratados]]</f>
        <v>110</v>
      </c>
      <c r="E1611">
        <v>11</v>
      </c>
      <c r="F1611">
        <v>8</v>
      </c>
      <c r="G1611">
        <v>23</v>
      </c>
      <c r="H1611" s="1">
        <f>DATEVALUE(_xlfn.CONCAT(BBDD_Usiarios_Netflix_jul[[#This Row],[Día Suscripción]],"/",BBDD_Usiarios_Netflix_jul[[#This Row],[Mes Suscripción]],"/",BBDD_Usiarios_Netflix_jul[[#This Row],[Año Suscripción]]))</f>
        <v>45149</v>
      </c>
      <c r="I1611">
        <v>2</v>
      </c>
      <c r="J1611">
        <v>7</v>
      </c>
      <c r="K1611">
        <v>24</v>
      </c>
      <c r="L161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1" s="1" t="str">
        <f>TEXT(BBDD_Usiarios_Netflix_jul[[#This Row],[Fh Suscripcion]],"dddd")</f>
        <v>viernes</v>
      </c>
      <c r="N1611" s="2">
        <f>DATEDIF(BBDD_Usiarios_Netflix_jul[[#This Row],[Fh Suscripcion]],BBDD_Usiarios_Netflix_jul[[#This Row],[Fh Ultimo Pago]],"M")+1</f>
        <v>11</v>
      </c>
      <c r="O1611" t="s">
        <v>31</v>
      </c>
      <c r="P1611" t="str">
        <f>IF(BBDD_Usiarios_Netflix_jul[[#This Row],[País.OLD]]&lt;&gt;"",BBDD_Usiarios_Netflix_jul[[#This Row],[País.OLD]],"Desconocido")</f>
        <v>Italia</v>
      </c>
      <c r="Q1611">
        <v>37</v>
      </c>
      <c r="R1611" t="s">
        <v>16</v>
      </c>
      <c r="S1611" t="s">
        <v>26</v>
      </c>
      <c r="T1611" t="s">
        <v>18</v>
      </c>
      <c r="U16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12" spans="1:21" x14ac:dyDescent="0.2">
      <c r="A1612">
        <v>935</v>
      </c>
      <c r="B1612" t="s">
        <v>23</v>
      </c>
      <c r="C1612">
        <v>10</v>
      </c>
      <c r="D1612" s="2">
        <f>BBDD_Usiarios_Netflix_jul[[#This Row],[Ingresos Mensuales]]*BBDD_Usiarios_Netflix_jul[[#This Row],[Meses Contratados]]</f>
        <v>110</v>
      </c>
      <c r="E1612">
        <v>7</v>
      </c>
      <c r="F1612">
        <v>8</v>
      </c>
      <c r="G1612">
        <v>23</v>
      </c>
      <c r="H1612" s="1">
        <f>DATEVALUE(_xlfn.CONCAT(BBDD_Usiarios_Netflix_jul[[#This Row],[Día Suscripción]],"/",BBDD_Usiarios_Netflix_jul[[#This Row],[Mes Suscripción]],"/",BBDD_Usiarios_Netflix_jul[[#This Row],[Año Suscripción]]))</f>
        <v>45145</v>
      </c>
      <c r="I1612">
        <v>2</v>
      </c>
      <c r="J1612">
        <v>7</v>
      </c>
      <c r="K1612">
        <v>24</v>
      </c>
      <c r="L161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2" s="1" t="str">
        <f>TEXT(BBDD_Usiarios_Netflix_jul[[#This Row],[Fh Suscripcion]],"dddd")</f>
        <v>lunes</v>
      </c>
      <c r="N1612" s="2">
        <f>DATEDIF(BBDD_Usiarios_Netflix_jul[[#This Row],[Fh Suscripcion]],BBDD_Usiarios_Netflix_jul[[#This Row],[Fh Ultimo Pago]],"M")+1</f>
        <v>11</v>
      </c>
      <c r="O1612" t="s">
        <v>24</v>
      </c>
      <c r="P1612" t="str">
        <f>IF(BBDD_Usiarios_Netflix_jul[[#This Row],[País.OLD]]&lt;&gt;"",BBDD_Usiarios_Netflix_jul[[#This Row],[País.OLD]],"Desconocido")</f>
        <v>EEUU</v>
      </c>
      <c r="Q1612">
        <v>44</v>
      </c>
      <c r="R1612" t="s">
        <v>16</v>
      </c>
      <c r="S1612" t="s">
        <v>21</v>
      </c>
      <c r="T1612" t="s">
        <v>27</v>
      </c>
      <c r="U16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3" spans="1:21" x14ac:dyDescent="0.2">
      <c r="A1613">
        <v>970</v>
      </c>
      <c r="B1613" t="s">
        <v>23</v>
      </c>
      <c r="C1613">
        <v>10</v>
      </c>
      <c r="D1613" s="2">
        <f>BBDD_Usiarios_Netflix_jul[[#This Row],[Ingresos Mensuales]]*BBDD_Usiarios_Netflix_jul[[#This Row],[Meses Contratados]]</f>
        <v>110</v>
      </c>
      <c r="E1613">
        <v>3</v>
      </c>
      <c r="F1613">
        <v>9</v>
      </c>
      <c r="G1613">
        <v>23</v>
      </c>
      <c r="H1613" s="1">
        <f>DATEVALUE(_xlfn.CONCAT(BBDD_Usiarios_Netflix_jul[[#This Row],[Día Suscripción]],"/",BBDD_Usiarios_Netflix_jul[[#This Row],[Mes Suscripción]],"/",BBDD_Usiarios_Netflix_jul[[#This Row],[Año Suscripción]]))</f>
        <v>45172</v>
      </c>
      <c r="I1613">
        <v>3</v>
      </c>
      <c r="J1613">
        <v>7</v>
      </c>
      <c r="K1613">
        <v>24</v>
      </c>
      <c r="L161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13" s="1" t="str">
        <f>TEXT(BBDD_Usiarios_Netflix_jul[[#This Row],[Fh Suscripcion]],"dddd")</f>
        <v>domingo</v>
      </c>
      <c r="N1613" s="2">
        <f>DATEDIF(BBDD_Usiarios_Netflix_jul[[#This Row],[Fh Suscripcion]],BBDD_Usiarios_Netflix_jul[[#This Row],[Fh Ultimo Pago]],"M")+1</f>
        <v>11</v>
      </c>
      <c r="O1613" t="s">
        <v>20</v>
      </c>
      <c r="P1613" t="str">
        <f>IF(BBDD_Usiarios_Netflix_jul[[#This Row],[País.OLD]]&lt;&gt;"",BBDD_Usiarios_Netflix_jul[[#This Row],[País.OLD]],"Desconocido")</f>
        <v>Francia</v>
      </c>
      <c r="Q1613">
        <v>44</v>
      </c>
      <c r="R1613" t="s">
        <v>25</v>
      </c>
      <c r="S1613" t="s">
        <v>17</v>
      </c>
      <c r="T1613" t="s">
        <v>27</v>
      </c>
      <c r="U16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4" spans="1:21" x14ac:dyDescent="0.2">
      <c r="A1614">
        <v>1000</v>
      </c>
      <c r="B1614" t="s">
        <v>23</v>
      </c>
      <c r="C1614">
        <v>10</v>
      </c>
      <c r="D1614" s="2">
        <f>BBDD_Usiarios_Netflix_jul[[#This Row],[Ingresos Mensuales]]*BBDD_Usiarios_Netflix_jul[[#This Row],[Meses Contratados]]</f>
        <v>110</v>
      </c>
      <c r="E1614">
        <v>20</v>
      </c>
      <c r="F1614">
        <v>8</v>
      </c>
      <c r="G1614">
        <v>23</v>
      </c>
      <c r="H1614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14">
        <v>2</v>
      </c>
      <c r="J1614">
        <v>7</v>
      </c>
      <c r="K1614">
        <v>24</v>
      </c>
      <c r="L161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4" s="1" t="str">
        <f>TEXT(BBDD_Usiarios_Netflix_jul[[#This Row],[Fh Suscripcion]],"dddd")</f>
        <v>domingo</v>
      </c>
      <c r="N1614" s="2">
        <f>DATEDIF(BBDD_Usiarios_Netflix_jul[[#This Row],[Fh Suscripcion]],BBDD_Usiarios_Netflix_jul[[#This Row],[Fh Ultimo Pago]],"M")+1</f>
        <v>11</v>
      </c>
      <c r="O1614" t="s">
        <v>28</v>
      </c>
      <c r="P1614" t="str">
        <f>IF(BBDD_Usiarios_Netflix_jul[[#This Row],[País.OLD]]&lt;&gt;"",BBDD_Usiarios_Netflix_jul[[#This Row],[País.OLD]],"Desconocido")</f>
        <v>Australia</v>
      </c>
      <c r="Q1614">
        <v>49</v>
      </c>
      <c r="R1614" t="s">
        <v>25</v>
      </c>
      <c r="S1614" t="s">
        <v>21</v>
      </c>
      <c r="T1614" t="s">
        <v>22</v>
      </c>
      <c r="U16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15" spans="1:21" x14ac:dyDescent="0.2">
      <c r="A1615">
        <v>1002</v>
      </c>
      <c r="B1615" t="s">
        <v>23</v>
      </c>
      <c r="C1615">
        <v>10</v>
      </c>
      <c r="D1615" s="2">
        <f>BBDD_Usiarios_Netflix_jul[[#This Row],[Ingresos Mensuales]]*BBDD_Usiarios_Netflix_jul[[#This Row],[Meses Contratados]]</f>
        <v>110</v>
      </c>
      <c r="E1615">
        <v>12</v>
      </c>
      <c r="F1615">
        <v>8</v>
      </c>
      <c r="G1615">
        <v>23</v>
      </c>
      <c r="H1615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15">
        <v>3</v>
      </c>
      <c r="J1615">
        <v>7</v>
      </c>
      <c r="K1615">
        <v>24</v>
      </c>
      <c r="L1615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15" s="1" t="str">
        <f>TEXT(BBDD_Usiarios_Netflix_jul[[#This Row],[Fh Suscripcion]],"dddd")</f>
        <v>sábado</v>
      </c>
      <c r="N1615" s="2">
        <f>DATEDIF(BBDD_Usiarios_Netflix_jul[[#This Row],[Fh Suscripcion]],BBDD_Usiarios_Netflix_jul[[#This Row],[Fh Ultimo Pago]],"M")+1</f>
        <v>11</v>
      </c>
      <c r="O1615" t="s">
        <v>20</v>
      </c>
      <c r="P1615" t="str">
        <f>IF(BBDD_Usiarios_Netflix_jul[[#This Row],[País.OLD]]&lt;&gt;"",BBDD_Usiarios_Netflix_jul[[#This Row],[País.OLD]],"Desconocido")</f>
        <v>Francia</v>
      </c>
      <c r="Q1615">
        <v>38</v>
      </c>
      <c r="R1615" t="s">
        <v>25</v>
      </c>
      <c r="S1615" t="s">
        <v>17</v>
      </c>
      <c r="T1615" t="s">
        <v>27</v>
      </c>
      <c r="U16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6" spans="1:21" x14ac:dyDescent="0.2">
      <c r="A1616">
        <v>1005</v>
      </c>
      <c r="B1616" t="s">
        <v>23</v>
      </c>
      <c r="C1616">
        <v>10</v>
      </c>
      <c r="D1616" s="2">
        <f>BBDD_Usiarios_Netflix_jul[[#This Row],[Ingresos Mensuales]]*BBDD_Usiarios_Netflix_jul[[#This Row],[Meses Contratados]]</f>
        <v>110</v>
      </c>
      <c r="E1616">
        <v>10</v>
      </c>
      <c r="F1616">
        <v>8</v>
      </c>
      <c r="G1616">
        <v>23</v>
      </c>
      <c r="H1616" s="1">
        <f>DATEVALUE(_xlfn.CONCAT(BBDD_Usiarios_Netflix_jul[[#This Row],[Día Suscripción]],"/",BBDD_Usiarios_Netflix_jul[[#This Row],[Mes Suscripción]],"/",BBDD_Usiarios_Netflix_jul[[#This Row],[Año Suscripción]]))</f>
        <v>45148</v>
      </c>
      <c r="I1616">
        <v>2</v>
      </c>
      <c r="J1616">
        <v>7</v>
      </c>
      <c r="K1616">
        <v>24</v>
      </c>
      <c r="L161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6" s="1" t="str">
        <f>TEXT(BBDD_Usiarios_Netflix_jul[[#This Row],[Fh Suscripcion]],"dddd")</f>
        <v>jueves</v>
      </c>
      <c r="N1616" s="2">
        <f>DATEDIF(BBDD_Usiarios_Netflix_jul[[#This Row],[Fh Suscripcion]],BBDD_Usiarios_Netflix_jul[[#This Row],[Fh Ultimo Pago]],"M")+1</f>
        <v>11</v>
      </c>
      <c r="O1616" t="s">
        <v>31</v>
      </c>
      <c r="P1616" t="str">
        <f>IF(BBDD_Usiarios_Netflix_jul[[#This Row],[País.OLD]]&lt;&gt;"",BBDD_Usiarios_Netflix_jul[[#This Row],[País.OLD]],"Desconocido")</f>
        <v>Italia</v>
      </c>
      <c r="Q1616">
        <v>46</v>
      </c>
      <c r="R1616" t="s">
        <v>16</v>
      </c>
      <c r="S1616" t="s">
        <v>29</v>
      </c>
      <c r="T1616" t="s">
        <v>27</v>
      </c>
      <c r="U16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7" spans="1:21" x14ac:dyDescent="0.2">
      <c r="A1617">
        <v>1035</v>
      </c>
      <c r="B1617" t="s">
        <v>23</v>
      </c>
      <c r="C1617">
        <v>10</v>
      </c>
      <c r="D1617" s="2">
        <f>BBDD_Usiarios_Netflix_jul[[#This Row],[Ingresos Mensuales]]*BBDD_Usiarios_Netflix_jul[[#This Row],[Meses Contratados]]</f>
        <v>110</v>
      </c>
      <c r="E1617">
        <v>14</v>
      </c>
      <c r="F1617">
        <v>8</v>
      </c>
      <c r="G1617">
        <v>23</v>
      </c>
      <c r="H1617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17">
        <v>1</v>
      </c>
      <c r="J1617">
        <v>7</v>
      </c>
      <c r="K1617">
        <v>24</v>
      </c>
      <c r="L161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17" s="1" t="str">
        <f>TEXT(BBDD_Usiarios_Netflix_jul[[#This Row],[Fh Suscripcion]],"dddd")</f>
        <v>lunes</v>
      </c>
      <c r="N1617" s="2">
        <f>DATEDIF(BBDD_Usiarios_Netflix_jul[[#This Row],[Fh Suscripcion]],BBDD_Usiarios_Netflix_jul[[#This Row],[Fh Ultimo Pago]],"M")+1</f>
        <v>11</v>
      </c>
      <c r="O1617" t="s">
        <v>24</v>
      </c>
      <c r="P1617" t="str">
        <f>IF(BBDD_Usiarios_Netflix_jul[[#This Row],[País.OLD]]&lt;&gt;"",BBDD_Usiarios_Netflix_jul[[#This Row],[País.OLD]],"Desconocido")</f>
        <v>EEUU</v>
      </c>
      <c r="Q1617">
        <v>43</v>
      </c>
      <c r="R1617" t="s">
        <v>16</v>
      </c>
      <c r="S1617" t="s">
        <v>21</v>
      </c>
      <c r="T1617" t="s">
        <v>22</v>
      </c>
      <c r="U16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18" spans="1:21" x14ac:dyDescent="0.2">
      <c r="A1618">
        <v>1040</v>
      </c>
      <c r="B1618" t="s">
        <v>23</v>
      </c>
      <c r="C1618">
        <v>10</v>
      </c>
      <c r="D1618" s="2">
        <f>BBDD_Usiarios_Netflix_jul[[#This Row],[Ingresos Mensuales]]*BBDD_Usiarios_Netflix_jul[[#This Row],[Meses Contratados]]</f>
        <v>110</v>
      </c>
      <c r="E1618">
        <v>4</v>
      </c>
      <c r="F1618">
        <v>9</v>
      </c>
      <c r="G1618">
        <v>23</v>
      </c>
      <c r="H1618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18">
        <v>4</v>
      </c>
      <c r="J1618">
        <v>7</v>
      </c>
      <c r="K1618">
        <v>24</v>
      </c>
      <c r="L161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18" s="1" t="str">
        <f>TEXT(BBDD_Usiarios_Netflix_jul[[#This Row],[Fh Suscripcion]],"dddd")</f>
        <v>lunes</v>
      </c>
      <c r="N1618" s="2">
        <f>DATEDIF(BBDD_Usiarios_Netflix_jul[[#This Row],[Fh Suscripcion]],BBDD_Usiarios_Netflix_jul[[#This Row],[Fh Ultimo Pago]],"M")+1</f>
        <v>11</v>
      </c>
      <c r="O1618" t="s">
        <v>28</v>
      </c>
      <c r="P1618" t="str">
        <f>IF(BBDD_Usiarios_Netflix_jul[[#This Row],[País.OLD]]&lt;&gt;"",BBDD_Usiarios_Netflix_jul[[#This Row],[País.OLD]],"Desconocido")</f>
        <v>Australia</v>
      </c>
      <c r="Q1618">
        <v>51</v>
      </c>
      <c r="R1618" t="s">
        <v>16</v>
      </c>
      <c r="S1618" t="s">
        <v>21</v>
      </c>
      <c r="T1618" t="s">
        <v>22</v>
      </c>
      <c r="U16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19" spans="1:21" x14ac:dyDescent="0.2">
      <c r="A1619">
        <v>1072</v>
      </c>
      <c r="B1619" t="s">
        <v>23</v>
      </c>
      <c r="C1619">
        <v>10</v>
      </c>
      <c r="D1619" s="2">
        <f>BBDD_Usiarios_Netflix_jul[[#This Row],[Ingresos Mensuales]]*BBDD_Usiarios_Netflix_jul[[#This Row],[Meses Contratados]]</f>
        <v>110</v>
      </c>
      <c r="E1619">
        <v>13</v>
      </c>
      <c r="F1619">
        <v>8</v>
      </c>
      <c r="G1619">
        <v>23</v>
      </c>
      <c r="H1619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19">
        <v>3</v>
      </c>
      <c r="J1619">
        <v>7</v>
      </c>
      <c r="K1619">
        <v>24</v>
      </c>
      <c r="L161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19" s="1" t="str">
        <f>TEXT(BBDD_Usiarios_Netflix_jul[[#This Row],[Fh Suscripcion]],"dddd")</f>
        <v>domingo</v>
      </c>
      <c r="N1619" s="2">
        <f>DATEDIF(BBDD_Usiarios_Netflix_jul[[#This Row],[Fh Suscripcion]],BBDD_Usiarios_Netflix_jul[[#This Row],[Fh Ultimo Pago]],"M")+1</f>
        <v>11</v>
      </c>
      <c r="O1619" t="s">
        <v>30</v>
      </c>
      <c r="P1619" t="str">
        <f>IF(BBDD_Usiarios_Netflix_jul[[#This Row],[País.OLD]]&lt;&gt;"",BBDD_Usiarios_Netflix_jul[[#This Row],[País.OLD]],"Desconocido")</f>
        <v>Canadá</v>
      </c>
      <c r="Q1619">
        <v>38</v>
      </c>
      <c r="R1619" t="s">
        <v>25</v>
      </c>
      <c r="S1619" t="s">
        <v>17</v>
      </c>
      <c r="T1619" t="s">
        <v>18</v>
      </c>
      <c r="U16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20" spans="1:21" x14ac:dyDescent="0.2">
      <c r="A1620">
        <v>1075</v>
      </c>
      <c r="B1620" t="s">
        <v>23</v>
      </c>
      <c r="C1620">
        <v>10</v>
      </c>
      <c r="D1620" s="2">
        <f>BBDD_Usiarios_Netflix_jul[[#This Row],[Ingresos Mensuales]]*BBDD_Usiarios_Netflix_jul[[#This Row],[Meses Contratados]]</f>
        <v>110</v>
      </c>
      <c r="E1620">
        <v>6</v>
      </c>
      <c r="F1620">
        <v>8</v>
      </c>
      <c r="G1620">
        <v>23</v>
      </c>
      <c r="H1620" s="1">
        <f>DATEVALUE(_xlfn.CONCAT(BBDD_Usiarios_Netflix_jul[[#This Row],[Día Suscripción]],"/",BBDD_Usiarios_Netflix_jul[[#This Row],[Mes Suscripción]],"/",BBDD_Usiarios_Netflix_jul[[#This Row],[Año Suscripción]]))</f>
        <v>45144</v>
      </c>
      <c r="I1620">
        <v>3</v>
      </c>
      <c r="J1620">
        <v>7</v>
      </c>
      <c r="K1620">
        <v>24</v>
      </c>
      <c r="L162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0" s="1" t="str">
        <f>TEXT(BBDD_Usiarios_Netflix_jul[[#This Row],[Fh Suscripcion]],"dddd")</f>
        <v>domingo</v>
      </c>
      <c r="N1620" s="2">
        <f>DATEDIF(BBDD_Usiarios_Netflix_jul[[#This Row],[Fh Suscripcion]],BBDD_Usiarios_Netflix_jul[[#This Row],[Fh Ultimo Pago]],"M")+1</f>
        <v>11</v>
      </c>
      <c r="O1620" t="s">
        <v>34</v>
      </c>
      <c r="P1620" t="str">
        <f>IF(BBDD_Usiarios_Netflix_jul[[#This Row],[País.OLD]]&lt;&gt;"",BBDD_Usiarios_Netflix_jul[[#This Row],[País.OLD]],"Desconocido")</f>
        <v>Reino Unido</v>
      </c>
      <c r="Q1620">
        <v>43</v>
      </c>
      <c r="R1620" t="s">
        <v>16</v>
      </c>
      <c r="S1620" t="s">
        <v>26</v>
      </c>
      <c r="T1620" t="s">
        <v>32</v>
      </c>
      <c r="U16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21" spans="1:21" x14ac:dyDescent="0.2">
      <c r="A1621">
        <v>1105</v>
      </c>
      <c r="B1621" t="s">
        <v>23</v>
      </c>
      <c r="C1621">
        <v>10</v>
      </c>
      <c r="D1621" s="2">
        <f>BBDD_Usiarios_Netflix_jul[[#This Row],[Ingresos Mensuales]]*BBDD_Usiarios_Netflix_jul[[#This Row],[Meses Contratados]]</f>
        <v>110</v>
      </c>
      <c r="E1621">
        <v>21</v>
      </c>
      <c r="F1621">
        <v>8</v>
      </c>
      <c r="G1621">
        <v>23</v>
      </c>
      <c r="H1621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21">
        <v>1</v>
      </c>
      <c r="J1621">
        <v>7</v>
      </c>
      <c r="K1621">
        <v>24</v>
      </c>
      <c r="L16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21" s="1" t="str">
        <f>TEXT(BBDD_Usiarios_Netflix_jul[[#This Row],[Fh Suscripcion]],"dddd")</f>
        <v>lunes</v>
      </c>
      <c r="N1621" s="2">
        <f>DATEDIF(BBDD_Usiarios_Netflix_jul[[#This Row],[Fh Suscripcion]],BBDD_Usiarios_Netflix_jul[[#This Row],[Fh Ultimo Pago]],"M")+1</f>
        <v>11</v>
      </c>
      <c r="O1621" t="s">
        <v>30</v>
      </c>
      <c r="P1621" t="str">
        <f>IF(BBDD_Usiarios_Netflix_jul[[#This Row],[País.OLD]]&lt;&gt;"",BBDD_Usiarios_Netflix_jul[[#This Row],[País.OLD]],"Desconocido")</f>
        <v>Canadá</v>
      </c>
      <c r="Q1621">
        <v>39</v>
      </c>
      <c r="R1621" t="s">
        <v>16</v>
      </c>
      <c r="S1621" t="s">
        <v>17</v>
      </c>
      <c r="T1621" t="s">
        <v>27</v>
      </c>
      <c r="U16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22" spans="1:21" x14ac:dyDescent="0.2">
      <c r="A1622">
        <v>1107</v>
      </c>
      <c r="B1622" t="s">
        <v>23</v>
      </c>
      <c r="C1622">
        <v>10</v>
      </c>
      <c r="D1622" s="2">
        <f>BBDD_Usiarios_Netflix_jul[[#This Row],[Ingresos Mensuales]]*BBDD_Usiarios_Netflix_jul[[#This Row],[Meses Contratados]]</f>
        <v>110</v>
      </c>
      <c r="E1622">
        <v>31</v>
      </c>
      <c r="F1622">
        <v>8</v>
      </c>
      <c r="G1622">
        <v>23</v>
      </c>
      <c r="H1622" s="1">
        <f>DATEVALUE(_xlfn.CONCAT(BBDD_Usiarios_Netflix_jul[[#This Row],[Día Suscripción]],"/",BBDD_Usiarios_Netflix_jul[[#This Row],[Mes Suscripción]],"/",BBDD_Usiarios_Netflix_jul[[#This Row],[Año Suscripción]]))</f>
        <v>45169</v>
      </c>
      <c r="I1622">
        <v>1</v>
      </c>
      <c r="J1622">
        <v>7</v>
      </c>
      <c r="K1622">
        <v>24</v>
      </c>
      <c r="L162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22" s="1" t="str">
        <f>TEXT(BBDD_Usiarios_Netflix_jul[[#This Row],[Fh Suscripcion]],"dddd")</f>
        <v>jueves</v>
      </c>
      <c r="N1622" s="2">
        <f>DATEDIF(BBDD_Usiarios_Netflix_jul[[#This Row],[Fh Suscripcion]],BBDD_Usiarios_Netflix_jul[[#This Row],[Fh Ultimo Pago]],"M")+1</f>
        <v>11</v>
      </c>
      <c r="O1622" t="s">
        <v>24</v>
      </c>
      <c r="P1622" t="str">
        <f>IF(BBDD_Usiarios_Netflix_jul[[#This Row],[País.OLD]]&lt;&gt;"",BBDD_Usiarios_Netflix_jul[[#This Row],[País.OLD]],"Desconocido")</f>
        <v>EEUU</v>
      </c>
      <c r="Q1622">
        <v>36</v>
      </c>
      <c r="R1622" t="s">
        <v>25</v>
      </c>
      <c r="S1622" t="s">
        <v>26</v>
      </c>
      <c r="T1622" t="s">
        <v>22</v>
      </c>
      <c r="U16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23" spans="1:21" x14ac:dyDescent="0.2">
      <c r="A1623">
        <v>1142</v>
      </c>
      <c r="B1623" t="s">
        <v>23</v>
      </c>
      <c r="C1623">
        <v>10</v>
      </c>
      <c r="D1623" s="2">
        <f>BBDD_Usiarios_Netflix_jul[[#This Row],[Ingresos Mensuales]]*BBDD_Usiarios_Netflix_jul[[#This Row],[Meses Contratados]]</f>
        <v>110</v>
      </c>
      <c r="E1623">
        <v>21</v>
      </c>
      <c r="F1623">
        <v>8</v>
      </c>
      <c r="G1623">
        <v>23</v>
      </c>
      <c r="H1623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23">
        <v>4</v>
      </c>
      <c r="J1623">
        <v>7</v>
      </c>
      <c r="K1623">
        <v>24</v>
      </c>
      <c r="L162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23" s="1" t="str">
        <f>TEXT(BBDD_Usiarios_Netflix_jul[[#This Row],[Fh Suscripcion]],"dddd")</f>
        <v>lunes</v>
      </c>
      <c r="N1623" s="2">
        <f>DATEDIF(BBDD_Usiarios_Netflix_jul[[#This Row],[Fh Suscripcion]],BBDD_Usiarios_Netflix_jul[[#This Row],[Fh Ultimo Pago]],"M")+1</f>
        <v>11</v>
      </c>
      <c r="O1623" t="s">
        <v>35</v>
      </c>
      <c r="P1623" t="str">
        <f>IF(BBDD_Usiarios_Netflix_jul[[#This Row],[País.OLD]]&lt;&gt;"",BBDD_Usiarios_Netflix_jul[[#This Row],[País.OLD]],"Desconocido")</f>
        <v>España</v>
      </c>
      <c r="Q1623">
        <v>47</v>
      </c>
      <c r="R1623" t="s">
        <v>25</v>
      </c>
      <c r="S1623" t="s">
        <v>29</v>
      </c>
      <c r="T1623" t="s">
        <v>32</v>
      </c>
      <c r="U16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24" spans="1:21" x14ac:dyDescent="0.2">
      <c r="A1624">
        <v>1145</v>
      </c>
      <c r="B1624" t="s">
        <v>23</v>
      </c>
      <c r="C1624">
        <v>10</v>
      </c>
      <c r="D1624" s="2">
        <f>BBDD_Usiarios_Netflix_jul[[#This Row],[Ingresos Mensuales]]*BBDD_Usiarios_Netflix_jul[[#This Row],[Meses Contratados]]</f>
        <v>110</v>
      </c>
      <c r="E1624">
        <v>9</v>
      </c>
      <c r="F1624">
        <v>8</v>
      </c>
      <c r="G1624">
        <v>23</v>
      </c>
      <c r="H1624" s="1">
        <f>DATEVALUE(_xlfn.CONCAT(BBDD_Usiarios_Netflix_jul[[#This Row],[Día Suscripción]],"/",BBDD_Usiarios_Netflix_jul[[#This Row],[Mes Suscripción]],"/",BBDD_Usiarios_Netflix_jul[[#This Row],[Año Suscripción]]))</f>
        <v>45147</v>
      </c>
      <c r="I1624">
        <v>3</v>
      </c>
      <c r="J1624">
        <v>7</v>
      </c>
      <c r="K1624">
        <v>24</v>
      </c>
      <c r="L162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4" s="1" t="str">
        <f>TEXT(BBDD_Usiarios_Netflix_jul[[#This Row],[Fh Suscripcion]],"dddd")</f>
        <v>miércoles</v>
      </c>
      <c r="N1624" s="2">
        <f>DATEDIF(BBDD_Usiarios_Netflix_jul[[#This Row],[Fh Suscripcion]],BBDD_Usiarios_Netflix_jul[[#This Row],[Fh Ultimo Pago]],"M")+1</f>
        <v>11</v>
      </c>
      <c r="O1624" t="s">
        <v>35</v>
      </c>
      <c r="P1624" t="str">
        <f>IF(BBDD_Usiarios_Netflix_jul[[#This Row],[País.OLD]]&lt;&gt;"",BBDD_Usiarios_Netflix_jul[[#This Row],[País.OLD]],"Desconocido")</f>
        <v>España</v>
      </c>
      <c r="Q1624">
        <v>46</v>
      </c>
      <c r="R1624" t="s">
        <v>16</v>
      </c>
      <c r="S1624" t="s">
        <v>26</v>
      </c>
      <c r="T1624" t="s">
        <v>18</v>
      </c>
      <c r="U16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25" spans="1:21" x14ac:dyDescent="0.2">
      <c r="A1625">
        <v>1175</v>
      </c>
      <c r="B1625" t="s">
        <v>23</v>
      </c>
      <c r="C1625">
        <v>10</v>
      </c>
      <c r="D1625" s="2">
        <f>BBDD_Usiarios_Netflix_jul[[#This Row],[Ingresos Mensuales]]*BBDD_Usiarios_Netflix_jul[[#This Row],[Meses Contratados]]</f>
        <v>110</v>
      </c>
      <c r="E1625">
        <v>23</v>
      </c>
      <c r="F1625">
        <v>8</v>
      </c>
      <c r="G1625">
        <v>23</v>
      </c>
      <c r="H1625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25">
        <v>2</v>
      </c>
      <c r="J1625">
        <v>7</v>
      </c>
      <c r="K1625">
        <v>24</v>
      </c>
      <c r="L162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25" s="1" t="str">
        <f>TEXT(BBDD_Usiarios_Netflix_jul[[#This Row],[Fh Suscripcion]],"dddd")</f>
        <v>miércoles</v>
      </c>
      <c r="N1625" s="2">
        <f>DATEDIF(BBDD_Usiarios_Netflix_jul[[#This Row],[Fh Suscripcion]],BBDD_Usiarios_Netflix_jul[[#This Row],[Fh Ultimo Pago]],"M")+1</f>
        <v>11</v>
      </c>
      <c r="O1625" t="s">
        <v>34</v>
      </c>
      <c r="P1625" t="str">
        <f>IF(BBDD_Usiarios_Netflix_jul[[#This Row],[País.OLD]]&lt;&gt;"",BBDD_Usiarios_Netflix_jul[[#This Row],[País.OLD]],"Desconocido")</f>
        <v>Reino Unido</v>
      </c>
      <c r="Q1625">
        <v>41</v>
      </c>
      <c r="R1625" t="s">
        <v>16</v>
      </c>
      <c r="S1625" t="s">
        <v>29</v>
      </c>
      <c r="T1625" t="s">
        <v>22</v>
      </c>
      <c r="U16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26" spans="1:21" x14ac:dyDescent="0.2">
      <c r="A1626">
        <v>1177</v>
      </c>
      <c r="B1626" t="s">
        <v>23</v>
      </c>
      <c r="C1626">
        <v>10</v>
      </c>
      <c r="D1626" s="2">
        <f>BBDD_Usiarios_Netflix_jul[[#This Row],[Ingresos Mensuales]]*BBDD_Usiarios_Netflix_jul[[#This Row],[Meses Contratados]]</f>
        <v>110</v>
      </c>
      <c r="E1626">
        <v>1</v>
      </c>
      <c r="F1626">
        <v>9</v>
      </c>
      <c r="G1626">
        <v>23</v>
      </c>
      <c r="H1626" s="1">
        <f>DATEVALUE(_xlfn.CONCAT(BBDD_Usiarios_Netflix_jul[[#This Row],[Día Suscripción]],"/",BBDD_Usiarios_Netflix_jul[[#This Row],[Mes Suscripción]],"/",BBDD_Usiarios_Netflix_jul[[#This Row],[Año Suscripción]]))</f>
        <v>45170</v>
      </c>
      <c r="I1626">
        <v>2</v>
      </c>
      <c r="J1626">
        <v>7</v>
      </c>
      <c r="K1626">
        <v>24</v>
      </c>
      <c r="L162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26" s="1" t="str">
        <f>TEXT(BBDD_Usiarios_Netflix_jul[[#This Row],[Fh Suscripcion]],"dddd")</f>
        <v>viernes</v>
      </c>
      <c r="N1626" s="2">
        <f>DATEDIF(BBDD_Usiarios_Netflix_jul[[#This Row],[Fh Suscripcion]],BBDD_Usiarios_Netflix_jul[[#This Row],[Fh Ultimo Pago]],"M")+1</f>
        <v>11</v>
      </c>
      <c r="O1626" t="s">
        <v>34</v>
      </c>
      <c r="P1626" t="str">
        <f>IF(BBDD_Usiarios_Netflix_jul[[#This Row],[País.OLD]]&lt;&gt;"",BBDD_Usiarios_Netflix_jul[[#This Row],[País.OLD]],"Desconocido")</f>
        <v>Reino Unido</v>
      </c>
      <c r="Q1626">
        <v>48</v>
      </c>
      <c r="R1626" t="s">
        <v>16</v>
      </c>
      <c r="S1626" t="s">
        <v>17</v>
      </c>
      <c r="T1626" t="s">
        <v>22</v>
      </c>
      <c r="U16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27" spans="1:21" x14ac:dyDescent="0.2">
      <c r="A1627">
        <v>1211</v>
      </c>
      <c r="B1627" t="s">
        <v>23</v>
      </c>
      <c r="C1627">
        <v>10</v>
      </c>
      <c r="D1627" s="2">
        <f>BBDD_Usiarios_Netflix_jul[[#This Row],[Ingresos Mensuales]]*BBDD_Usiarios_Netflix_jul[[#This Row],[Meses Contratados]]</f>
        <v>110</v>
      </c>
      <c r="E1627">
        <v>23</v>
      </c>
      <c r="F1627">
        <v>8</v>
      </c>
      <c r="G1627">
        <v>23</v>
      </c>
      <c r="H1627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27">
        <v>4</v>
      </c>
      <c r="J1627">
        <v>7</v>
      </c>
      <c r="K1627">
        <v>24</v>
      </c>
      <c r="L162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27" s="1" t="str">
        <f>TEXT(BBDD_Usiarios_Netflix_jul[[#This Row],[Fh Suscripcion]],"dddd")</f>
        <v>miércoles</v>
      </c>
      <c r="N1627" s="2">
        <f>DATEDIF(BBDD_Usiarios_Netflix_jul[[#This Row],[Fh Suscripcion]],BBDD_Usiarios_Netflix_jul[[#This Row],[Fh Ultimo Pago]],"M")+1</f>
        <v>11</v>
      </c>
      <c r="O1627" t="s">
        <v>15</v>
      </c>
      <c r="P1627" t="str">
        <f>IF(BBDD_Usiarios_Netflix_jul[[#This Row],[País.OLD]]&lt;&gt;"",BBDD_Usiarios_Netflix_jul[[#This Row],[País.OLD]],"Desconocido")</f>
        <v>Alemania</v>
      </c>
      <c r="Q1627">
        <v>29</v>
      </c>
      <c r="R1627" t="s">
        <v>25</v>
      </c>
      <c r="S1627" t="s">
        <v>29</v>
      </c>
      <c r="T1627" t="s">
        <v>27</v>
      </c>
      <c r="U16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28" spans="1:21" x14ac:dyDescent="0.2">
      <c r="A1628">
        <v>1214</v>
      </c>
      <c r="B1628" t="s">
        <v>23</v>
      </c>
      <c r="C1628">
        <v>10</v>
      </c>
      <c r="D1628" s="2">
        <f>BBDD_Usiarios_Netflix_jul[[#This Row],[Ingresos Mensuales]]*BBDD_Usiarios_Netflix_jul[[#This Row],[Meses Contratados]]</f>
        <v>110</v>
      </c>
      <c r="E1628">
        <v>9</v>
      </c>
      <c r="F1628">
        <v>8</v>
      </c>
      <c r="G1628">
        <v>23</v>
      </c>
      <c r="H1628" s="1">
        <f>DATEVALUE(_xlfn.CONCAT(BBDD_Usiarios_Netflix_jul[[#This Row],[Día Suscripción]],"/",BBDD_Usiarios_Netflix_jul[[#This Row],[Mes Suscripción]],"/",BBDD_Usiarios_Netflix_jul[[#This Row],[Año Suscripción]]))</f>
        <v>45147</v>
      </c>
      <c r="I1628">
        <v>3</v>
      </c>
      <c r="J1628">
        <v>7</v>
      </c>
      <c r="K1628">
        <v>24</v>
      </c>
      <c r="L162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8" s="1" t="str">
        <f>TEXT(BBDD_Usiarios_Netflix_jul[[#This Row],[Fh Suscripcion]],"dddd")</f>
        <v>miércoles</v>
      </c>
      <c r="N1628" s="2">
        <f>DATEDIF(BBDD_Usiarios_Netflix_jul[[#This Row],[Fh Suscripcion]],BBDD_Usiarios_Netflix_jul[[#This Row],[Fh Ultimo Pago]],"M")+1</f>
        <v>11</v>
      </c>
      <c r="O1628" t="s">
        <v>28</v>
      </c>
      <c r="P1628" t="str">
        <f>IF(BBDD_Usiarios_Netflix_jul[[#This Row],[País.OLD]]&lt;&gt;"",BBDD_Usiarios_Netflix_jul[[#This Row],[País.OLD]],"Desconocido")</f>
        <v>Australia</v>
      </c>
      <c r="Q1628">
        <v>51</v>
      </c>
      <c r="R1628" t="s">
        <v>25</v>
      </c>
      <c r="S1628" t="s">
        <v>21</v>
      </c>
      <c r="T1628" t="s">
        <v>32</v>
      </c>
      <c r="U16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29" spans="1:21" x14ac:dyDescent="0.2">
      <c r="A1629">
        <v>1245</v>
      </c>
      <c r="B1629" t="s">
        <v>23</v>
      </c>
      <c r="C1629">
        <v>10</v>
      </c>
      <c r="D1629" s="2">
        <f>BBDD_Usiarios_Netflix_jul[[#This Row],[Ingresos Mensuales]]*BBDD_Usiarios_Netflix_jul[[#This Row],[Meses Contratados]]</f>
        <v>110</v>
      </c>
      <c r="E1629">
        <v>18</v>
      </c>
      <c r="F1629">
        <v>8</v>
      </c>
      <c r="G1629">
        <v>23</v>
      </c>
      <c r="H1629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29">
        <v>3</v>
      </c>
      <c r="J1629">
        <v>7</v>
      </c>
      <c r="K1629">
        <v>24</v>
      </c>
      <c r="L162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9" s="1" t="str">
        <f>TEXT(BBDD_Usiarios_Netflix_jul[[#This Row],[Fh Suscripcion]],"dddd")</f>
        <v>viernes</v>
      </c>
      <c r="N1629" s="2">
        <f>DATEDIF(BBDD_Usiarios_Netflix_jul[[#This Row],[Fh Suscripcion]],BBDD_Usiarios_Netflix_jul[[#This Row],[Fh Ultimo Pago]],"M")+1</f>
        <v>11</v>
      </c>
      <c r="O1629" t="s">
        <v>30</v>
      </c>
      <c r="P1629" t="str">
        <f>IF(BBDD_Usiarios_Netflix_jul[[#This Row],[País.OLD]]&lt;&gt;"",BBDD_Usiarios_Netflix_jul[[#This Row],[País.OLD]],"Desconocido")</f>
        <v>Canadá</v>
      </c>
      <c r="Q1629">
        <v>29</v>
      </c>
      <c r="R1629" t="s">
        <v>25</v>
      </c>
      <c r="S1629" t="s">
        <v>21</v>
      </c>
      <c r="T1629" t="s">
        <v>27</v>
      </c>
      <c r="U16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0" spans="1:21" x14ac:dyDescent="0.2">
      <c r="A1630">
        <v>1247</v>
      </c>
      <c r="B1630" t="s">
        <v>23</v>
      </c>
      <c r="C1630">
        <v>10</v>
      </c>
      <c r="D1630" s="2">
        <f>BBDD_Usiarios_Netflix_jul[[#This Row],[Ingresos Mensuales]]*BBDD_Usiarios_Netflix_jul[[#This Row],[Meses Contratados]]</f>
        <v>110</v>
      </c>
      <c r="E1630">
        <v>1</v>
      </c>
      <c r="F1630">
        <v>9</v>
      </c>
      <c r="G1630">
        <v>23</v>
      </c>
      <c r="H1630" s="1">
        <f>DATEVALUE(_xlfn.CONCAT(BBDD_Usiarios_Netflix_jul[[#This Row],[Día Suscripción]],"/",BBDD_Usiarios_Netflix_jul[[#This Row],[Mes Suscripción]],"/",BBDD_Usiarios_Netflix_jul[[#This Row],[Año Suscripción]]))</f>
        <v>45170</v>
      </c>
      <c r="I1630">
        <v>2</v>
      </c>
      <c r="J1630">
        <v>7</v>
      </c>
      <c r="K1630">
        <v>24</v>
      </c>
      <c r="L163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30" s="1" t="str">
        <f>TEXT(BBDD_Usiarios_Netflix_jul[[#This Row],[Fh Suscripcion]],"dddd")</f>
        <v>viernes</v>
      </c>
      <c r="N1630" s="2">
        <f>DATEDIF(BBDD_Usiarios_Netflix_jul[[#This Row],[Fh Suscripcion]],BBDD_Usiarios_Netflix_jul[[#This Row],[Fh Ultimo Pago]],"M")+1</f>
        <v>11</v>
      </c>
      <c r="O1630" t="s">
        <v>34</v>
      </c>
      <c r="P1630" t="str">
        <f>IF(BBDD_Usiarios_Netflix_jul[[#This Row],[País.OLD]]&lt;&gt;"",BBDD_Usiarios_Netflix_jul[[#This Row],[País.OLD]],"Desconocido")</f>
        <v>Reino Unido</v>
      </c>
      <c r="Q1630">
        <v>41</v>
      </c>
      <c r="R1630" t="s">
        <v>25</v>
      </c>
      <c r="S1630" t="s">
        <v>21</v>
      </c>
      <c r="T1630" t="s">
        <v>27</v>
      </c>
      <c r="U16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1" spans="1:21" x14ac:dyDescent="0.2">
      <c r="A1631">
        <v>1280</v>
      </c>
      <c r="B1631" t="s">
        <v>23</v>
      </c>
      <c r="C1631">
        <v>10</v>
      </c>
      <c r="D1631" s="2">
        <f>BBDD_Usiarios_Netflix_jul[[#This Row],[Ingresos Mensuales]]*BBDD_Usiarios_Netflix_jul[[#This Row],[Meses Contratados]]</f>
        <v>110</v>
      </c>
      <c r="E1631">
        <v>25</v>
      </c>
      <c r="F1631">
        <v>8</v>
      </c>
      <c r="G1631">
        <v>23</v>
      </c>
      <c r="H1631" s="1">
        <f>DATEVALUE(_xlfn.CONCAT(BBDD_Usiarios_Netflix_jul[[#This Row],[Día Suscripción]],"/",BBDD_Usiarios_Netflix_jul[[#This Row],[Mes Suscripción]],"/",BBDD_Usiarios_Netflix_jul[[#This Row],[Año Suscripción]]))</f>
        <v>45163</v>
      </c>
      <c r="I1631">
        <v>4</v>
      </c>
      <c r="J1631">
        <v>7</v>
      </c>
      <c r="K1631">
        <v>24</v>
      </c>
      <c r="L163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1" s="1" t="str">
        <f>TEXT(BBDD_Usiarios_Netflix_jul[[#This Row],[Fh Suscripcion]],"dddd")</f>
        <v>viernes</v>
      </c>
      <c r="N1631" s="2">
        <f>DATEDIF(BBDD_Usiarios_Netflix_jul[[#This Row],[Fh Suscripcion]],BBDD_Usiarios_Netflix_jul[[#This Row],[Fh Ultimo Pago]],"M")+1</f>
        <v>11</v>
      </c>
      <c r="O1631" t="s">
        <v>28</v>
      </c>
      <c r="P1631" t="str">
        <f>IF(BBDD_Usiarios_Netflix_jul[[#This Row],[País.OLD]]&lt;&gt;"",BBDD_Usiarios_Netflix_jul[[#This Row],[País.OLD]],"Desconocido")</f>
        <v>Australia</v>
      </c>
      <c r="Q1631">
        <v>28</v>
      </c>
      <c r="R1631" t="s">
        <v>25</v>
      </c>
      <c r="S1631" t="s">
        <v>29</v>
      </c>
      <c r="T1631" t="s">
        <v>18</v>
      </c>
      <c r="U16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32" spans="1:21" x14ac:dyDescent="0.2">
      <c r="A1632">
        <v>1283</v>
      </c>
      <c r="B1632" t="s">
        <v>23</v>
      </c>
      <c r="C1632">
        <v>10</v>
      </c>
      <c r="D1632" s="2">
        <f>BBDD_Usiarios_Netflix_jul[[#This Row],[Ingresos Mensuales]]*BBDD_Usiarios_Netflix_jul[[#This Row],[Meses Contratados]]</f>
        <v>110</v>
      </c>
      <c r="E1632">
        <v>17</v>
      </c>
      <c r="F1632">
        <v>8</v>
      </c>
      <c r="G1632">
        <v>23</v>
      </c>
      <c r="H1632" s="1">
        <f>DATEVALUE(_xlfn.CONCAT(BBDD_Usiarios_Netflix_jul[[#This Row],[Día Suscripción]],"/",BBDD_Usiarios_Netflix_jul[[#This Row],[Mes Suscripción]],"/",BBDD_Usiarios_Netflix_jul[[#This Row],[Año Suscripción]]))</f>
        <v>45155</v>
      </c>
      <c r="I1632">
        <v>2</v>
      </c>
      <c r="J1632">
        <v>7</v>
      </c>
      <c r="K1632">
        <v>24</v>
      </c>
      <c r="L163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32" s="1" t="str">
        <f>TEXT(BBDD_Usiarios_Netflix_jul[[#This Row],[Fh Suscripcion]],"dddd")</f>
        <v>jueves</v>
      </c>
      <c r="N1632" s="2">
        <f>DATEDIF(BBDD_Usiarios_Netflix_jul[[#This Row],[Fh Suscripcion]],BBDD_Usiarios_Netflix_jul[[#This Row],[Fh Ultimo Pago]],"M")+1</f>
        <v>11</v>
      </c>
      <c r="O1632" t="s">
        <v>30</v>
      </c>
      <c r="P1632" t="str">
        <f>IF(BBDD_Usiarios_Netflix_jul[[#This Row],[País.OLD]]&lt;&gt;"",BBDD_Usiarios_Netflix_jul[[#This Row],[País.OLD]],"Desconocido")</f>
        <v>Canadá</v>
      </c>
      <c r="Q1632">
        <v>33</v>
      </c>
      <c r="R1632" t="s">
        <v>16</v>
      </c>
      <c r="S1632" t="s">
        <v>29</v>
      </c>
      <c r="T1632" t="s">
        <v>27</v>
      </c>
      <c r="U16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3" spans="1:21" x14ac:dyDescent="0.2">
      <c r="A1633">
        <v>1315</v>
      </c>
      <c r="B1633" t="s">
        <v>23</v>
      </c>
      <c r="C1633">
        <v>10</v>
      </c>
      <c r="D1633" s="2">
        <f>BBDD_Usiarios_Netflix_jul[[#This Row],[Ingresos Mensuales]]*BBDD_Usiarios_Netflix_jul[[#This Row],[Meses Contratados]]</f>
        <v>110</v>
      </c>
      <c r="E1633">
        <v>20</v>
      </c>
      <c r="F1633">
        <v>8</v>
      </c>
      <c r="G1633">
        <v>23</v>
      </c>
      <c r="H1633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33">
        <v>3</v>
      </c>
      <c r="J1633">
        <v>7</v>
      </c>
      <c r="K1633">
        <v>24</v>
      </c>
      <c r="L163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33" s="1" t="str">
        <f>TEXT(BBDD_Usiarios_Netflix_jul[[#This Row],[Fh Suscripcion]],"dddd")</f>
        <v>domingo</v>
      </c>
      <c r="N1633" s="2">
        <f>DATEDIF(BBDD_Usiarios_Netflix_jul[[#This Row],[Fh Suscripcion]],BBDD_Usiarios_Netflix_jul[[#This Row],[Fh Ultimo Pago]],"M")+1</f>
        <v>11</v>
      </c>
      <c r="O1633" t="s">
        <v>36</v>
      </c>
      <c r="P1633" t="str">
        <f>IF(BBDD_Usiarios_Netflix_jul[[#This Row],[País.OLD]]&lt;&gt;"",BBDD_Usiarios_Netflix_jul[[#This Row],[País.OLD]],"Desconocido")</f>
        <v>Desconocido</v>
      </c>
      <c r="Q1633">
        <v>42</v>
      </c>
      <c r="R1633" t="s">
        <v>16</v>
      </c>
      <c r="S1633" t="s">
        <v>21</v>
      </c>
      <c r="T1633" t="s">
        <v>27</v>
      </c>
      <c r="U16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4" spans="1:21" x14ac:dyDescent="0.2">
      <c r="A1634">
        <v>1317</v>
      </c>
      <c r="B1634" t="s">
        <v>23</v>
      </c>
      <c r="C1634">
        <v>10</v>
      </c>
      <c r="D1634" s="2">
        <f>BBDD_Usiarios_Netflix_jul[[#This Row],[Ingresos Mensuales]]*BBDD_Usiarios_Netflix_jul[[#This Row],[Meses Contratados]]</f>
        <v>110</v>
      </c>
      <c r="E1634">
        <v>2</v>
      </c>
      <c r="F1634">
        <v>9</v>
      </c>
      <c r="G1634">
        <v>23</v>
      </c>
      <c r="H1634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34">
        <v>3</v>
      </c>
      <c r="J1634">
        <v>7</v>
      </c>
      <c r="K1634">
        <v>24</v>
      </c>
      <c r="L163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34" s="1" t="str">
        <f>TEXT(BBDD_Usiarios_Netflix_jul[[#This Row],[Fh Suscripcion]],"dddd")</f>
        <v>sábado</v>
      </c>
      <c r="N1634" s="2">
        <f>DATEDIF(BBDD_Usiarios_Netflix_jul[[#This Row],[Fh Suscripcion]],BBDD_Usiarios_Netflix_jul[[#This Row],[Fh Ultimo Pago]],"M")+1</f>
        <v>11</v>
      </c>
      <c r="O1634" t="s">
        <v>24</v>
      </c>
      <c r="P1634" t="str">
        <f>IF(BBDD_Usiarios_Netflix_jul[[#This Row],[País.OLD]]&lt;&gt;"",BBDD_Usiarios_Netflix_jul[[#This Row],[País.OLD]],"Desconocido")</f>
        <v>EEUU</v>
      </c>
      <c r="Q1634">
        <v>31</v>
      </c>
      <c r="R1634" t="s">
        <v>16</v>
      </c>
      <c r="S1634" t="s">
        <v>17</v>
      </c>
      <c r="T1634" t="s">
        <v>27</v>
      </c>
      <c r="U16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5" spans="1:21" x14ac:dyDescent="0.2">
      <c r="A1635">
        <v>1350</v>
      </c>
      <c r="B1635" t="s">
        <v>23</v>
      </c>
      <c r="C1635">
        <v>10</v>
      </c>
      <c r="D1635" s="2">
        <f>BBDD_Usiarios_Netflix_jul[[#This Row],[Ingresos Mensuales]]*BBDD_Usiarios_Netflix_jul[[#This Row],[Meses Contratados]]</f>
        <v>110</v>
      </c>
      <c r="E1635">
        <v>27</v>
      </c>
      <c r="F1635">
        <v>8</v>
      </c>
      <c r="G1635">
        <v>23</v>
      </c>
      <c r="H1635" s="1">
        <f>DATEVALUE(_xlfn.CONCAT(BBDD_Usiarios_Netflix_jul[[#This Row],[Día Suscripción]],"/",BBDD_Usiarios_Netflix_jul[[#This Row],[Mes Suscripción]],"/",BBDD_Usiarios_Netflix_jul[[#This Row],[Año Suscripción]]))</f>
        <v>45165</v>
      </c>
      <c r="I1635">
        <v>4</v>
      </c>
      <c r="J1635">
        <v>7</v>
      </c>
      <c r="K1635">
        <v>24</v>
      </c>
      <c r="L163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5" s="1" t="str">
        <f>TEXT(BBDD_Usiarios_Netflix_jul[[#This Row],[Fh Suscripcion]],"dddd")</f>
        <v>domingo</v>
      </c>
      <c r="N1635" s="2">
        <f>DATEDIF(BBDD_Usiarios_Netflix_jul[[#This Row],[Fh Suscripcion]],BBDD_Usiarios_Netflix_jul[[#This Row],[Fh Ultimo Pago]],"M")+1</f>
        <v>11</v>
      </c>
      <c r="O1635" t="s">
        <v>30</v>
      </c>
      <c r="P1635" t="str">
        <f>IF(BBDD_Usiarios_Netflix_jul[[#This Row],[País.OLD]]&lt;&gt;"",BBDD_Usiarios_Netflix_jul[[#This Row],[País.OLD]],"Desconocido")</f>
        <v>Canadá</v>
      </c>
      <c r="Q1635">
        <v>39</v>
      </c>
      <c r="R1635" t="s">
        <v>25</v>
      </c>
      <c r="S1635" t="s">
        <v>21</v>
      </c>
      <c r="T1635" t="s">
        <v>32</v>
      </c>
      <c r="U16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36" spans="1:21" x14ac:dyDescent="0.2">
      <c r="A1636">
        <v>1351</v>
      </c>
      <c r="B1636" t="s">
        <v>23</v>
      </c>
      <c r="C1636">
        <v>10</v>
      </c>
      <c r="D1636" s="2">
        <f>BBDD_Usiarios_Netflix_jul[[#This Row],[Ingresos Mensuales]]*BBDD_Usiarios_Netflix_jul[[#This Row],[Meses Contratados]]</f>
        <v>110</v>
      </c>
      <c r="E1636">
        <v>27</v>
      </c>
      <c r="F1636">
        <v>8</v>
      </c>
      <c r="G1636">
        <v>23</v>
      </c>
      <c r="H1636" s="1">
        <f>DATEVALUE(_xlfn.CONCAT(BBDD_Usiarios_Netflix_jul[[#This Row],[Día Suscripción]],"/",BBDD_Usiarios_Netflix_jul[[#This Row],[Mes Suscripción]],"/",BBDD_Usiarios_Netflix_jul[[#This Row],[Año Suscripción]]))</f>
        <v>45165</v>
      </c>
      <c r="I1636">
        <v>5</v>
      </c>
      <c r="J1636">
        <v>7</v>
      </c>
      <c r="K1636">
        <v>24</v>
      </c>
      <c r="L163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36" s="1" t="str">
        <f>TEXT(BBDD_Usiarios_Netflix_jul[[#This Row],[Fh Suscripcion]],"dddd")</f>
        <v>domingo</v>
      </c>
      <c r="N1636" s="2">
        <f>DATEDIF(BBDD_Usiarios_Netflix_jul[[#This Row],[Fh Suscripcion]],BBDD_Usiarios_Netflix_jul[[#This Row],[Fh Ultimo Pago]],"M")+1</f>
        <v>11</v>
      </c>
      <c r="O1636" t="s">
        <v>20</v>
      </c>
      <c r="P1636" t="str">
        <f>IF(BBDD_Usiarios_Netflix_jul[[#This Row],[País.OLD]]&lt;&gt;"",BBDD_Usiarios_Netflix_jul[[#This Row],[País.OLD]],"Desconocido")</f>
        <v>Francia</v>
      </c>
      <c r="Q1636">
        <v>34</v>
      </c>
      <c r="R1636" t="s">
        <v>25</v>
      </c>
      <c r="S1636" t="s">
        <v>29</v>
      </c>
      <c r="T1636" t="s">
        <v>27</v>
      </c>
      <c r="U16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7" spans="1:21" x14ac:dyDescent="0.2">
      <c r="A1637">
        <v>1382</v>
      </c>
      <c r="B1637" t="s">
        <v>23</v>
      </c>
      <c r="C1637">
        <v>10</v>
      </c>
      <c r="D1637" s="2">
        <f>BBDD_Usiarios_Netflix_jul[[#This Row],[Ingresos Mensuales]]*BBDD_Usiarios_Netflix_jul[[#This Row],[Meses Contratados]]</f>
        <v>110</v>
      </c>
      <c r="E1637">
        <v>8</v>
      </c>
      <c r="F1637">
        <v>8</v>
      </c>
      <c r="G1637">
        <v>23</v>
      </c>
      <c r="H1637" s="1">
        <f>DATEVALUE(_xlfn.CONCAT(BBDD_Usiarios_Netflix_jul[[#This Row],[Día Suscripción]],"/",BBDD_Usiarios_Netflix_jul[[#This Row],[Mes Suscripción]],"/",BBDD_Usiarios_Netflix_jul[[#This Row],[Año Suscripción]]))</f>
        <v>45146</v>
      </c>
      <c r="I1637">
        <v>6</v>
      </c>
      <c r="J1637">
        <v>7</v>
      </c>
      <c r="K1637">
        <v>24</v>
      </c>
      <c r="L163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37" s="1" t="str">
        <f>TEXT(BBDD_Usiarios_Netflix_jul[[#This Row],[Fh Suscripcion]],"dddd")</f>
        <v>martes</v>
      </c>
      <c r="N1637" s="2">
        <f>DATEDIF(BBDD_Usiarios_Netflix_jul[[#This Row],[Fh Suscripcion]],BBDD_Usiarios_Netflix_jul[[#This Row],[Fh Ultimo Pago]],"M")+1</f>
        <v>11</v>
      </c>
      <c r="O1637" t="s">
        <v>35</v>
      </c>
      <c r="P1637" t="str">
        <f>IF(BBDD_Usiarios_Netflix_jul[[#This Row],[País.OLD]]&lt;&gt;"",BBDD_Usiarios_Netflix_jul[[#This Row],[País.OLD]],"Desconocido")</f>
        <v>España</v>
      </c>
      <c r="Q1637">
        <v>32</v>
      </c>
      <c r="R1637" t="s">
        <v>25</v>
      </c>
      <c r="S1637" t="s">
        <v>26</v>
      </c>
      <c r="T1637" t="s">
        <v>27</v>
      </c>
      <c r="U16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8" spans="1:21" x14ac:dyDescent="0.2">
      <c r="A1638">
        <v>1385</v>
      </c>
      <c r="B1638" t="s">
        <v>23</v>
      </c>
      <c r="C1638">
        <v>10</v>
      </c>
      <c r="D1638" s="2">
        <f>BBDD_Usiarios_Netflix_jul[[#This Row],[Ingresos Mensuales]]*BBDD_Usiarios_Netflix_jul[[#This Row],[Meses Contratados]]</f>
        <v>110</v>
      </c>
      <c r="E1638">
        <v>20</v>
      </c>
      <c r="F1638">
        <v>8</v>
      </c>
      <c r="G1638">
        <v>23</v>
      </c>
      <c r="H1638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38">
        <v>4</v>
      </c>
      <c r="J1638">
        <v>7</v>
      </c>
      <c r="K1638">
        <v>24</v>
      </c>
      <c r="L163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8" s="1" t="str">
        <f>TEXT(BBDD_Usiarios_Netflix_jul[[#This Row],[Fh Suscripcion]],"dddd")</f>
        <v>domingo</v>
      </c>
      <c r="N1638" s="2">
        <f>DATEDIF(BBDD_Usiarios_Netflix_jul[[#This Row],[Fh Suscripcion]],BBDD_Usiarios_Netflix_jul[[#This Row],[Fh Ultimo Pago]],"M")+1</f>
        <v>11</v>
      </c>
      <c r="O1638" t="s">
        <v>34</v>
      </c>
      <c r="P1638" t="str">
        <f>IF(BBDD_Usiarios_Netflix_jul[[#This Row],[País.OLD]]&lt;&gt;"",BBDD_Usiarios_Netflix_jul[[#This Row],[País.OLD]],"Desconocido")</f>
        <v>Reino Unido</v>
      </c>
      <c r="Q1638">
        <v>43</v>
      </c>
      <c r="R1638" t="s">
        <v>16</v>
      </c>
      <c r="S1638" t="s">
        <v>21</v>
      </c>
      <c r="T1638" t="s">
        <v>32</v>
      </c>
      <c r="U16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39" spans="1:21" x14ac:dyDescent="0.2">
      <c r="A1639">
        <v>1387</v>
      </c>
      <c r="B1639" t="s">
        <v>23</v>
      </c>
      <c r="C1639">
        <v>10</v>
      </c>
      <c r="D1639" s="2">
        <f>BBDD_Usiarios_Netflix_jul[[#This Row],[Ingresos Mensuales]]*BBDD_Usiarios_Netflix_jul[[#This Row],[Meses Contratados]]</f>
        <v>110</v>
      </c>
      <c r="E1639">
        <v>29</v>
      </c>
      <c r="F1639">
        <v>8</v>
      </c>
      <c r="G1639">
        <v>23</v>
      </c>
      <c r="H1639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39">
        <v>4</v>
      </c>
      <c r="J1639">
        <v>7</v>
      </c>
      <c r="K1639">
        <v>24</v>
      </c>
      <c r="L163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9" s="1" t="str">
        <f>TEXT(BBDD_Usiarios_Netflix_jul[[#This Row],[Fh Suscripcion]],"dddd")</f>
        <v>martes</v>
      </c>
      <c r="N1639" s="2">
        <f>DATEDIF(BBDD_Usiarios_Netflix_jul[[#This Row],[Fh Suscripcion]],BBDD_Usiarios_Netflix_jul[[#This Row],[Fh Ultimo Pago]],"M")+1</f>
        <v>11</v>
      </c>
      <c r="O1639" t="s">
        <v>24</v>
      </c>
      <c r="P1639" t="str">
        <f>IF(BBDD_Usiarios_Netflix_jul[[#This Row],[País.OLD]]&lt;&gt;"",BBDD_Usiarios_Netflix_jul[[#This Row],[País.OLD]],"Desconocido")</f>
        <v>EEUU</v>
      </c>
      <c r="Q1639">
        <v>42</v>
      </c>
      <c r="R1639" t="s">
        <v>16</v>
      </c>
      <c r="S1639" t="s">
        <v>26</v>
      </c>
      <c r="T1639" t="s">
        <v>32</v>
      </c>
      <c r="U16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40" spans="1:21" x14ac:dyDescent="0.2">
      <c r="A1640">
        <v>1420</v>
      </c>
      <c r="B1640" t="s">
        <v>23</v>
      </c>
      <c r="C1640">
        <v>10</v>
      </c>
      <c r="D1640" s="2">
        <f>BBDD_Usiarios_Netflix_jul[[#This Row],[Ingresos Mensuales]]*BBDD_Usiarios_Netflix_jul[[#This Row],[Meses Contratados]]</f>
        <v>110</v>
      </c>
      <c r="E1640">
        <v>31</v>
      </c>
      <c r="F1640">
        <v>8</v>
      </c>
      <c r="G1640">
        <v>23</v>
      </c>
      <c r="H1640" s="1">
        <f>DATEVALUE(_xlfn.CONCAT(BBDD_Usiarios_Netflix_jul[[#This Row],[Día Suscripción]],"/",BBDD_Usiarios_Netflix_jul[[#This Row],[Mes Suscripción]],"/",BBDD_Usiarios_Netflix_jul[[#This Row],[Año Suscripción]]))</f>
        <v>45169</v>
      </c>
      <c r="I1640">
        <v>4</v>
      </c>
      <c r="J1640">
        <v>7</v>
      </c>
      <c r="K1640">
        <v>24</v>
      </c>
      <c r="L164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40" s="1" t="str">
        <f>TEXT(BBDD_Usiarios_Netflix_jul[[#This Row],[Fh Suscripcion]],"dddd")</f>
        <v>jueves</v>
      </c>
      <c r="N1640" s="2">
        <f>DATEDIF(BBDD_Usiarios_Netflix_jul[[#This Row],[Fh Suscripcion]],BBDD_Usiarios_Netflix_jul[[#This Row],[Fh Ultimo Pago]],"M")+1</f>
        <v>11</v>
      </c>
      <c r="O1640" t="s">
        <v>24</v>
      </c>
      <c r="P1640" t="str">
        <f>IF(BBDD_Usiarios_Netflix_jul[[#This Row],[País.OLD]]&lt;&gt;"",BBDD_Usiarios_Netflix_jul[[#This Row],[País.OLD]],"Desconocido")</f>
        <v>EEUU</v>
      </c>
      <c r="Q1640">
        <v>27</v>
      </c>
      <c r="R1640" t="s">
        <v>25</v>
      </c>
      <c r="S1640" t="s">
        <v>21</v>
      </c>
      <c r="T1640" t="s">
        <v>32</v>
      </c>
      <c r="U16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41" spans="1:21" x14ac:dyDescent="0.2">
      <c r="A1641">
        <v>1421</v>
      </c>
      <c r="B1641" t="s">
        <v>23</v>
      </c>
      <c r="C1641">
        <v>10</v>
      </c>
      <c r="D1641" s="2">
        <f>BBDD_Usiarios_Netflix_jul[[#This Row],[Ingresos Mensuales]]*BBDD_Usiarios_Netflix_jul[[#This Row],[Meses Contratados]]</f>
        <v>110</v>
      </c>
      <c r="E1641">
        <v>28</v>
      </c>
      <c r="F1641">
        <v>8</v>
      </c>
      <c r="G1641">
        <v>23</v>
      </c>
      <c r="H1641" s="1">
        <f>DATEVALUE(_xlfn.CONCAT(BBDD_Usiarios_Netflix_jul[[#This Row],[Día Suscripción]],"/",BBDD_Usiarios_Netflix_jul[[#This Row],[Mes Suscripción]],"/",BBDD_Usiarios_Netflix_jul[[#This Row],[Año Suscripción]]))</f>
        <v>45166</v>
      </c>
      <c r="I1641">
        <v>5</v>
      </c>
      <c r="J1641">
        <v>7</v>
      </c>
      <c r="K1641">
        <v>24</v>
      </c>
      <c r="L164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1" s="1" t="str">
        <f>TEXT(BBDD_Usiarios_Netflix_jul[[#This Row],[Fh Suscripcion]],"dddd")</f>
        <v>lunes</v>
      </c>
      <c r="N1641" s="2">
        <f>DATEDIF(BBDD_Usiarios_Netflix_jul[[#This Row],[Fh Suscripcion]],BBDD_Usiarios_Netflix_jul[[#This Row],[Fh Ultimo Pago]],"M")+1</f>
        <v>11</v>
      </c>
      <c r="O1641" t="s">
        <v>28</v>
      </c>
      <c r="P1641" t="str">
        <f>IF(BBDD_Usiarios_Netflix_jul[[#This Row],[País.OLD]]&lt;&gt;"",BBDD_Usiarios_Netflix_jul[[#This Row],[País.OLD]],"Desconocido")</f>
        <v>Australia</v>
      </c>
      <c r="Q1641">
        <v>48</v>
      </c>
      <c r="R1641" t="s">
        <v>25</v>
      </c>
      <c r="S1641" t="s">
        <v>26</v>
      </c>
      <c r="T1641" t="s">
        <v>27</v>
      </c>
      <c r="U16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42" spans="1:21" x14ac:dyDescent="0.2">
      <c r="A1642">
        <v>1422</v>
      </c>
      <c r="B1642" t="s">
        <v>23</v>
      </c>
      <c r="C1642">
        <v>10</v>
      </c>
      <c r="D1642" s="2">
        <f>BBDD_Usiarios_Netflix_jul[[#This Row],[Ingresos Mensuales]]*BBDD_Usiarios_Netflix_jul[[#This Row],[Meses Contratados]]</f>
        <v>110</v>
      </c>
      <c r="E1642">
        <v>27</v>
      </c>
      <c r="F1642">
        <v>8</v>
      </c>
      <c r="G1642">
        <v>23</v>
      </c>
      <c r="H1642" s="1">
        <f>DATEVALUE(_xlfn.CONCAT(BBDD_Usiarios_Netflix_jul[[#This Row],[Día Suscripción]],"/",BBDD_Usiarios_Netflix_jul[[#This Row],[Mes Suscripción]],"/",BBDD_Usiarios_Netflix_jul[[#This Row],[Año Suscripción]]))</f>
        <v>45165</v>
      </c>
      <c r="I1642">
        <v>5</v>
      </c>
      <c r="J1642">
        <v>7</v>
      </c>
      <c r="K1642">
        <v>24</v>
      </c>
      <c r="L164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2" s="1" t="str">
        <f>TEXT(BBDD_Usiarios_Netflix_jul[[#This Row],[Fh Suscripcion]],"dddd")</f>
        <v>domingo</v>
      </c>
      <c r="N1642" s="2">
        <f>DATEDIF(BBDD_Usiarios_Netflix_jul[[#This Row],[Fh Suscripcion]],BBDD_Usiarios_Netflix_jul[[#This Row],[Fh Ultimo Pago]],"M")+1</f>
        <v>11</v>
      </c>
      <c r="O1642" t="s">
        <v>28</v>
      </c>
      <c r="P1642" t="str">
        <f>IF(BBDD_Usiarios_Netflix_jul[[#This Row],[País.OLD]]&lt;&gt;"",BBDD_Usiarios_Netflix_jul[[#This Row],[País.OLD]],"Desconocido")</f>
        <v>Australia</v>
      </c>
      <c r="Q1642">
        <v>49</v>
      </c>
      <c r="R1642" t="s">
        <v>16</v>
      </c>
      <c r="S1642" t="s">
        <v>29</v>
      </c>
      <c r="T1642" t="s">
        <v>22</v>
      </c>
      <c r="U16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43" spans="1:21" x14ac:dyDescent="0.2">
      <c r="A1643">
        <v>1452</v>
      </c>
      <c r="B1643" t="s">
        <v>23</v>
      </c>
      <c r="C1643">
        <v>10</v>
      </c>
      <c r="D1643" s="2">
        <f>BBDD_Usiarios_Netflix_jul[[#This Row],[Ingresos Mensuales]]*BBDD_Usiarios_Netflix_jul[[#This Row],[Meses Contratados]]</f>
        <v>110</v>
      </c>
      <c r="E1643">
        <v>8</v>
      </c>
      <c r="F1643">
        <v>8</v>
      </c>
      <c r="G1643">
        <v>23</v>
      </c>
      <c r="H1643" s="1">
        <f>DATEVALUE(_xlfn.CONCAT(BBDD_Usiarios_Netflix_jul[[#This Row],[Día Suscripción]],"/",BBDD_Usiarios_Netflix_jul[[#This Row],[Mes Suscripción]],"/",BBDD_Usiarios_Netflix_jul[[#This Row],[Año Suscripción]]))</f>
        <v>45146</v>
      </c>
      <c r="I1643">
        <v>6</v>
      </c>
      <c r="J1643">
        <v>7</v>
      </c>
      <c r="K1643">
        <v>24</v>
      </c>
      <c r="L164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43" s="1" t="str">
        <f>TEXT(BBDD_Usiarios_Netflix_jul[[#This Row],[Fh Suscripcion]],"dddd")</f>
        <v>martes</v>
      </c>
      <c r="N1643" s="2">
        <f>DATEDIF(BBDD_Usiarios_Netflix_jul[[#This Row],[Fh Suscripcion]],BBDD_Usiarios_Netflix_jul[[#This Row],[Fh Ultimo Pago]],"M")+1</f>
        <v>11</v>
      </c>
      <c r="O1643" t="s">
        <v>35</v>
      </c>
      <c r="P1643" t="str">
        <f>IF(BBDD_Usiarios_Netflix_jul[[#This Row],[País.OLD]]&lt;&gt;"",BBDD_Usiarios_Netflix_jul[[#This Row],[País.OLD]],"Desconocido")</f>
        <v>España</v>
      </c>
      <c r="Q1643">
        <v>39</v>
      </c>
      <c r="R1643" t="s">
        <v>16</v>
      </c>
      <c r="S1643" t="s">
        <v>26</v>
      </c>
      <c r="T1643" t="s">
        <v>27</v>
      </c>
      <c r="U16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44" spans="1:21" x14ac:dyDescent="0.2">
      <c r="A1644">
        <v>1455</v>
      </c>
      <c r="B1644" t="s">
        <v>23</v>
      </c>
      <c r="C1644">
        <v>10</v>
      </c>
      <c r="D1644" s="2">
        <f>BBDD_Usiarios_Netflix_jul[[#This Row],[Ingresos Mensuales]]*BBDD_Usiarios_Netflix_jul[[#This Row],[Meses Contratados]]</f>
        <v>110</v>
      </c>
      <c r="E1644">
        <v>23</v>
      </c>
      <c r="F1644">
        <v>8</v>
      </c>
      <c r="G1644">
        <v>23</v>
      </c>
      <c r="H1644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44">
        <v>4</v>
      </c>
      <c r="J1644">
        <v>7</v>
      </c>
      <c r="K1644">
        <v>24</v>
      </c>
      <c r="L164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44" s="1" t="str">
        <f>TEXT(BBDD_Usiarios_Netflix_jul[[#This Row],[Fh Suscripcion]],"dddd")</f>
        <v>miércoles</v>
      </c>
      <c r="N1644" s="2">
        <f>DATEDIF(BBDD_Usiarios_Netflix_jul[[#This Row],[Fh Suscripcion]],BBDD_Usiarios_Netflix_jul[[#This Row],[Fh Ultimo Pago]],"M")+1</f>
        <v>11</v>
      </c>
      <c r="O1644" t="s">
        <v>30</v>
      </c>
      <c r="P1644" t="str">
        <f>IF(BBDD_Usiarios_Netflix_jul[[#This Row],[País.OLD]]&lt;&gt;"",BBDD_Usiarios_Netflix_jul[[#This Row],[País.OLD]],"Desconocido")</f>
        <v>Canadá</v>
      </c>
      <c r="Q1644">
        <v>49</v>
      </c>
      <c r="R1644" t="s">
        <v>16</v>
      </c>
      <c r="S1644" t="s">
        <v>26</v>
      </c>
      <c r="T1644" t="s">
        <v>27</v>
      </c>
      <c r="U16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45" spans="1:21" x14ac:dyDescent="0.2">
      <c r="A1645">
        <v>1457</v>
      </c>
      <c r="B1645" t="s">
        <v>23</v>
      </c>
      <c r="C1645">
        <v>10</v>
      </c>
      <c r="D1645" s="2">
        <f>BBDD_Usiarios_Netflix_jul[[#This Row],[Ingresos Mensuales]]*BBDD_Usiarios_Netflix_jul[[#This Row],[Meses Contratados]]</f>
        <v>110</v>
      </c>
      <c r="E1645">
        <v>31</v>
      </c>
      <c r="F1645">
        <v>8</v>
      </c>
      <c r="G1645">
        <v>23</v>
      </c>
      <c r="H1645" s="1">
        <f>DATEVALUE(_xlfn.CONCAT(BBDD_Usiarios_Netflix_jul[[#This Row],[Día Suscripción]],"/",BBDD_Usiarios_Netflix_jul[[#This Row],[Mes Suscripción]],"/",BBDD_Usiarios_Netflix_jul[[#This Row],[Año Suscripción]]))</f>
        <v>45169</v>
      </c>
      <c r="I1645">
        <v>5</v>
      </c>
      <c r="J1645">
        <v>7</v>
      </c>
      <c r="K1645">
        <v>24</v>
      </c>
      <c r="L164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5" s="1" t="str">
        <f>TEXT(BBDD_Usiarios_Netflix_jul[[#This Row],[Fh Suscripcion]],"dddd")</f>
        <v>jueves</v>
      </c>
      <c r="N1645" s="2">
        <f>DATEDIF(BBDD_Usiarios_Netflix_jul[[#This Row],[Fh Suscripcion]],BBDD_Usiarios_Netflix_jul[[#This Row],[Fh Ultimo Pago]],"M")+1</f>
        <v>11</v>
      </c>
      <c r="O1645" t="s">
        <v>24</v>
      </c>
      <c r="P1645" t="str">
        <f>IF(BBDD_Usiarios_Netflix_jul[[#This Row],[País.OLD]]&lt;&gt;"",BBDD_Usiarios_Netflix_jul[[#This Row],[País.OLD]],"Desconocido")</f>
        <v>EEUU</v>
      </c>
      <c r="Q1645">
        <v>36</v>
      </c>
      <c r="R1645" t="s">
        <v>16</v>
      </c>
      <c r="S1645" t="s">
        <v>29</v>
      </c>
      <c r="T1645" t="s">
        <v>18</v>
      </c>
      <c r="U16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46" spans="1:21" x14ac:dyDescent="0.2">
      <c r="A1646">
        <v>1522</v>
      </c>
      <c r="B1646" t="s">
        <v>23</v>
      </c>
      <c r="C1646">
        <v>10</v>
      </c>
      <c r="D1646" s="2">
        <f>BBDD_Usiarios_Netflix_jul[[#This Row],[Ingresos Mensuales]]*BBDD_Usiarios_Netflix_jul[[#This Row],[Meses Contratados]]</f>
        <v>110</v>
      </c>
      <c r="E1646">
        <v>13</v>
      </c>
      <c r="F1646">
        <v>8</v>
      </c>
      <c r="G1646">
        <v>23</v>
      </c>
      <c r="H1646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46">
        <v>6</v>
      </c>
      <c r="J1646">
        <v>7</v>
      </c>
      <c r="K1646">
        <v>24</v>
      </c>
      <c r="L164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46" s="1" t="str">
        <f>TEXT(BBDD_Usiarios_Netflix_jul[[#This Row],[Fh Suscripcion]],"dddd")</f>
        <v>domingo</v>
      </c>
      <c r="N1646" s="2">
        <f>DATEDIF(BBDD_Usiarios_Netflix_jul[[#This Row],[Fh Suscripcion]],BBDD_Usiarios_Netflix_jul[[#This Row],[Fh Ultimo Pago]],"M")+1</f>
        <v>11</v>
      </c>
      <c r="O1646" t="s">
        <v>30</v>
      </c>
      <c r="P1646" t="str">
        <f>IF(BBDD_Usiarios_Netflix_jul[[#This Row],[País.OLD]]&lt;&gt;"",BBDD_Usiarios_Netflix_jul[[#This Row],[País.OLD]],"Desconocido")</f>
        <v>Canadá</v>
      </c>
      <c r="Q1646">
        <v>32</v>
      </c>
      <c r="R1646" t="s">
        <v>25</v>
      </c>
      <c r="S1646" t="s">
        <v>29</v>
      </c>
      <c r="T1646" t="s">
        <v>18</v>
      </c>
      <c r="U16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47" spans="1:21" x14ac:dyDescent="0.2">
      <c r="A1647">
        <v>1525</v>
      </c>
      <c r="B1647" t="s">
        <v>23</v>
      </c>
      <c r="C1647">
        <v>10</v>
      </c>
      <c r="D1647" s="2">
        <f>BBDD_Usiarios_Netflix_jul[[#This Row],[Ingresos Mensuales]]*BBDD_Usiarios_Netflix_jul[[#This Row],[Meses Contratados]]</f>
        <v>110</v>
      </c>
      <c r="E1647">
        <v>24</v>
      </c>
      <c r="F1647">
        <v>8</v>
      </c>
      <c r="G1647">
        <v>23</v>
      </c>
      <c r="H1647" s="1">
        <f>DATEVALUE(_xlfn.CONCAT(BBDD_Usiarios_Netflix_jul[[#This Row],[Día Suscripción]],"/",BBDD_Usiarios_Netflix_jul[[#This Row],[Mes Suscripción]],"/",BBDD_Usiarios_Netflix_jul[[#This Row],[Año Suscripción]]))</f>
        <v>45162</v>
      </c>
      <c r="I1647">
        <v>4</v>
      </c>
      <c r="J1647">
        <v>7</v>
      </c>
      <c r="K1647">
        <v>24</v>
      </c>
      <c r="L164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47" s="1" t="str">
        <f>TEXT(BBDD_Usiarios_Netflix_jul[[#This Row],[Fh Suscripcion]],"dddd")</f>
        <v>jueves</v>
      </c>
      <c r="N1647" s="2">
        <f>DATEDIF(BBDD_Usiarios_Netflix_jul[[#This Row],[Fh Suscripcion]],BBDD_Usiarios_Netflix_jul[[#This Row],[Fh Ultimo Pago]],"M")+1</f>
        <v>11</v>
      </c>
      <c r="O1647" t="s">
        <v>15</v>
      </c>
      <c r="P1647" t="str">
        <f>IF(BBDD_Usiarios_Netflix_jul[[#This Row],[País.OLD]]&lt;&gt;"",BBDD_Usiarios_Netflix_jul[[#This Row],[País.OLD]],"Desconocido")</f>
        <v>Alemania</v>
      </c>
      <c r="Q1647">
        <v>50</v>
      </c>
      <c r="R1647" t="s">
        <v>25</v>
      </c>
      <c r="S1647" t="s">
        <v>17</v>
      </c>
      <c r="T1647" t="s">
        <v>22</v>
      </c>
      <c r="U16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48" spans="1:21" x14ac:dyDescent="0.2">
      <c r="A1648">
        <v>1527</v>
      </c>
      <c r="B1648" t="s">
        <v>23</v>
      </c>
      <c r="C1648">
        <v>10</v>
      </c>
      <c r="D1648" s="2">
        <f>BBDD_Usiarios_Netflix_jul[[#This Row],[Ingresos Mensuales]]*BBDD_Usiarios_Netflix_jul[[#This Row],[Meses Contratados]]</f>
        <v>110</v>
      </c>
      <c r="E1648">
        <v>5</v>
      </c>
      <c r="F1648">
        <v>9</v>
      </c>
      <c r="G1648">
        <v>23</v>
      </c>
      <c r="H164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48">
        <v>5</v>
      </c>
      <c r="J1648">
        <v>7</v>
      </c>
      <c r="K1648">
        <v>24</v>
      </c>
      <c r="L164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8" s="1" t="str">
        <f>TEXT(BBDD_Usiarios_Netflix_jul[[#This Row],[Fh Suscripcion]],"dddd")</f>
        <v>martes</v>
      </c>
      <c r="N1648" s="2">
        <f>DATEDIF(BBDD_Usiarios_Netflix_jul[[#This Row],[Fh Suscripcion]],BBDD_Usiarios_Netflix_jul[[#This Row],[Fh Ultimo Pago]],"M")+1</f>
        <v>11</v>
      </c>
      <c r="O1648" t="s">
        <v>24</v>
      </c>
      <c r="P1648" t="str">
        <f>IF(BBDD_Usiarios_Netflix_jul[[#This Row],[País.OLD]]&lt;&gt;"",BBDD_Usiarios_Netflix_jul[[#This Row],[País.OLD]],"Desconocido")</f>
        <v>EEUU</v>
      </c>
      <c r="Q1648">
        <v>32</v>
      </c>
      <c r="R1648" t="s">
        <v>25</v>
      </c>
      <c r="S1648" t="s">
        <v>26</v>
      </c>
      <c r="T1648" t="s">
        <v>22</v>
      </c>
      <c r="U16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49" spans="1:21" x14ac:dyDescent="0.2">
      <c r="A1649">
        <v>1562</v>
      </c>
      <c r="B1649" t="s">
        <v>23</v>
      </c>
      <c r="C1649">
        <v>10</v>
      </c>
      <c r="D1649" s="2">
        <f>BBDD_Usiarios_Netflix_jul[[#This Row],[Ingresos Mensuales]]*BBDD_Usiarios_Netflix_jul[[#This Row],[Meses Contratados]]</f>
        <v>110</v>
      </c>
      <c r="E1649">
        <v>29</v>
      </c>
      <c r="F1649">
        <v>8</v>
      </c>
      <c r="G1649">
        <v>23</v>
      </c>
      <c r="H1649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49">
        <v>5</v>
      </c>
      <c r="J1649">
        <v>7</v>
      </c>
      <c r="K1649">
        <v>24</v>
      </c>
      <c r="L164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9" s="1" t="str">
        <f>TEXT(BBDD_Usiarios_Netflix_jul[[#This Row],[Fh Suscripcion]],"dddd")</f>
        <v>martes</v>
      </c>
      <c r="N1649" s="2">
        <f>DATEDIF(BBDD_Usiarios_Netflix_jul[[#This Row],[Fh Suscripcion]],BBDD_Usiarios_Netflix_jul[[#This Row],[Fh Ultimo Pago]],"M")+1</f>
        <v>11</v>
      </c>
      <c r="O1649" t="s">
        <v>35</v>
      </c>
      <c r="P1649" t="str">
        <f>IF(BBDD_Usiarios_Netflix_jul[[#This Row],[País.OLD]]&lt;&gt;"",BBDD_Usiarios_Netflix_jul[[#This Row],[País.OLD]],"Desconocido")</f>
        <v>España</v>
      </c>
      <c r="Q1649">
        <v>27</v>
      </c>
      <c r="R1649" t="s">
        <v>16</v>
      </c>
      <c r="S1649" t="s">
        <v>21</v>
      </c>
      <c r="T1649" t="s">
        <v>22</v>
      </c>
      <c r="U16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50" spans="1:21" x14ac:dyDescent="0.2">
      <c r="A1650">
        <v>1565</v>
      </c>
      <c r="B1650" t="s">
        <v>23</v>
      </c>
      <c r="C1650">
        <v>10</v>
      </c>
      <c r="D1650" s="2">
        <f>BBDD_Usiarios_Netflix_jul[[#This Row],[Ingresos Mensuales]]*BBDD_Usiarios_Netflix_jul[[#This Row],[Meses Contratados]]</f>
        <v>110</v>
      </c>
      <c r="E1650">
        <v>11</v>
      </c>
      <c r="F1650">
        <v>8</v>
      </c>
      <c r="G1650">
        <v>23</v>
      </c>
      <c r="H165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650">
        <v>7</v>
      </c>
      <c r="J1650">
        <v>7</v>
      </c>
      <c r="K1650">
        <v>24</v>
      </c>
      <c r="L16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50" s="1" t="str">
        <f>TEXT(BBDD_Usiarios_Netflix_jul[[#This Row],[Fh Suscripcion]],"dddd")</f>
        <v>viernes</v>
      </c>
      <c r="N1650" s="2">
        <f>DATEDIF(BBDD_Usiarios_Netflix_jul[[#This Row],[Fh Suscripcion]],BBDD_Usiarios_Netflix_jul[[#This Row],[Fh Ultimo Pago]],"M")+1</f>
        <v>11</v>
      </c>
      <c r="O1650" t="s">
        <v>20</v>
      </c>
      <c r="P1650" t="str">
        <f>IF(BBDD_Usiarios_Netflix_jul[[#This Row],[País.OLD]]&lt;&gt;"",BBDD_Usiarios_Netflix_jul[[#This Row],[País.OLD]],"Desconocido")</f>
        <v>Francia</v>
      </c>
      <c r="Q1650">
        <v>36</v>
      </c>
      <c r="R1650" t="s">
        <v>25</v>
      </c>
      <c r="S1650" t="s">
        <v>26</v>
      </c>
      <c r="T1650" t="s">
        <v>27</v>
      </c>
      <c r="U16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1" spans="1:21" x14ac:dyDescent="0.2">
      <c r="A1651">
        <v>1592</v>
      </c>
      <c r="B1651" t="s">
        <v>23</v>
      </c>
      <c r="C1651">
        <v>10</v>
      </c>
      <c r="D1651" s="2">
        <f>BBDD_Usiarios_Netflix_jul[[#This Row],[Ingresos Mensuales]]*BBDD_Usiarios_Netflix_jul[[#This Row],[Meses Contratados]]</f>
        <v>110</v>
      </c>
      <c r="E1651">
        <v>14</v>
      </c>
      <c r="F1651">
        <v>8</v>
      </c>
      <c r="G1651">
        <v>23</v>
      </c>
      <c r="H1651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51">
        <v>6</v>
      </c>
      <c r="J1651">
        <v>7</v>
      </c>
      <c r="K1651">
        <v>24</v>
      </c>
      <c r="L165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1" s="1" t="str">
        <f>TEXT(BBDD_Usiarios_Netflix_jul[[#This Row],[Fh Suscripcion]],"dddd")</f>
        <v>lunes</v>
      </c>
      <c r="N1651" s="2">
        <f>DATEDIF(BBDD_Usiarios_Netflix_jul[[#This Row],[Fh Suscripcion]],BBDD_Usiarios_Netflix_jul[[#This Row],[Fh Ultimo Pago]],"M")+1</f>
        <v>11</v>
      </c>
      <c r="O1651" t="s">
        <v>34</v>
      </c>
      <c r="P1651" t="str">
        <f>IF(BBDD_Usiarios_Netflix_jul[[#This Row],[País.OLD]]&lt;&gt;"",BBDD_Usiarios_Netflix_jul[[#This Row],[País.OLD]],"Desconocido")</f>
        <v>Reino Unido</v>
      </c>
      <c r="Q1651">
        <v>34</v>
      </c>
      <c r="R1651" t="s">
        <v>16</v>
      </c>
      <c r="S1651" t="s">
        <v>17</v>
      </c>
      <c r="T1651" t="s">
        <v>27</v>
      </c>
      <c r="U16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2" spans="1:21" x14ac:dyDescent="0.2">
      <c r="A1652">
        <v>1595</v>
      </c>
      <c r="B1652" t="s">
        <v>23</v>
      </c>
      <c r="C1652">
        <v>10</v>
      </c>
      <c r="D1652" s="2">
        <f>BBDD_Usiarios_Netflix_jul[[#This Row],[Ingresos Mensuales]]*BBDD_Usiarios_Netflix_jul[[#This Row],[Meses Contratados]]</f>
        <v>110</v>
      </c>
      <c r="E1652">
        <v>25</v>
      </c>
      <c r="F1652">
        <v>8</v>
      </c>
      <c r="G1652">
        <v>23</v>
      </c>
      <c r="H1652" s="1">
        <f>DATEVALUE(_xlfn.CONCAT(BBDD_Usiarios_Netflix_jul[[#This Row],[Día Suscripción]],"/",BBDD_Usiarios_Netflix_jul[[#This Row],[Mes Suscripción]],"/",BBDD_Usiarios_Netflix_jul[[#This Row],[Año Suscripción]]))</f>
        <v>45163</v>
      </c>
      <c r="I1652">
        <v>4</v>
      </c>
      <c r="J1652">
        <v>7</v>
      </c>
      <c r="K1652">
        <v>24</v>
      </c>
      <c r="L165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52" s="1" t="str">
        <f>TEXT(BBDD_Usiarios_Netflix_jul[[#This Row],[Fh Suscripcion]],"dddd")</f>
        <v>viernes</v>
      </c>
      <c r="N1652" s="2">
        <f>DATEDIF(BBDD_Usiarios_Netflix_jul[[#This Row],[Fh Suscripcion]],BBDD_Usiarios_Netflix_jul[[#This Row],[Fh Ultimo Pago]],"M")+1</f>
        <v>11</v>
      </c>
      <c r="O1652" t="s">
        <v>15</v>
      </c>
      <c r="P1652" t="str">
        <f>IF(BBDD_Usiarios_Netflix_jul[[#This Row],[País.OLD]]&lt;&gt;"",BBDD_Usiarios_Netflix_jul[[#This Row],[País.OLD]],"Desconocido")</f>
        <v>Alemania</v>
      </c>
      <c r="Q1652">
        <v>51</v>
      </c>
      <c r="R1652" t="s">
        <v>25</v>
      </c>
      <c r="S1652" t="s">
        <v>17</v>
      </c>
      <c r="T1652" t="s">
        <v>22</v>
      </c>
      <c r="U16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53" spans="1:21" x14ac:dyDescent="0.2">
      <c r="A1653">
        <v>1597</v>
      </c>
      <c r="B1653" t="s">
        <v>23</v>
      </c>
      <c r="C1653">
        <v>10</v>
      </c>
      <c r="D1653" s="2">
        <f>BBDD_Usiarios_Netflix_jul[[#This Row],[Ingresos Mensuales]]*BBDD_Usiarios_Netflix_jul[[#This Row],[Meses Contratados]]</f>
        <v>110</v>
      </c>
      <c r="E1653">
        <v>6</v>
      </c>
      <c r="F1653">
        <v>9</v>
      </c>
      <c r="G1653">
        <v>23</v>
      </c>
      <c r="H1653" s="1">
        <f>DATEVALUE(_xlfn.CONCAT(BBDD_Usiarios_Netflix_jul[[#This Row],[Día Suscripción]],"/",BBDD_Usiarios_Netflix_jul[[#This Row],[Mes Suscripción]],"/",BBDD_Usiarios_Netflix_jul[[#This Row],[Año Suscripción]]))</f>
        <v>45175</v>
      </c>
      <c r="I1653">
        <v>6</v>
      </c>
      <c r="J1653">
        <v>7</v>
      </c>
      <c r="K1653">
        <v>24</v>
      </c>
      <c r="L165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3" s="1" t="str">
        <f>TEXT(BBDD_Usiarios_Netflix_jul[[#This Row],[Fh Suscripcion]],"dddd")</f>
        <v>miércoles</v>
      </c>
      <c r="N1653" s="2">
        <f>DATEDIF(BBDD_Usiarios_Netflix_jul[[#This Row],[Fh Suscripcion]],BBDD_Usiarios_Netflix_jul[[#This Row],[Fh Ultimo Pago]],"M")+1</f>
        <v>11</v>
      </c>
      <c r="O1653" t="s">
        <v>28</v>
      </c>
      <c r="P1653" t="str">
        <f>IF(BBDD_Usiarios_Netflix_jul[[#This Row],[País.OLD]]&lt;&gt;"",BBDD_Usiarios_Netflix_jul[[#This Row],[País.OLD]],"Desconocido")</f>
        <v>Australia</v>
      </c>
      <c r="Q1653">
        <v>37</v>
      </c>
      <c r="R1653" t="s">
        <v>16</v>
      </c>
      <c r="S1653" t="s">
        <v>26</v>
      </c>
      <c r="T1653" t="s">
        <v>18</v>
      </c>
      <c r="U16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54" spans="1:21" x14ac:dyDescent="0.2">
      <c r="A1654">
        <v>1632</v>
      </c>
      <c r="B1654" t="s">
        <v>23</v>
      </c>
      <c r="C1654">
        <v>10</v>
      </c>
      <c r="D1654" s="2">
        <f>BBDD_Usiarios_Netflix_jul[[#This Row],[Ingresos Mensuales]]*BBDD_Usiarios_Netflix_jul[[#This Row],[Meses Contratados]]</f>
        <v>110</v>
      </c>
      <c r="E1654">
        <v>3</v>
      </c>
      <c r="F1654">
        <v>9</v>
      </c>
      <c r="G1654">
        <v>23</v>
      </c>
      <c r="H1654" s="1">
        <f>DATEVALUE(_xlfn.CONCAT(BBDD_Usiarios_Netflix_jul[[#This Row],[Día Suscripción]],"/",BBDD_Usiarios_Netflix_jul[[#This Row],[Mes Suscripción]],"/",BBDD_Usiarios_Netflix_jul[[#This Row],[Año Suscripción]]))</f>
        <v>45172</v>
      </c>
      <c r="I1654">
        <v>6</v>
      </c>
      <c r="J1654">
        <v>7</v>
      </c>
      <c r="K1654">
        <v>24</v>
      </c>
      <c r="L165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4" s="1" t="str">
        <f>TEXT(BBDD_Usiarios_Netflix_jul[[#This Row],[Fh Suscripcion]],"dddd")</f>
        <v>domingo</v>
      </c>
      <c r="N1654" s="2">
        <f>DATEDIF(BBDD_Usiarios_Netflix_jul[[#This Row],[Fh Suscripcion]],BBDD_Usiarios_Netflix_jul[[#This Row],[Fh Ultimo Pago]],"M")+1</f>
        <v>11</v>
      </c>
      <c r="O1654" t="s">
        <v>15</v>
      </c>
      <c r="P1654" t="str">
        <f>IF(BBDD_Usiarios_Netflix_jul[[#This Row],[País.OLD]]&lt;&gt;"",BBDD_Usiarios_Netflix_jul[[#This Row],[País.OLD]],"Desconocido")</f>
        <v>Alemania</v>
      </c>
      <c r="Q1654">
        <v>27</v>
      </c>
      <c r="R1654" t="s">
        <v>25</v>
      </c>
      <c r="S1654" t="s">
        <v>29</v>
      </c>
      <c r="T1654" t="s">
        <v>32</v>
      </c>
      <c r="U16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55" spans="1:21" x14ac:dyDescent="0.2">
      <c r="A1655">
        <v>1635</v>
      </c>
      <c r="B1655" t="s">
        <v>23</v>
      </c>
      <c r="C1655">
        <v>10</v>
      </c>
      <c r="D1655" s="2">
        <f>BBDD_Usiarios_Netflix_jul[[#This Row],[Ingresos Mensuales]]*BBDD_Usiarios_Netflix_jul[[#This Row],[Meses Contratados]]</f>
        <v>110</v>
      </c>
      <c r="E1655">
        <v>15</v>
      </c>
      <c r="F1655">
        <v>8</v>
      </c>
      <c r="G1655">
        <v>23</v>
      </c>
      <c r="H1655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55">
        <v>7</v>
      </c>
      <c r="J1655">
        <v>7</v>
      </c>
      <c r="K1655">
        <v>24</v>
      </c>
      <c r="L165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55" s="1" t="str">
        <f>TEXT(BBDD_Usiarios_Netflix_jul[[#This Row],[Fh Suscripcion]],"dddd")</f>
        <v>martes</v>
      </c>
      <c r="N1655" s="2">
        <f>DATEDIF(BBDD_Usiarios_Netflix_jul[[#This Row],[Fh Suscripcion]],BBDD_Usiarios_Netflix_jul[[#This Row],[Fh Ultimo Pago]],"M")+1</f>
        <v>11</v>
      </c>
      <c r="O1655" t="s">
        <v>24</v>
      </c>
      <c r="P1655" t="str">
        <f>IF(BBDD_Usiarios_Netflix_jul[[#This Row],[País.OLD]]&lt;&gt;"",BBDD_Usiarios_Netflix_jul[[#This Row],[País.OLD]],"Desconocido")</f>
        <v>EEUU</v>
      </c>
      <c r="Q1655">
        <v>33</v>
      </c>
      <c r="R1655" t="s">
        <v>16</v>
      </c>
      <c r="S1655" t="s">
        <v>17</v>
      </c>
      <c r="T1655" t="s">
        <v>27</v>
      </c>
      <c r="U16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6" spans="1:21" x14ac:dyDescent="0.2">
      <c r="A1656">
        <v>1661</v>
      </c>
      <c r="B1656" t="s">
        <v>23</v>
      </c>
      <c r="C1656">
        <v>10</v>
      </c>
      <c r="D1656" s="2">
        <f>BBDD_Usiarios_Netflix_jul[[#This Row],[Ingresos Mensuales]]*BBDD_Usiarios_Netflix_jul[[#This Row],[Meses Contratados]]</f>
        <v>110</v>
      </c>
      <c r="E1656">
        <v>10</v>
      </c>
      <c r="F1656">
        <v>8</v>
      </c>
      <c r="G1656">
        <v>23</v>
      </c>
      <c r="H1656" s="1">
        <f>DATEVALUE(_xlfn.CONCAT(BBDD_Usiarios_Netflix_jul[[#This Row],[Día Suscripción]],"/",BBDD_Usiarios_Netflix_jul[[#This Row],[Mes Suscripción]],"/",BBDD_Usiarios_Netflix_jul[[#This Row],[Año Suscripción]]))</f>
        <v>45148</v>
      </c>
      <c r="I1656">
        <v>5</v>
      </c>
      <c r="J1656">
        <v>7</v>
      </c>
      <c r="K1656">
        <v>24</v>
      </c>
      <c r="L165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56" s="1" t="str">
        <f>TEXT(BBDD_Usiarios_Netflix_jul[[#This Row],[Fh Suscripcion]],"dddd")</f>
        <v>jueves</v>
      </c>
      <c r="N1656" s="2">
        <f>DATEDIF(BBDD_Usiarios_Netflix_jul[[#This Row],[Fh Suscripcion]],BBDD_Usiarios_Netflix_jul[[#This Row],[Fh Ultimo Pago]],"M")+1</f>
        <v>11</v>
      </c>
      <c r="O1656" t="s">
        <v>30</v>
      </c>
      <c r="P1656" t="str">
        <f>IF(BBDD_Usiarios_Netflix_jul[[#This Row],[País.OLD]]&lt;&gt;"",BBDD_Usiarios_Netflix_jul[[#This Row],[País.OLD]],"Desconocido")</f>
        <v>Canadá</v>
      </c>
      <c r="Q1656">
        <v>49</v>
      </c>
      <c r="R1656" t="s">
        <v>25</v>
      </c>
      <c r="S1656" t="s">
        <v>29</v>
      </c>
      <c r="T1656" t="s">
        <v>32</v>
      </c>
      <c r="U16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57" spans="1:21" x14ac:dyDescent="0.2">
      <c r="A1657">
        <v>1664</v>
      </c>
      <c r="B1657" t="s">
        <v>23</v>
      </c>
      <c r="C1657">
        <v>10</v>
      </c>
      <c r="D1657" s="2">
        <f>BBDD_Usiarios_Netflix_jul[[#This Row],[Ingresos Mensuales]]*BBDD_Usiarios_Netflix_jul[[#This Row],[Meses Contratados]]</f>
        <v>110</v>
      </c>
      <c r="E1657">
        <v>20</v>
      </c>
      <c r="F1657">
        <v>8</v>
      </c>
      <c r="G1657">
        <v>23</v>
      </c>
      <c r="H1657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57">
        <v>8</v>
      </c>
      <c r="J1657">
        <v>7</v>
      </c>
      <c r="K1657">
        <v>24</v>
      </c>
      <c r="L165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57" s="1" t="str">
        <f>TEXT(BBDD_Usiarios_Netflix_jul[[#This Row],[Fh Suscripcion]],"dddd")</f>
        <v>domingo</v>
      </c>
      <c r="N1657" s="2">
        <f>DATEDIF(BBDD_Usiarios_Netflix_jul[[#This Row],[Fh Suscripcion]],BBDD_Usiarios_Netflix_jul[[#This Row],[Fh Ultimo Pago]],"M")+1</f>
        <v>11</v>
      </c>
      <c r="O1657" t="s">
        <v>33</v>
      </c>
      <c r="P1657" t="str">
        <f>IF(BBDD_Usiarios_Netflix_jul[[#This Row],[País.OLD]]&lt;&gt;"",BBDD_Usiarios_Netflix_jul[[#This Row],[País.OLD]],"Desconocido")</f>
        <v>Méjico</v>
      </c>
      <c r="Q1657">
        <v>38</v>
      </c>
      <c r="R1657" t="s">
        <v>25</v>
      </c>
      <c r="S1657" t="s">
        <v>29</v>
      </c>
      <c r="T1657" t="s">
        <v>32</v>
      </c>
      <c r="U16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58" spans="1:21" x14ac:dyDescent="0.2">
      <c r="A1658">
        <v>1667</v>
      </c>
      <c r="B1658" t="s">
        <v>23</v>
      </c>
      <c r="C1658">
        <v>10</v>
      </c>
      <c r="D1658" s="2">
        <f>BBDD_Usiarios_Netflix_jul[[#This Row],[Ingresos Mensuales]]*BBDD_Usiarios_Netflix_jul[[#This Row],[Meses Contratados]]</f>
        <v>110</v>
      </c>
      <c r="E1658">
        <v>5</v>
      </c>
      <c r="F1658">
        <v>9</v>
      </c>
      <c r="G1658">
        <v>23</v>
      </c>
      <c r="H165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58">
        <v>6</v>
      </c>
      <c r="J1658">
        <v>7</v>
      </c>
      <c r="K1658">
        <v>24</v>
      </c>
      <c r="L165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8" s="1" t="str">
        <f>TEXT(BBDD_Usiarios_Netflix_jul[[#This Row],[Fh Suscripcion]],"dddd")</f>
        <v>martes</v>
      </c>
      <c r="N1658" s="2">
        <f>DATEDIF(BBDD_Usiarios_Netflix_jul[[#This Row],[Fh Suscripcion]],BBDD_Usiarios_Netflix_jul[[#This Row],[Fh Ultimo Pago]],"M")+1</f>
        <v>11</v>
      </c>
      <c r="O1658" t="s">
        <v>20</v>
      </c>
      <c r="P1658" t="str">
        <f>IF(BBDD_Usiarios_Netflix_jul[[#This Row],[País.OLD]]&lt;&gt;"",BBDD_Usiarios_Netflix_jul[[#This Row],[País.OLD]],"Desconocido")</f>
        <v>Francia</v>
      </c>
      <c r="Q1658">
        <v>49</v>
      </c>
      <c r="R1658" t="s">
        <v>16</v>
      </c>
      <c r="S1658" t="s">
        <v>17</v>
      </c>
      <c r="T1658" t="s">
        <v>27</v>
      </c>
      <c r="U16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9" spans="1:21" x14ac:dyDescent="0.2">
      <c r="A1659">
        <v>1702</v>
      </c>
      <c r="B1659" t="s">
        <v>23</v>
      </c>
      <c r="C1659">
        <v>10</v>
      </c>
      <c r="D1659" s="2">
        <f>BBDD_Usiarios_Netflix_jul[[#This Row],[Ingresos Mensuales]]*BBDD_Usiarios_Netflix_jul[[#This Row],[Meses Contratados]]</f>
        <v>110</v>
      </c>
      <c r="E1659">
        <v>2</v>
      </c>
      <c r="F1659">
        <v>9</v>
      </c>
      <c r="G1659">
        <v>23</v>
      </c>
      <c r="H1659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59">
        <v>7</v>
      </c>
      <c r="J1659">
        <v>7</v>
      </c>
      <c r="K1659">
        <v>24</v>
      </c>
      <c r="L165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59" s="1" t="str">
        <f>TEXT(BBDD_Usiarios_Netflix_jul[[#This Row],[Fh Suscripcion]],"dddd")</f>
        <v>sábado</v>
      </c>
      <c r="N1659" s="2">
        <f>DATEDIF(BBDD_Usiarios_Netflix_jul[[#This Row],[Fh Suscripcion]],BBDD_Usiarios_Netflix_jul[[#This Row],[Fh Ultimo Pago]],"M")+1</f>
        <v>11</v>
      </c>
      <c r="O1659" t="s">
        <v>31</v>
      </c>
      <c r="P1659" t="str">
        <f>IF(BBDD_Usiarios_Netflix_jul[[#This Row],[País.OLD]]&lt;&gt;"",BBDD_Usiarios_Netflix_jul[[#This Row],[País.OLD]],"Desconocido")</f>
        <v>Italia</v>
      </c>
      <c r="Q1659">
        <v>43</v>
      </c>
      <c r="R1659" t="s">
        <v>16</v>
      </c>
      <c r="S1659" t="s">
        <v>21</v>
      </c>
      <c r="T1659" t="s">
        <v>27</v>
      </c>
      <c r="U16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0" spans="1:21" x14ac:dyDescent="0.2">
      <c r="A1660">
        <v>1733</v>
      </c>
      <c r="B1660" t="s">
        <v>23</v>
      </c>
      <c r="C1660">
        <v>10</v>
      </c>
      <c r="D1660" s="2">
        <f>BBDD_Usiarios_Netflix_jul[[#This Row],[Ingresos Mensuales]]*BBDD_Usiarios_Netflix_jul[[#This Row],[Meses Contratados]]</f>
        <v>110</v>
      </c>
      <c r="E1660">
        <v>16</v>
      </c>
      <c r="F1660">
        <v>8</v>
      </c>
      <c r="G1660">
        <v>23</v>
      </c>
      <c r="H1660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60">
        <v>6</v>
      </c>
      <c r="J1660">
        <v>7</v>
      </c>
      <c r="K1660">
        <v>24</v>
      </c>
      <c r="L166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0" s="1" t="str">
        <f>TEXT(BBDD_Usiarios_Netflix_jul[[#This Row],[Fh Suscripcion]],"dddd")</f>
        <v>miércoles</v>
      </c>
      <c r="N1660" s="2">
        <f>DATEDIF(BBDD_Usiarios_Netflix_jul[[#This Row],[Fh Suscripcion]],BBDD_Usiarios_Netflix_jul[[#This Row],[Fh Ultimo Pago]],"M")+1</f>
        <v>11</v>
      </c>
      <c r="O1660" t="s">
        <v>30</v>
      </c>
      <c r="P1660" t="str">
        <f>IF(BBDD_Usiarios_Netflix_jul[[#This Row],[País.OLD]]&lt;&gt;"",BBDD_Usiarios_Netflix_jul[[#This Row],[País.OLD]],"Desconocido")</f>
        <v>Canadá</v>
      </c>
      <c r="Q1660">
        <v>27</v>
      </c>
      <c r="R1660" t="s">
        <v>25</v>
      </c>
      <c r="S1660" t="s">
        <v>17</v>
      </c>
      <c r="T1660" t="s">
        <v>32</v>
      </c>
      <c r="U16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61" spans="1:21" x14ac:dyDescent="0.2">
      <c r="A1661">
        <v>1736</v>
      </c>
      <c r="B1661" t="s">
        <v>23</v>
      </c>
      <c r="C1661">
        <v>10</v>
      </c>
      <c r="D1661" s="2">
        <f>BBDD_Usiarios_Netflix_jul[[#This Row],[Ingresos Mensuales]]*BBDD_Usiarios_Netflix_jul[[#This Row],[Meses Contratados]]</f>
        <v>110</v>
      </c>
      <c r="E1661">
        <v>4</v>
      </c>
      <c r="F1661">
        <v>9</v>
      </c>
      <c r="G1661">
        <v>23</v>
      </c>
      <c r="H1661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61">
        <v>7</v>
      </c>
      <c r="J1661">
        <v>7</v>
      </c>
      <c r="K1661">
        <v>24</v>
      </c>
      <c r="L166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61" s="1" t="str">
        <f>TEXT(BBDD_Usiarios_Netflix_jul[[#This Row],[Fh Suscripcion]],"dddd")</f>
        <v>lunes</v>
      </c>
      <c r="N1661" s="2">
        <f>DATEDIF(BBDD_Usiarios_Netflix_jul[[#This Row],[Fh Suscripcion]],BBDD_Usiarios_Netflix_jul[[#This Row],[Fh Ultimo Pago]],"M")+1</f>
        <v>11</v>
      </c>
      <c r="O1661" t="s">
        <v>34</v>
      </c>
      <c r="P1661" t="str">
        <f>IF(BBDD_Usiarios_Netflix_jul[[#This Row],[País.OLD]]&lt;&gt;"",BBDD_Usiarios_Netflix_jul[[#This Row],[País.OLD]],"Desconocido")</f>
        <v>Reino Unido</v>
      </c>
      <c r="Q1661">
        <v>29</v>
      </c>
      <c r="R1661" t="s">
        <v>25</v>
      </c>
      <c r="S1661" t="s">
        <v>21</v>
      </c>
      <c r="T1661" t="s">
        <v>18</v>
      </c>
      <c r="U16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62" spans="1:21" x14ac:dyDescent="0.2">
      <c r="A1662">
        <v>1775</v>
      </c>
      <c r="B1662" t="s">
        <v>23</v>
      </c>
      <c r="C1662">
        <v>10</v>
      </c>
      <c r="D1662" s="2">
        <f>BBDD_Usiarios_Netflix_jul[[#This Row],[Ingresos Mensuales]]*BBDD_Usiarios_Netflix_jul[[#This Row],[Meses Contratados]]</f>
        <v>110</v>
      </c>
      <c r="E1662">
        <v>14</v>
      </c>
      <c r="F1662">
        <v>8</v>
      </c>
      <c r="G1662">
        <v>23</v>
      </c>
      <c r="H1662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62">
        <v>7</v>
      </c>
      <c r="J1662">
        <v>7</v>
      </c>
      <c r="K1662">
        <v>24</v>
      </c>
      <c r="L166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62" s="1" t="str">
        <f>TEXT(BBDD_Usiarios_Netflix_jul[[#This Row],[Fh Suscripcion]],"dddd")</f>
        <v>lunes</v>
      </c>
      <c r="N1662" s="2">
        <f>DATEDIF(BBDD_Usiarios_Netflix_jul[[#This Row],[Fh Suscripcion]],BBDD_Usiarios_Netflix_jul[[#This Row],[Fh Ultimo Pago]],"M")+1</f>
        <v>11</v>
      </c>
      <c r="O1662" t="s">
        <v>24</v>
      </c>
      <c r="P1662" t="str">
        <f>IF(BBDD_Usiarios_Netflix_jul[[#This Row],[País.OLD]]&lt;&gt;"",BBDD_Usiarios_Netflix_jul[[#This Row],[País.OLD]],"Desconocido")</f>
        <v>EEUU</v>
      </c>
      <c r="Q1662">
        <v>45</v>
      </c>
      <c r="R1662" t="s">
        <v>16</v>
      </c>
      <c r="S1662" t="s">
        <v>17</v>
      </c>
      <c r="T1662" t="s">
        <v>32</v>
      </c>
      <c r="U16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63" spans="1:21" x14ac:dyDescent="0.2">
      <c r="A1663">
        <v>1800</v>
      </c>
      <c r="B1663" t="s">
        <v>23</v>
      </c>
      <c r="C1663">
        <v>10</v>
      </c>
      <c r="D1663" s="2">
        <f>BBDD_Usiarios_Netflix_jul[[#This Row],[Ingresos Mensuales]]*BBDD_Usiarios_Netflix_jul[[#This Row],[Meses Contratados]]</f>
        <v>110</v>
      </c>
      <c r="E1663">
        <v>12</v>
      </c>
      <c r="F1663">
        <v>8</v>
      </c>
      <c r="G1663">
        <v>23</v>
      </c>
      <c r="H1663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63">
        <v>9</v>
      </c>
      <c r="J1663">
        <v>7</v>
      </c>
      <c r="K1663">
        <v>24</v>
      </c>
      <c r="L166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63" s="1" t="str">
        <f>TEXT(BBDD_Usiarios_Netflix_jul[[#This Row],[Fh Suscripcion]],"dddd")</f>
        <v>sábado</v>
      </c>
      <c r="N1663" s="2">
        <f>DATEDIF(BBDD_Usiarios_Netflix_jul[[#This Row],[Fh Suscripcion]],BBDD_Usiarios_Netflix_jul[[#This Row],[Fh Ultimo Pago]],"M")+1</f>
        <v>11</v>
      </c>
      <c r="O1663" t="s">
        <v>31</v>
      </c>
      <c r="P1663" t="str">
        <f>IF(BBDD_Usiarios_Netflix_jul[[#This Row],[País.OLD]]&lt;&gt;"",BBDD_Usiarios_Netflix_jul[[#This Row],[País.OLD]],"Desconocido")</f>
        <v>Italia</v>
      </c>
      <c r="Q1663">
        <v>85</v>
      </c>
      <c r="R1663" t="s">
        <v>16</v>
      </c>
      <c r="S1663" t="s">
        <v>17</v>
      </c>
      <c r="T1663" t="s">
        <v>27</v>
      </c>
      <c r="U16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4" spans="1:21" x14ac:dyDescent="0.2">
      <c r="A1664">
        <v>1801</v>
      </c>
      <c r="B1664" t="s">
        <v>23</v>
      </c>
      <c r="C1664">
        <v>10</v>
      </c>
      <c r="D1664" s="2">
        <f>BBDD_Usiarios_Netflix_jul[[#This Row],[Ingresos Mensuales]]*BBDD_Usiarios_Netflix_jul[[#This Row],[Meses Contratados]]</f>
        <v>110</v>
      </c>
      <c r="E1664">
        <v>14</v>
      </c>
      <c r="F1664">
        <v>8</v>
      </c>
      <c r="G1664">
        <v>23</v>
      </c>
      <c r="H1664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64">
        <v>6</v>
      </c>
      <c r="J1664">
        <v>7</v>
      </c>
      <c r="K1664">
        <v>24</v>
      </c>
      <c r="L166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4" s="1" t="str">
        <f>TEXT(BBDD_Usiarios_Netflix_jul[[#This Row],[Fh Suscripcion]],"dddd")</f>
        <v>lunes</v>
      </c>
      <c r="N1664" s="2">
        <f>DATEDIF(BBDD_Usiarios_Netflix_jul[[#This Row],[Fh Suscripcion]],BBDD_Usiarios_Netflix_jul[[#This Row],[Fh Ultimo Pago]],"M")+1</f>
        <v>11</v>
      </c>
      <c r="O1664" t="s">
        <v>31</v>
      </c>
      <c r="P1664" t="str">
        <f>IF(BBDD_Usiarios_Netflix_jul[[#This Row],[País.OLD]]&lt;&gt;"",BBDD_Usiarios_Netflix_jul[[#This Row],[País.OLD]],"Desconocido")</f>
        <v>Italia</v>
      </c>
      <c r="Q1664">
        <v>46</v>
      </c>
      <c r="R1664" t="s">
        <v>16</v>
      </c>
      <c r="S1664" t="s">
        <v>17</v>
      </c>
      <c r="T1664" t="s">
        <v>27</v>
      </c>
      <c r="U16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5" spans="1:21" x14ac:dyDescent="0.2">
      <c r="A1665">
        <v>1805</v>
      </c>
      <c r="B1665" t="s">
        <v>23</v>
      </c>
      <c r="C1665">
        <v>10</v>
      </c>
      <c r="D1665" s="2">
        <f>BBDD_Usiarios_Netflix_jul[[#This Row],[Ingresos Mensuales]]*BBDD_Usiarios_Netflix_jul[[#This Row],[Meses Contratados]]</f>
        <v>110</v>
      </c>
      <c r="E1665">
        <v>4</v>
      </c>
      <c r="F1665">
        <v>9</v>
      </c>
      <c r="G1665">
        <v>23</v>
      </c>
      <c r="H1665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65">
        <v>6</v>
      </c>
      <c r="J1665">
        <v>7</v>
      </c>
      <c r="K1665">
        <v>24</v>
      </c>
      <c r="L166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5" s="1" t="str">
        <f>TEXT(BBDD_Usiarios_Netflix_jul[[#This Row],[Fh Suscripcion]],"dddd")</f>
        <v>lunes</v>
      </c>
      <c r="N1665" s="2">
        <f>DATEDIF(BBDD_Usiarios_Netflix_jul[[#This Row],[Fh Suscripcion]],BBDD_Usiarios_Netflix_jul[[#This Row],[Fh Ultimo Pago]],"M")+1</f>
        <v>11</v>
      </c>
      <c r="O1665" t="s">
        <v>28</v>
      </c>
      <c r="P1665" t="str">
        <f>IF(BBDD_Usiarios_Netflix_jul[[#This Row],[País.OLD]]&lt;&gt;"",BBDD_Usiarios_Netflix_jul[[#This Row],[País.OLD]],"Desconocido")</f>
        <v>Australia</v>
      </c>
      <c r="Q1665">
        <v>50</v>
      </c>
      <c r="R1665" t="s">
        <v>25</v>
      </c>
      <c r="S1665" t="s">
        <v>26</v>
      </c>
      <c r="T1665" t="s">
        <v>22</v>
      </c>
      <c r="U16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66" spans="1:21" x14ac:dyDescent="0.2">
      <c r="A1666">
        <v>1845</v>
      </c>
      <c r="B1666" t="s">
        <v>23</v>
      </c>
      <c r="C1666">
        <v>10</v>
      </c>
      <c r="D1666" s="2">
        <f>BBDD_Usiarios_Netflix_jul[[#This Row],[Ingresos Mensuales]]*BBDD_Usiarios_Netflix_jul[[#This Row],[Meses Contratados]]</f>
        <v>110</v>
      </c>
      <c r="E1666">
        <v>16</v>
      </c>
      <c r="F1666">
        <v>8</v>
      </c>
      <c r="G1666">
        <v>23</v>
      </c>
      <c r="H1666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66">
        <v>7</v>
      </c>
      <c r="J1666">
        <v>7</v>
      </c>
      <c r="K1666">
        <v>24</v>
      </c>
      <c r="L166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66" s="1" t="str">
        <f>TEXT(BBDD_Usiarios_Netflix_jul[[#This Row],[Fh Suscripcion]],"dddd")</f>
        <v>miércoles</v>
      </c>
      <c r="N1666" s="2">
        <f>DATEDIF(BBDD_Usiarios_Netflix_jul[[#This Row],[Fh Suscripcion]],BBDD_Usiarios_Netflix_jul[[#This Row],[Fh Ultimo Pago]],"M")+1</f>
        <v>11</v>
      </c>
      <c r="O1666" t="s">
        <v>24</v>
      </c>
      <c r="P1666" t="str">
        <f>IF(BBDD_Usiarios_Netflix_jul[[#This Row],[País.OLD]]&lt;&gt;"",BBDD_Usiarios_Netflix_jul[[#This Row],[País.OLD]],"Desconocido")</f>
        <v>EEUU</v>
      </c>
      <c r="Q1666">
        <v>32</v>
      </c>
      <c r="R1666" t="s">
        <v>25</v>
      </c>
      <c r="S1666" t="s">
        <v>21</v>
      </c>
      <c r="T1666" t="s">
        <v>27</v>
      </c>
      <c r="U16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7" spans="1:21" x14ac:dyDescent="0.2">
      <c r="A1667">
        <v>1870</v>
      </c>
      <c r="B1667" t="s">
        <v>23</v>
      </c>
      <c r="C1667">
        <v>10</v>
      </c>
      <c r="D1667" s="2">
        <f>BBDD_Usiarios_Netflix_jul[[#This Row],[Ingresos Mensuales]]*BBDD_Usiarios_Netflix_jul[[#This Row],[Meses Contratados]]</f>
        <v>110</v>
      </c>
      <c r="E1667">
        <v>13</v>
      </c>
      <c r="F1667">
        <v>8</v>
      </c>
      <c r="G1667">
        <v>23</v>
      </c>
      <c r="H1667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67">
        <v>9</v>
      </c>
      <c r="J1667">
        <v>7</v>
      </c>
      <c r="K1667">
        <v>24</v>
      </c>
      <c r="L16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67" s="1" t="str">
        <f>TEXT(BBDD_Usiarios_Netflix_jul[[#This Row],[Fh Suscripcion]],"dddd")</f>
        <v>domingo</v>
      </c>
      <c r="N1667" s="2">
        <f>DATEDIF(BBDD_Usiarios_Netflix_jul[[#This Row],[Fh Suscripcion]],BBDD_Usiarios_Netflix_jul[[#This Row],[Fh Ultimo Pago]],"M")+1</f>
        <v>11</v>
      </c>
      <c r="O1667" t="s">
        <v>28</v>
      </c>
      <c r="P1667" t="str">
        <f>IF(BBDD_Usiarios_Netflix_jul[[#This Row],[País.OLD]]&lt;&gt;"",BBDD_Usiarios_Netflix_jul[[#This Row],[País.OLD]],"Desconocido")</f>
        <v>Australia</v>
      </c>
      <c r="Q1667">
        <v>29</v>
      </c>
      <c r="R1667" t="s">
        <v>16</v>
      </c>
      <c r="S1667" t="s">
        <v>17</v>
      </c>
      <c r="T1667" t="s">
        <v>27</v>
      </c>
      <c r="U16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8" spans="1:21" x14ac:dyDescent="0.2">
      <c r="A1668">
        <v>1871</v>
      </c>
      <c r="B1668" t="s">
        <v>23</v>
      </c>
      <c r="C1668">
        <v>10</v>
      </c>
      <c r="D1668" s="2">
        <f>BBDD_Usiarios_Netflix_jul[[#This Row],[Ingresos Mensuales]]*BBDD_Usiarios_Netflix_jul[[#This Row],[Meses Contratados]]</f>
        <v>110</v>
      </c>
      <c r="E1668">
        <v>15</v>
      </c>
      <c r="F1668">
        <v>8</v>
      </c>
      <c r="G1668">
        <v>23</v>
      </c>
      <c r="H1668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68">
        <v>6</v>
      </c>
      <c r="J1668">
        <v>7</v>
      </c>
      <c r="K1668">
        <v>24</v>
      </c>
      <c r="L166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8" s="1" t="str">
        <f>TEXT(BBDD_Usiarios_Netflix_jul[[#This Row],[Fh Suscripcion]],"dddd")</f>
        <v>martes</v>
      </c>
      <c r="N1668" s="2">
        <f>DATEDIF(BBDD_Usiarios_Netflix_jul[[#This Row],[Fh Suscripcion]],BBDD_Usiarios_Netflix_jul[[#This Row],[Fh Ultimo Pago]],"M")+1</f>
        <v>11</v>
      </c>
      <c r="O1668" t="s">
        <v>30</v>
      </c>
      <c r="P1668" t="str">
        <f>IF(BBDD_Usiarios_Netflix_jul[[#This Row],[País.OLD]]&lt;&gt;"",BBDD_Usiarios_Netflix_jul[[#This Row],[País.OLD]],"Desconocido")</f>
        <v>Canadá</v>
      </c>
      <c r="Q1668">
        <v>43</v>
      </c>
      <c r="R1668" t="s">
        <v>25</v>
      </c>
      <c r="S1668" t="s">
        <v>26</v>
      </c>
      <c r="T1668" t="s">
        <v>27</v>
      </c>
      <c r="U16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9" spans="1:21" x14ac:dyDescent="0.2">
      <c r="A1669">
        <v>1872</v>
      </c>
      <c r="B1669" t="s">
        <v>23</v>
      </c>
      <c r="C1669">
        <v>10</v>
      </c>
      <c r="D1669" s="2">
        <f>BBDD_Usiarios_Netflix_jul[[#This Row],[Ingresos Mensuales]]*BBDD_Usiarios_Netflix_jul[[#This Row],[Meses Contratados]]</f>
        <v>110</v>
      </c>
      <c r="E1669">
        <v>16</v>
      </c>
      <c r="F1669">
        <v>8</v>
      </c>
      <c r="G1669">
        <v>23</v>
      </c>
      <c r="H1669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69">
        <v>8</v>
      </c>
      <c r="J1669">
        <v>7</v>
      </c>
      <c r="K1669">
        <v>24</v>
      </c>
      <c r="L166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69" s="1" t="str">
        <f>TEXT(BBDD_Usiarios_Netflix_jul[[#This Row],[Fh Suscripcion]],"dddd")</f>
        <v>miércoles</v>
      </c>
      <c r="N1669" s="2">
        <f>DATEDIF(BBDD_Usiarios_Netflix_jul[[#This Row],[Fh Suscripcion]],BBDD_Usiarios_Netflix_jul[[#This Row],[Fh Ultimo Pago]],"M")+1</f>
        <v>11</v>
      </c>
      <c r="O1669" t="s">
        <v>30</v>
      </c>
      <c r="P1669" t="str">
        <f>IF(BBDD_Usiarios_Netflix_jul[[#This Row],[País.OLD]]&lt;&gt;"",BBDD_Usiarios_Netflix_jul[[#This Row],[País.OLD]],"Desconocido")</f>
        <v>Canadá</v>
      </c>
      <c r="Q1669">
        <v>49</v>
      </c>
      <c r="R1669" t="s">
        <v>25</v>
      </c>
      <c r="S1669" t="s">
        <v>21</v>
      </c>
      <c r="T1669" t="s">
        <v>27</v>
      </c>
      <c r="U16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0" spans="1:21" x14ac:dyDescent="0.2">
      <c r="A1670">
        <v>1875</v>
      </c>
      <c r="B1670" t="s">
        <v>23</v>
      </c>
      <c r="C1670">
        <v>10</v>
      </c>
      <c r="D1670" s="2">
        <f>BBDD_Usiarios_Netflix_jul[[#This Row],[Ingresos Mensuales]]*BBDD_Usiarios_Netflix_jul[[#This Row],[Meses Contratados]]</f>
        <v>110</v>
      </c>
      <c r="E1670">
        <v>29</v>
      </c>
      <c r="F1670">
        <v>8</v>
      </c>
      <c r="G1670">
        <v>23</v>
      </c>
      <c r="H1670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70">
        <v>6</v>
      </c>
      <c r="J1670">
        <v>7</v>
      </c>
      <c r="K1670">
        <v>24</v>
      </c>
      <c r="L167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70" s="1" t="str">
        <f>TEXT(BBDD_Usiarios_Netflix_jul[[#This Row],[Fh Suscripcion]],"dddd")</f>
        <v>martes</v>
      </c>
      <c r="N1670" s="2">
        <f>DATEDIF(BBDD_Usiarios_Netflix_jul[[#This Row],[Fh Suscripcion]],BBDD_Usiarios_Netflix_jul[[#This Row],[Fh Ultimo Pago]],"M")+1</f>
        <v>11</v>
      </c>
      <c r="O1670" t="s">
        <v>28</v>
      </c>
      <c r="P1670" t="str">
        <f>IF(BBDD_Usiarios_Netflix_jul[[#This Row],[País.OLD]]&lt;&gt;"",BBDD_Usiarios_Netflix_jul[[#This Row],[País.OLD]],"Desconocido")</f>
        <v>Australia</v>
      </c>
      <c r="Q1670">
        <v>51</v>
      </c>
      <c r="R1670" t="s">
        <v>16</v>
      </c>
      <c r="S1670" t="s">
        <v>26</v>
      </c>
      <c r="T1670" t="s">
        <v>27</v>
      </c>
      <c r="U16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1" spans="1:21" x14ac:dyDescent="0.2">
      <c r="A1671">
        <v>1876</v>
      </c>
      <c r="B1671" t="s">
        <v>23</v>
      </c>
      <c r="C1671">
        <v>10</v>
      </c>
      <c r="D1671" s="2">
        <f>BBDD_Usiarios_Netflix_jul[[#This Row],[Ingresos Mensuales]]*BBDD_Usiarios_Netflix_jul[[#This Row],[Meses Contratados]]</f>
        <v>110</v>
      </c>
      <c r="E1671">
        <v>4</v>
      </c>
      <c r="F1671">
        <v>9</v>
      </c>
      <c r="G1671">
        <v>23</v>
      </c>
      <c r="H1671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71">
        <v>9</v>
      </c>
      <c r="J1671">
        <v>7</v>
      </c>
      <c r="K1671">
        <v>24</v>
      </c>
      <c r="L16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71" s="1" t="str">
        <f>TEXT(BBDD_Usiarios_Netflix_jul[[#This Row],[Fh Suscripcion]],"dddd")</f>
        <v>lunes</v>
      </c>
      <c r="N1671" s="2">
        <f>DATEDIF(BBDD_Usiarios_Netflix_jul[[#This Row],[Fh Suscripcion]],BBDD_Usiarios_Netflix_jul[[#This Row],[Fh Ultimo Pago]],"M")+1</f>
        <v>11</v>
      </c>
      <c r="O1671" t="s">
        <v>34</v>
      </c>
      <c r="P1671" t="str">
        <f>IF(BBDD_Usiarios_Netflix_jul[[#This Row],[País.OLD]]&lt;&gt;"",BBDD_Usiarios_Netflix_jul[[#This Row],[País.OLD]],"Desconocido")</f>
        <v>Reino Unido</v>
      </c>
      <c r="Q1671">
        <v>29</v>
      </c>
      <c r="R1671" t="s">
        <v>16</v>
      </c>
      <c r="S1671" t="s">
        <v>17</v>
      </c>
      <c r="T1671" t="s">
        <v>27</v>
      </c>
      <c r="U16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2" spans="1:21" x14ac:dyDescent="0.2">
      <c r="A1672">
        <v>1917</v>
      </c>
      <c r="B1672" t="s">
        <v>23</v>
      </c>
      <c r="C1672">
        <v>10</v>
      </c>
      <c r="D1672" s="2">
        <f>BBDD_Usiarios_Netflix_jul[[#This Row],[Ingresos Mensuales]]*BBDD_Usiarios_Netflix_jul[[#This Row],[Meses Contratados]]</f>
        <v>110</v>
      </c>
      <c r="E1672">
        <v>12</v>
      </c>
      <c r="F1672">
        <v>8</v>
      </c>
      <c r="G1672">
        <v>23</v>
      </c>
      <c r="H1672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72">
        <v>8</v>
      </c>
      <c r="J1672">
        <v>7</v>
      </c>
      <c r="K1672">
        <v>24</v>
      </c>
      <c r="L167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72" s="1" t="str">
        <f>TEXT(BBDD_Usiarios_Netflix_jul[[#This Row],[Fh Suscripcion]],"dddd")</f>
        <v>sábado</v>
      </c>
      <c r="N1672" s="2">
        <f>DATEDIF(BBDD_Usiarios_Netflix_jul[[#This Row],[Fh Suscripcion]],BBDD_Usiarios_Netflix_jul[[#This Row],[Fh Ultimo Pago]],"M")+1</f>
        <v>11</v>
      </c>
      <c r="O1672" t="s">
        <v>30</v>
      </c>
      <c r="P1672" t="str">
        <f>IF(BBDD_Usiarios_Netflix_jul[[#This Row],[País.OLD]]&lt;&gt;"",BBDD_Usiarios_Netflix_jul[[#This Row],[País.OLD]],"Desconocido")</f>
        <v>Canadá</v>
      </c>
      <c r="Q1672">
        <v>32</v>
      </c>
      <c r="R1672" t="s">
        <v>25</v>
      </c>
      <c r="S1672" t="s">
        <v>17</v>
      </c>
      <c r="T1672" t="s">
        <v>27</v>
      </c>
      <c r="U16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3" spans="1:21" x14ac:dyDescent="0.2">
      <c r="A1673">
        <v>1940</v>
      </c>
      <c r="B1673" t="s">
        <v>23</v>
      </c>
      <c r="C1673">
        <v>10</v>
      </c>
      <c r="D1673" s="2">
        <f>BBDD_Usiarios_Netflix_jul[[#This Row],[Ingresos Mensuales]]*BBDD_Usiarios_Netflix_jul[[#This Row],[Meses Contratados]]</f>
        <v>110</v>
      </c>
      <c r="E1673">
        <v>14</v>
      </c>
      <c r="F1673">
        <v>8</v>
      </c>
      <c r="G1673">
        <v>23</v>
      </c>
      <c r="H1673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73">
        <v>10</v>
      </c>
      <c r="J1673">
        <v>7</v>
      </c>
      <c r="K1673">
        <v>24</v>
      </c>
      <c r="L167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73" s="1" t="str">
        <f>TEXT(BBDD_Usiarios_Netflix_jul[[#This Row],[Fh Suscripcion]],"dddd")</f>
        <v>lunes</v>
      </c>
      <c r="N1673" s="2">
        <f>DATEDIF(BBDD_Usiarios_Netflix_jul[[#This Row],[Fh Suscripcion]],BBDD_Usiarios_Netflix_jul[[#This Row],[Fh Ultimo Pago]],"M")+1</f>
        <v>11</v>
      </c>
      <c r="O1673" t="s">
        <v>37</v>
      </c>
      <c r="P1673" t="str">
        <f>IF(BBDD_Usiarios_Netflix_jul[[#This Row],[País.OLD]]&lt;&gt;"",BBDD_Usiarios_Netflix_jul[[#This Row],[País.OLD]],"Desconocido")</f>
        <v>Brasil</v>
      </c>
      <c r="Q1673">
        <v>35</v>
      </c>
      <c r="R1673" t="s">
        <v>16</v>
      </c>
      <c r="S1673" t="s">
        <v>17</v>
      </c>
      <c r="T1673" t="s">
        <v>27</v>
      </c>
      <c r="U16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4" spans="1:21" x14ac:dyDescent="0.2">
      <c r="A1674">
        <v>1942</v>
      </c>
      <c r="B1674" t="s">
        <v>23</v>
      </c>
      <c r="C1674">
        <v>10</v>
      </c>
      <c r="D1674" s="2">
        <f>BBDD_Usiarios_Netflix_jul[[#This Row],[Ingresos Mensuales]]*BBDD_Usiarios_Netflix_jul[[#This Row],[Meses Contratados]]</f>
        <v>110</v>
      </c>
      <c r="E1674">
        <v>17</v>
      </c>
      <c r="F1674">
        <v>8</v>
      </c>
      <c r="G1674">
        <v>23</v>
      </c>
      <c r="H1674" s="1">
        <f>DATEVALUE(_xlfn.CONCAT(BBDD_Usiarios_Netflix_jul[[#This Row],[Día Suscripción]],"/",BBDD_Usiarios_Netflix_jul[[#This Row],[Mes Suscripción]],"/",BBDD_Usiarios_Netflix_jul[[#This Row],[Año Suscripción]]))</f>
        <v>45155</v>
      </c>
      <c r="I1674">
        <v>8</v>
      </c>
      <c r="J1674">
        <v>7</v>
      </c>
      <c r="K1674">
        <v>24</v>
      </c>
      <c r="L16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74" s="1" t="str">
        <f>TEXT(BBDD_Usiarios_Netflix_jul[[#This Row],[Fh Suscripcion]],"dddd")</f>
        <v>jueves</v>
      </c>
      <c r="N1674" s="2">
        <f>DATEDIF(BBDD_Usiarios_Netflix_jul[[#This Row],[Fh Suscripcion]],BBDD_Usiarios_Netflix_jul[[#This Row],[Fh Ultimo Pago]],"M")+1</f>
        <v>11</v>
      </c>
      <c r="O1674" t="s">
        <v>30</v>
      </c>
      <c r="P1674" t="str">
        <f>IF(BBDD_Usiarios_Netflix_jul[[#This Row],[País.OLD]]&lt;&gt;"",BBDD_Usiarios_Netflix_jul[[#This Row],[País.OLD]],"Desconocido")</f>
        <v>Canadá</v>
      </c>
      <c r="Q1674">
        <v>33</v>
      </c>
      <c r="R1674" t="s">
        <v>25</v>
      </c>
      <c r="S1674" t="s">
        <v>26</v>
      </c>
      <c r="T1674" t="s">
        <v>32</v>
      </c>
      <c r="U16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75" spans="1:21" x14ac:dyDescent="0.2">
      <c r="A1675">
        <v>1945</v>
      </c>
      <c r="B1675" t="s">
        <v>23</v>
      </c>
      <c r="C1675">
        <v>10</v>
      </c>
      <c r="D1675" s="2">
        <f>BBDD_Usiarios_Netflix_jul[[#This Row],[Ingresos Mensuales]]*BBDD_Usiarios_Netflix_jul[[#This Row],[Meses Contratados]]</f>
        <v>110</v>
      </c>
      <c r="E1675">
        <v>29</v>
      </c>
      <c r="F1675">
        <v>8</v>
      </c>
      <c r="G1675">
        <v>23</v>
      </c>
      <c r="H1675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75">
        <v>7</v>
      </c>
      <c r="J1675">
        <v>7</v>
      </c>
      <c r="K1675">
        <v>24</v>
      </c>
      <c r="L167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75" s="1" t="str">
        <f>TEXT(BBDD_Usiarios_Netflix_jul[[#This Row],[Fh Suscripcion]],"dddd")</f>
        <v>martes</v>
      </c>
      <c r="N1675" s="2">
        <f>DATEDIF(BBDD_Usiarios_Netflix_jul[[#This Row],[Fh Suscripcion]],BBDD_Usiarios_Netflix_jul[[#This Row],[Fh Ultimo Pago]],"M")+1</f>
        <v>11</v>
      </c>
      <c r="O1675" t="s">
        <v>35</v>
      </c>
      <c r="P1675" t="str">
        <f>IF(BBDD_Usiarios_Netflix_jul[[#This Row],[País.OLD]]&lt;&gt;"",BBDD_Usiarios_Netflix_jul[[#This Row],[País.OLD]],"Desconocido")</f>
        <v>España</v>
      </c>
      <c r="Q1675">
        <v>39</v>
      </c>
      <c r="R1675" t="s">
        <v>25</v>
      </c>
      <c r="S1675" t="s">
        <v>26</v>
      </c>
      <c r="T1675" t="s">
        <v>27</v>
      </c>
      <c r="U16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6" spans="1:21" x14ac:dyDescent="0.2">
      <c r="A1676">
        <v>1985</v>
      </c>
      <c r="B1676" t="s">
        <v>23</v>
      </c>
      <c r="C1676">
        <v>10</v>
      </c>
      <c r="D1676" s="2">
        <f>BBDD_Usiarios_Netflix_jul[[#This Row],[Ingresos Mensuales]]*BBDD_Usiarios_Netflix_jul[[#This Row],[Meses Contratados]]</f>
        <v>110</v>
      </c>
      <c r="E1676">
        <v>6</v>
      </c>
      <c r="F1676">
        <v>9</v>
      </c>
      <c r="G1676">
        <v>23</v>
      </c>
      <c r="H1676" s="1">
        <f>DATEVALUE(_xlfn.CONCAT(BBDD_Usiarios_Netflix_jul[[#This Row],[Día Suscripción]],"/",BBDD_Usiarios_Netflix_jul[[#This Row],[Mes Suscripción]],"/",BBDD_Usiarios_Netflix_jul[[#This Row],[Año Suscripción]]))</f>
        <v>45175</v>
      </c>
      <c r="I1676">
        <v>9</v>
      </c>
      <c r="J1676">
        <v>7</v>
      </c>
      <c r="K1676">
        <v>24</v>
      </c>
      <c r="L167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76" s="1" t="str">
        <f>TEXT(BBDD_Usiarios_Netflix_jul[[#This Row],[Fh Suscripcion]],"dddd")</f>
        <v>miércoles</v>
      </c>
      <c r="N1676" s="2">
        <f>DATEDIF(BBDD_Usiarios_Netflix_jul[[#This Row],[Fh Suscripcion]],BBDD_Usiarios_Netflix_jul[[#This Row],[Fh Ultimo Pago]],"M")+1</f>
        <v>11</v>
      </c>
      <c r="O1676" t="s">
        <v>15</v>
      </c>
      <c r="P1676" t="str">
        <f>IF(BBDD_Usiarios_Netflix_jul[[#This Row],[País.OLD]]&lt;&gt;"",BBDD_Usiarios_Netflix_jul[[#This Row],[País.OLD]],"Desconocido")</f>
        <v>Alemania</v>
      </c>
      <c r="Q1676">
        <v>40</v>
      </c>
      <c r="R1676" t="s">
        <v>16</v>
      </c>
      <c r="S1676" t="s">
        <v>17</v>
      </c>
      <c r="T1676" t="s">
        <v>27</v>
      </c>
      <c r="U16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7" spans="1:21" x14ac:dyDescent="0.2">
      <c r="A1677">
        <v>2012</v>
      </c>
      <c r="B1677" t="s">
        <v>23</v>
      </c>
      <c r="C1677">
        <v>10</v>
      </c>
      <c r="D1677" s="2">
        <f>BBDD_Usiarios_Netflix_jul[[#This Row],[Ingresos Mensuales]]*BBDD_Usiarios_Netflix_jul[[#This Row],[Meses Contratados]]</f>
        <v>110</v>
      </c>
      <c r="E1677">
        <v>18</v>
      </c>
      <c r="F1677">
        <v>8</v>
      </c>
      <c r="G1677">
        <v>23</v>
      </c>
      <c r="H1677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77">
        <v>10</v>
      </c>
      <c r="J1677">
        <v>7</v>
      </c>
      <c r="K1677">
        <v>24</v>
      </c>
      <c r="L167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77" s="1" t="str">
        <f>TEXT(BBDD_Usiarios_Netflix_jul[[#This Row],[Fh Suscripcion]],"dddd")</f>
        <v>viernes</v>
      </c>
      <c r="N1677" s="2">
        <f>DATEDIF(BBDD_Usiarios_Netflix_jul[[#This Row],[Fh Suscripcion]],BBDD_Usiarios_Netflix_jul[[#This Row],[Fh Ultimo Pago]],"M")+1</f>
        <v>11</v>
      </c>
      <c r="O1677" t="s">
        <v>24</v>
      </c>
      <c r="P1677" t="str">
        <f>IF(BBDD_Usiarios_Netflix_jul[[#This Row],[País.OLD]]&lt;&gt;"",BBDD_Usiarios_Netflix_jul[[#This Row],[País.OLD]],"Desconocido")</f>
        <v>EEUU</v>
      </c>
      <c r="Q1677">
        <v>48</v>
      </c>
      <c r="R1677" t="s">
        <v>16</v>
      </c>
      <c r="S1677" t="s">
        <v>26</v>
      </c>
      <c r="T1677" t="s">
        <v>18</v>
      </c>
      <c r="U16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78" spans="1:21" x14ac:dyDescent="0.2">
      <c r="A1678">
        <v>2015</v>
      </c>
      <c r="B1678" t="s">
        <v>23</v>
      </c>
      <c r="C1678">
        <v>10</v>
      </c>
      <c r="D1678" s="2">
        <f>BBDD_Usiarios_Netflix_jul[[#This Row],[Ingresos Mensuales]]*BBDD_Usiarios_Netflix_jul[[#This Row],[Meses Contratados]]</f>
        <v>110</v>
      </c>
      <c r="E1678">
        <v>5</v>
      </c>
      <c r="F1678">
        <v>9</v>
      </c>
      <c r="G1678">
        <v>23</v>
      </c>
      <c r="H167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78">
        <v>7</v>
      </c>
      <c r="J1678">
        <v>7</v>
      </c>
      <c r="K1678">
        <v>24</v>
      </c>
      <c r="L16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78" s="1" t="str">
        <f>TEXT(BBDD_Usiarios_Netflix_jul[[#This Row],[Fh Suscripcion]],"dddd")</f>
        <v>martes</v>
      </c>
      <c r="N1678" s="2">
        <f>DATEDIF(BBDD_Usiarios_Netflix_jul[[#This Row],[Fh Suscripcion]],BBDD_Usiarios_Netflix_jul[[#This Row],[Fh Ultimo Pago]],"M")+1</f>
        <v>11</v>
      </c>
      <c r="O1678" t="s">
        <v>36</v>
      </c>
      <c r="P1678" t="str">
        <f>IF(BBDD_Usiarios_Netflix_jul[[#This Row],[País.OLD]]&lt;&gt;"",BBDD_Usiarios_Netflix_jul[[#This Row],[País.OLD]],"Desconocido")</f>
        <v>Desconocido</v>
      </c>
      <c r="Q1678">
        <v>27</v>
      </c>
      <c r="R1678" t="s">
        <v>16</v>
      </c>
      <c r="S1678" t="s">
        <v>21</v>
      </c>
      <c r="T1678" t="s">
        <v>22</v>
      </c>
      <c r="U16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79" spans="1:21" x14ac:dyDescent="0.2">
      <c r="A1679">
        <v>2055</v>
      </c>
      <c r="B1679" t="s">
        <v>23</v>
      </c>
      <c r="C1679">
        <v>10</v>
      </c>
      <c r="D1679" s="2">
        <f>BBDD_Usiarios_Netflix_jul[[#This Row],[Ingresos Mensuales]]*BBDD_Usiarios_Netflix_jul[[#This Row],[Meses Contratados]]</f>
        <v>110</v>
      </c>
      <c r="E1679">
        <v>5</v>
      </c>
      <c r="F1679">
        <v>9</v>
      </c>
      <c r="G1679">
        <v>23</v>
      </c>
      <c r="H1679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79">
        <v>9</v>
      </c>
      <c r="J1679">
        <v>7</v>
      </c>
      <c r="K1679">
        <v>24</v>
      </c>
      <c r="L167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79" s="1" t="str">
        <f>TEXT(BBDD_Usiarios_Netflix_jul[[#This Row],[Fh Suscripcion]],"dddd")</f>
        <v>martes</v>
      </c>
      <c r="N1679" s="2">
        <f>DATEDIF(BBDD_Usiarios_Netflix_jul[[#This Row],[Fh Suscripcion]],BBDD_Usiarios_Netflix_jul[[#This Row],[Fh Ultimo Pago]],"M")+1</f>
        <v>11</v>
      </c>
      <c r="O1679" t="s">
        <v>34</v>
      </c>
      <c r="P1679" t="str">
        <f>IF(BBDD_Usiarios_Netflix_jul[[#This Row],[País.OLD]]&lt;&gt;"",BBDD_Usiarios_Netflix_jul[[#This Row],[País.OLD]],"Desconocido")</f>
        <v>Reino Unido</v>
      </c>
      <c r="Q1679">
        <v>29</v>
      </c>
      <c r="R1679" t="s">
        <v>25</v>
      </c>
      <c r="S1679" t="s">
        <v>29</v>
      </c>
      <c r="T1679" t="s">
        <v>22</v>
      </c>
      <c r="U16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80" spans="1:21" x14ac:dyDescent="0.2">
      <c r="A1680">
        <v>2057</v>
      </c>
      <c r="B1680" t="s">
        <v>23</v>
      </c>
      <c r="C1680">
        <v>10</v>
      </c>
      <c r="D1680" s="2">
        <f>BBDD_Usiarios_Netflix_jul[[#This Row],[Ingresos Mensuales]]*BBDD_Usiarios_Netflix_jul[[#This Row],[Meses Contratados]]</f>
        <v>110</v>
      </c>
      <c r="E1680">
        <v>10</v>
      </c>
      <c r="F1680">
        <v>8</v>
      </c>
      <c r="G1680">
        <v>23</v>
      </c>
      <c r="H1680" s="1">
        <f>DATEVALUE(_xlfn.CONCAT(BBDD_Usiarios_Netflix_jul[[#This Row],[Día Suscripción]],"/",BBDD_Usiarios_Netflix_jul[[#This Row],[Mes Suscripción]],"/",BBDD_Usiarios_Netflix_jul[[#This Row],[Año Suscripción]]))</f>
        <v>45148</v>
      </c>
      <c r="I1680">
        <v>8</v>
      </c>
      <c r="J1680">
        <v>7</v>
      </c>
      <c r="K1680">
        <v>24</v>
      </c>
      <c r="L168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80" s="1" t="str">
        <f>TEXT(BBDD_Usiarios_Netflix_jul[[#This Row],[Fh Suscripcion]],"dddd")</f>
        <v>jueves</v>
      </c>
      <c r="N1680" s="2">
        <f>DATEDIF(BBDD_Usiarios_Netflix_jul[[#This Row],[Fh Suscripcion]],BBDD_Usiarios_Netflix_jul[[#This Row],[Fh Ultimo Pago]],"M")+1</f>
        <v>11</v>
      </c>
      <c r="O1680" t="s">
        <v>33</v>
      </c>
      <c r="P1680" t="str">
        <f>IF(BBDD_Usiarios_Netflix_jul[[#This Row],[País.OLD]]&lt;&gt;"",BBDD_Usiarios_Netflix_jul[[#This Row],[País.OLD]],"Desconocido")</f>
        <v>Méjico</v>
      </c>
      <c r="Q1680">
        <v>32</v>
      </c>
      <c r="R1680" t="s">
        <v>16</v>
      </c>
      <c r="S1680" t="s">
        <v>21</v>
      </c>
      <c r="T1680" t="s">
        <v>27</v>
      </c>
      <c r="U16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1" spans="1:21" x14ac:dyDescent="0.2">
      <c r="A1681">
        <v>2080</v>
      </c>
      <c r="B1681" t="s">
        <v>23</v>
      </c>
      <c r="C1681">
        <v>10</v>
      </c>
      <c r="D1681" s="2">
        <f>BBDD_Usiarios_Netflix_jul[[#This Row],[Ingresos Mensuales]]*BBDD_Usiarios_Netflix_jul[[#This Row],[Meses Contratados]]</f>
        <v>110</v>
      </c>
      <c r="E1681">
        <v>14</v>
      </c>
      <c r="F1681">
        <v>8</v>
      </c>
      <c r="G1681">
        <v>23</v>
      </c>
      <c r="H1681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81">
        <v>11</v>
      </c>
      <c r="J1681">
        <v>7</v>
      </c>
      <c r="K1681">
        <v>24</v>
      </c>
      <c r="L168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681" s="1" t="str">
        <f>TEXT(BBDD_Usiarios_Netflix_jul[[#This Row],[Fh Suscripcion]],"dddd")</f>
        <v>lunes</v>
      </c>
      <c r="N1681" s="2">
        <f>DATEDIF(BBDD_Usiarios_Netflix_jul[[#This Row],[Fh Suscripcion]],BBDD_Usiarios_Netflix_jul[[#This Row],[Fh Ultimo Pago]],"M")+1</f>
        <v>11</v>
      </c>
      <c r="O1681" t="s">
        <v>34</v>
      </c>
      <c r="P1681" t="str">
        <f>IF(BBDD_Usiarios_Netflix_jul[[#This Row],[País.OLD]]&lt;&gt;"",BBDD_Usiarios_Netflix_jul[[#This Row],[País.OLD]],"Desconocido")</f>
        <v>Reino Unido</v>
      </c>
      <c r="Q1681">
        <v>46</v>
      </c>
      <c r="R1681" t="s">
        <v>25</v>
      </c>
      <c r="S1681" t="s">
        <v>29</v>
      </c>
      <c r="T1681" t="s">
        <v>32</v>
      </c>
      <c r="U16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82" spans="1:21" x14ac:dyDescent="0.2">
      <c r="A1682">
        <v>2082</v>
      </c>
      <c r="B1682" t="s">
        <v>23</v>
      </c>
      <c r="C1682">
        <v>10</v>
      </c>
      <c r="D1682" s="2">
        <f>BBDD_Usiarios_Netflix_jul[[#This Row],[Ingresos Mensuales]]*BBDD_Usiarios_Netflix_jul[[#This Row],[Meses Contratados]]</f>
        <v>110</v>
      </c>
      <c r="E1682">
        <v>23</v>
      </c>
      <c r="F1682">
        <v>8</v>
      </c>
      <c r="G1682">
        <v>23</v>
      </c>
      <c r="H1682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82">
        <v>12</v>
      </c>
      <c r="J1682">
        <v>7</v>
      </c>
      <c r="K1682">
        <v>24</v>
      </c>
      <c r="L168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82" s="1" t="str">
        <f>TEXT(BBDD_Usiarios_Netflix_jul[[#This Row],[Fh Suscripcion]],"dddd")</f>
        <v>miércoles</v>
      </c>
      <c r="N1682" s="2">
        <f>DATEDIF(BBDD_Usiarios_Netflix_jul[[#This Row],[Fh Suscripcion]],BBDD_Usiarios_Netflix_jul[[#This Row],[Fh Ultimo Pago]],"M")+1</f>
        <v>11</v>
      </c>
      <c r="O1682" t="s">
        <v>31</v>
      </c>
      <c r="P1682" t="str">
        <f>IF(BBDD_Usiarios_Netflix_jul[[#This Row],[País.OLD]]&lt;&gt;"",BBDD_Usiarios_Netflix_jul[[#This Row],[País.OLD]],"Desconocido")</f>
        <v>Italia</v>
      </c>
      <c r="Q1682">
        <v>29</v>
      </c>
      <c r="R1682" t="s">
        <v>16</v>
      </c>
      <c r="S1682" t="s">
        <v>17</v>
      </c>
      <c r="T1682" t="s">
        <v>18</v>
      </c>
      <c r="U16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83" spans="1:21" x14ac:dyDescent="0.2">
      <c r="A1683">
        <v>2085</v>
      </c>
      <c r="B1683" t="s">
        <v>23</v>
      </c>
      <c r="C1683">
        <v>10</v>
      </c>
      <c r="D1683" s="2">
        <f>BBDD_Usiarios_Netflix_jul[[#This Row],[Ingresos Mensuales]]*BBDD_Usiarios_Netflix_jul[[#This Row],[Meses Contratados]]</f>
        <v>110</v>
      </c>
      <c r="E1683">
        <v>2</v>
      </c>
      <c r="F1683">
        <v>9</v>
      </c>
      <c r="G1683">
        <v>23</v>
      </c>
      <c r="H1683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83">
        <v>9</v>
      </c>
      <c r="J1683">
        <v>7</v>
      </c>
      <c r="K1683">
        <v>24</v>
      </c>
      <c r="L168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3" s="1" t="str">
        <f>TEXT(BBDD_Usiarios_Netflix_jul[[#This Row],[Fh Suscripcion]],"dddd")</f>
        <v>sábado</v>
      </c>
      <c r="N1683" s="2">
        <f>DATEDIF(BBDD_Usiarios_Netflix_jul[[#This Row],[Fh Suscripcion]],BBDD_Usiarios_Netflix_jul[[#This Row],[Fh Ultimo Pago]],"M")+1</f>
        <v>11</v>
      </c>
      <c r="O1683" t="s">
        <v>30</v>
      </c>
      <c r="P1683" t="str">
        <f>IF(BBDD_Usiarios_Netflix_jul[[#This Row],[País.OLD]]&lt;&gt;"",BBDD_Usiarios_Netflix_jul[[#This Row],[País.OLD]],"Desconocido")</f>
        <v>Canadá</v>
      </c>
      <c r="Q1683">
        <v>33</v>
      </c>
      <c r="R1683" t="s">
        <v>16</v>
      </c>
      <c r="S1683" t="s">
        <v>29</v>
      </c>
      <c r="T1683" t="s">
        <v>27</v>
      </c>
      <c r="U16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4" spans="1:21" x14ac:dyDescent="0.2">
      <c r="A1684">
        <v>2125</v>
      </c>
      <c r="B1684" t="s">
        <v>23</v>
      </c>
      <c r="C1684">
        <v>10</v>
      </c>
      <c r="D1684" s="2">
        <f>BBDD_Usiarios_Netflix_jul[[#This Row],[Ingresos Mensuales]]*BBDD_Usiarios_Netflix_jul[[#This Row],[Meses Contratados]]</f>
        <v>110</v>
      </c>
      <c r="E1684">
        <v>5</v>
      </c>
      <c r="F1684">
        <v>9</v>
      </c>
      <c r="G1684">
        <v>23</v>
      </c>
      <c r="H1684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84">
        <v>9</v>
      </c>
      <c r="J1684">
        <v>7</v>
      </c>
      <c r="K1684">
        <v>24</v>
      </c>
      <c r="L168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4" s="1" t="str">
        <f>TEXT(BBDD_Usiarios_Netflix_jul[[#This Row],[Fh Suscripcion]],"dddd")</f>
        <v>martes</v>
      </c>
      <c r="N1684" s="2">
        <f>DATEDIF(BBDD_Usiarios_Netflix_jul[[#This Row],[Fh Suscripcion]],BBDD_Usiarios_Netflix_jul[[#This Row],[Fh Ultimo Pago]],"M")+1</f>
        <v>11</v>
      </c>
      <c r="O1684" t="s">
        <v>24</v>
      </c>
      <c r="P1684" t="str">
        <f>IF(BBDD_Usiarios_Netflix_jul[[#This Row],[País.OLD]]&lt;&gt;"",BBDD_Usiarios_Netflix_jul[[#This Row],[País.OLD]],"Desconocido")</f>
        <v>EEUU</v>
      </c>
      <c r="Q1684">
        <v>41</v>
      </c>
      <c r="R1684" t="s">
        <v>25</v>
      </c>
      <c r="S1684" t="s">
        <v>21</v>
      </c>
      <c r="T1684" t="s">
        <v>32</v>
      </c>
      <c r="U16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85" spans="1:21" x14ac:dyDescent="0.2">
      <c r="A1685">
        <v>2127</v>
      </c>
      <c r="B1685" t="s">
        <v>23</v>
      </c>
      <c r="C1685">
        <v>10</v>
      </c>
      <c r="D1685" s="2">
        <f>BBDD_Usiarios_Netflix_jul[[#This Row],[Ingresos Mensuales]]*BBDD_Usiarios_Netflix_jul[[#This Row],[Meses Contratados]]</f>
        <v>110</v>
      </c>
      <c r="E1685">
        <v>12</v>
      </c>
      <c r="F1685">
        <v>8</v>
      </c>
      <c r="G1685">
        <v>23</v>
      </c>
      <c r="H1685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85">
        <v>9</v>
      </c>
      <c r="J1685">
        <v>7</v>
      </c>
      <c r="K1685">
        <v>24</v>
      </c>
      <c r="L168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5" s="1" t="str">
        <f>TEXT(BBDD_Usiarios_Netflix_jul[[#This Row],[Fh Suscripcion]],"dddd")</f>
        <v>sábado</v>
      </c>
      <c r="N1685" s="2">
        <f>DATEDIF(BBDD_Usiarios_Netflix_jul[[#This Row],[Fh Suscripcion]],BBDD_Usiarios_Netflix_jul[[#This Row],[Fh Ultimo Pago]],"M")+1</f>
        <v>11</v>
      </c>
      <c r="O1685" t="s">
        <v>24</v>
      </c>
      <c r="P1685" t="str">
        <f>IF(BBDD_Usiarios_Netflix_jul[[#This Row],[País.OLD]]&lt;&gt;"",BBDD_Usiarios_Netflix_jul[[#This Row],[País.OLD]],"Desconocido")</f>
        <v>EEUU</v>
      </c>
      <c r="Q1685">
        <v>46</v>
      </c>
      <c r="R1685" t="s">
        <v>16</v>
      </c>
      <c r="S1685" t="s">
        <v>21</v>
      </c>
      <c r="T1685" t="s">
        <v>22</v>
      </c>
      <c r="U16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86" spans="1:21" x14ac:dyDescent="0.2">
      <c r="A1686">
        <v>2152</v>
      </c>
      <c r="B1686" t="s">
        <v>23</v>
      </c>
      <c r="C1686">
        <v>10</v>
      </c>
      <c r="D1686" s="2">
        <f>BBDD_Usiarios_Netflix_jul[[#This Row],[Ingresos Mensuales]]*BBDD_Usiarios_Netflix_jul[[#This Row],[Meses Contratados]]</f>
        <v>110</v>
      </c>
      <c r="E1686">
        <v>23</v>
      </c>
      <c r="F1686">
        <v>8</v>
      </c>
      <c r="G1686">
        <v>23</v>
      </c>
      <c r="H1686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86">
        <v>12</v>
      </c>
      <c r="J1686">
        <v>7</v>
      </c>
      <c r="K1686">
        <v>24</v>
      </c>
      <c r="L168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86" s="1" t="str">
        <f>TEXT(BBDD_Usiarios_Netflix_jul[[#This Row],[Fh Suscripcion]],"dddd")</f>
        <v>miércoles</v>
      </c>
      <c r="N1686" s="2">
        <f>DATEDIF(BBDD_Usiarios_Netflix_jul[[#This Row],[Fh Suscripcion]],BBDD_Usiarios_Netflix_jul[[#This Row],[Fh Ultimo Pago]],"M")+1</f>
        <v>11</v>
      </c>
      <c r="O1686" t="s">
        <v>24</v>
      </c>
      <c r="P1686" t="str">
        <f>IF(BBDD_Usiarios_Netflix_jul[[#This Row],[País.OLD]]&lt;&gt;"",BBDD_Usiarios_Netflix_jul[[#This Row],[País.OLD]],"Desconocido")</f>
        <v>EEUU</v>
      </c>
      <c r="Q1686">
        <v>42</v>
      </c>
      <c r="R1686" t="s">
        <v>16</v>
      </c>
      <c r="S1686" t="s">
        <v>29</v>
      </c>
      <c r="T1686" t="s">
        <v>27</v>
      </c>
      <c r="U16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7" spans="1:21" x14ac:dyDescent="0.2">
      <c r="A1687">
        <v>2155</v>
      </c>
      <c r="B1687" t="s">
        <v>23</v>
      </c>
      <c r="C1687">
        <v>10</v>
      </c>
      <c r="D1687" s="2">
        <f>BBDD_Usiarios_Netflix_jul[[#This Row],[Ingresos Mensuales]]*BBDD_Usiarios_Netflix_jul[[#This Row],[Meses Contratados]]</f>
        <v>110</v>
      </c>
      <c r="E1687">
        <v>1</v>
      </c>
      <c r="F1687">
        <v>9</v>
      </c>
      <c r="G1687">
        <v>23</v>
      </c>
      <c r="H1687" s="1">
        <f>DATEVALUE(_xlfn.CONCAT(BBDD_Usiarios_Netflix_jul[[#This Row],[Día Suscripción]],"/",BBDD_Usiarios_Netflix_jul[[#This Row],[Mes Suscripción]],"/",BBDD_Usiarios_Netflix_jul[[#This Row],[Año Suscripción]]))</f>
        <v>45170</v>
      </c>
      <c r="I1687">
        <v>9</v>
      </c>
      <c r="J1687">
        <v>7</v>
      </c>
      <c r="K1687">
        <v>24</v>
      </c>
      <c r="L168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7" s="1" t="str">
        <f>TEXT(BBDD_Usiarios_Netflix_jul[[#This Row],[Fh Suscripcion]],"dddd")</f>
        <v>viernes</v>
      </c>
      <c r="N1687" s="2">
        <f>DATEDIF(BBDD_Usiarios_Netflix_jul[[#This Row],[Fh Suscripcion]],BBDD_Usiarios_Netflix_jul[[#This Row],[Fh Ultimo Pago]],"M")+1</f>
        <v>11</v>
      </c>
      <c r="O1687" t="s">
        <v>15</v>
      </c>
      <c r="P1687" t="str">
        <f>IF(BBDD_Usiarios_Netflix_jul[[#This Row],[País.OLD]]&lt;&gt;"",BBDD_Usiarios_Netflix_jul[[#This Row],[País.OLD]],"Desconocido")</f>
        <v>Alemania</v>
      </c>
      <c r="Q1687">
        <v>44</v>
      </c>
      <c r="R1687" t="s">
        <v>16</v>
      </c>
      <c r="S1687" t="s">
        <v>21</v>
      </c>
      <c r="T1687" t="s">
        <v>27</v>
      </c>
      <c r="U16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8" spans="1:21" x14ac:dyDescent="0.2">
      <c r="A1688">
        <v>2195</v>
      </c>
      <c r="B1688" t="s">
        <v>23</v>
      </c>
      <c r="C1688">
        <v>10</v>
      </c>
      <c r="D1688" s="2">
        <f>BBDD_Usiarios_Netflix_jul[[#This Row],[Ingresos Mensuales]]*BBDD_Usiarios_Netflix_jul[[#This Row],[Meses Contratados]]</f>
        <v>110</v>
      </c>
      <c r="E1688">
        <v>16</v>
      </c>
      <c r="F1688">
        <v>8</v>
      </c>
      <c r="G1688">
        <v>23</v>
      </c>
      <c r="H1688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88">
        <v>10</v>
      </c>
      <c r="J1688">
        <v>7</v>
      </c>
      <c r="K1688">
        <v>24</v>
      </c>
      <c r="L168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88" s="1" t="str">
        <f>TEXT(BBDD_Usiarios_Netflix_jul[[#This Row],[Fh Suscripcion]],"dddd")</f>
        <v>miércoles</v>
      </c>
      <c r="N1688" s="2">
        <f>DATEDIF(BBDD_Usiarios_Netflix_jul[[#This Row],[Fh Suscripcion]],BBDD_Usiarios_Netflix_jul[[#This Row],[Fh Ultimo Pago]],"M")+1</f>
        <v>11</v>
      </c>
      <c r="O1688" t="s">
        <v>35</v>
      </c>
      <c r="P1688" t="str">
        <f>IF(BBDD_Usiarios_Netflix_jul[[#This Row],[País.OLD]]&lt;&gt;"",BBDD_Usiarios_Netflix_jul[[#This Row],[País.OLD]],"Desconocido")</f>
        <v>España</v>
      </c>
      <c r="Q1688">
        <v>40</v>
      </c>
      <c r="R1688" t="s">
        <v>25</v>
      </c>
      <c r="S1688" t="s">
        <v>26</v>
      </c>
      <c r="T1688" t="s">
        <v>32</v>
      </c>
      <c r="U16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89" spans="1:21" x14ac:dyDescent="0.2">
      <c r="A1689">
        <v>2197</v>
      </c>
      <c r="B1689" t="s">
        <v>23</v>
      </c>
      <c r="C1689">
        <v>10</v>
      </c>
      <c r="D1689" s="2">
        <f>BBDD_Usiarios_Netflix_jul[[#This Row],[Ingresos Mensuales]]*BBDD_Usiarios_Netflix_jul[[#This Row],[Meses Contratados]]</f>
        <v>110</v>
      </c>
      <c r="E1689">
        <v>13</v>
      </c>
      <c r="F1689">
        <v>8</v>
      </c>
      <c r="G1689">
        <v>23</v>
      </c>
      <c r="H1689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89">
        <v>10</v>
      </c>
      <c r="J1689">
        <v>7</v>
      </c>
      <c r="K1689">
        <v>24</v>
      </c>
      <c r="L168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89" s="1" t="str">
        <f>TEXT(BBDD_Usiarios_Netflix_jul[[#This Row],[Fh Suscripcion]],"dddd")</f>
        <v>domingo</v>
      </c>
      <c r="N1689" s="2">
        <f>DATEDIF(BBDD_Usiarios_Netflix_jul[[#This Row],[Fh Suscripcion]],BBDD_Usiarios_Netflix_jul[[#This Row],[Fh Ultimo Pago]],"M")+1</f>
        <v>11</v>
      </c>
      <c r="O1689" t="s">
        <v>37</v>
      </c>
      <c r="P1689" t="str">
        <f>IF(BBDD_Usiarios_Netflix_jul[[#This Row],[País.OLD]]&lt;&gt;"",BBDD_Usiarios_Netflix_jul[[#This Row],[País.OLD]],"Desconocido")</f>
        <v>Brasil</v>
      </c>
      <c r="Q1689">
        <v>28</v>
      </c>
      <c r="R1689" t="s">
        <v>16</v>
      </c>
      <c r="S1689" t="s">
        <v>21</v>
      </c>
      <c r="T1689" t="s">
        <v>27</v>
      </c>
      <c r="U16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0" spans="1:21" x14ac:dyDescent="0.2">
      <c r="A1690">
        <v>2222</v>
      </c>
      <c r="B1690" t="s">
        <v>23</v>
      </c>
      <c r="C1690">
        <v>10</v>
      </c>
      <c r="D1690" s="2">
        <f>BBDD_Usiarios_Netflix_jul[[#This Row],[Ingresos Mensuales]]*BBDD_Usiarios_Netflix_jul[[#This Row],[Meses Contratados]]</f>
        <v>110</v>
      </c>
      <c r="E1690">
        <v>21</v>
      </c>
      <c r="F1690">
        <v>8</v>
      </c>
      <c r="G1690">
        <v>23</v>
      </c>
      <c r="H1690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90">
        <v>13</v>
      </c>
      <c r="J1690">
        <v>7</v>
      </c>
      <c r="K1690">
        <v>24</v>
      </c>
      <c r="L1690" s="1">
        <f>DATEVALUE(_xlfn.CONCAT(BBDD_Usiarios_Netflix_jul[[#This Row],[Día Último Pago]],"/",BBDD_Usiarios_Netflix_jul[[#This Row],[Mes Último Pago]],"/",BBDD_Usiarios_Netflix_jul[[#This Row],[Año Último Pago]]))</f>
        <v>45486</v>
      </c>
      <c r="M1690" s="1" t="str">
        <f>TEXT(BBDD_Usiarios_Netflix_jul[[#This Row],[Fh Suscripcion]],"dddd")</f>
        <v>lunes</v>
      </c>
      <c r="N1690" s="2">
        <f>DATEDIF(BBDD_Usiarios_Netflix_jul[[#This Row],[Fh Suscripcion]],BBDD_Usiarios_Netflix_jul[[#This Row],[Fh Ultimo Pago]],"M")+1</f>
        <v>11</v>
      </c>
      <c r="O1690" t="s">
        <v>34</v>
      </c>
      <c r="P1690" t="str">
        <f>IF(BBDD_Usiarios_Netflix_jul[[#This Row],[País.OLD]]&lt;&gt;"",BBDD_Usiarios_Netflix_jul[[#This Row],[País.OLD]],"Desconocido")</f>
        <v>Reino Unido</v>
      </c>
      <c r="Q1690">
        <v>49</v>
      </c>
      <c r="R1690" t="s">
        <v>25</v>
      </c>
      <c r="S1690" t="s">
        <v>21</v>
      </c>
      <c r="T1690" t="s">
        <v>27</v>
      </c>
      <c r="U16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1" spans="1:21" x14ac:dyDescent="0.2">
      <c r="A1691">
        <v>2225</v>
      </c>
      <c r="B1691" t="s">
        <v>23</v>
      </c>
      <c r="C1691">
        <v>10</v>
      </c>
      <c r="D1691" s="2">
        <f>BBDD_Usiarios_Netflix_jul[[#This Row],[Ingresos Mensuales]]*BBDD_Usiarios_Netflix_jul[[#This Row],[Meses Contratados]]</f>
        <v>110</v>
      </c>
      <c r="E1691">
        <v>2</v>
      </c>
      <c r="F1691">
        <v>9</v>
      </c>
      <c r="G1691">
        <v>23</v>
      </c>
      <c r="H1691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91">
        <v>12</v>
      </c>
      <c r="J1691">
        <v>7</v>
      </c>
      <c r="K1691">
        <v>24</v>
      </c>
      <c r="L169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91" s="1" t="str">
        <f>TEXT(BBDD_Usiarios_Netflix_jul[[#This Row],[Fh Suscripcion]],"dddd")</f>
        <v>sábado</v>
      </c>
      <c r="N1691" s="2">
        <f>DATEDIF(BBDD_Usiarios_Netflix_jul[[#This Row],[Fh Suscripcion]],BBDD_Usiarios_Netflix_jul[[#This Row],[Fh Ultimo Pago]],"M")+1</f>
        <v>11</v>
      </c>
      <c r="O1691" t="s">
        <v>15</v>
      </c>
      <c r="P1691" t="str">
        <f>IF(BBDD_Usiarios_Netflix_jul[[#This Row],[País.OLD]]&lt;&gt;"",BBDD_Usiarios_Netflix_jul[[#This Row],[País.OLD]],"Desconocido")</f>
        <v>Alemania</v>
      </c>
      <c r="Q1691">
        <v>45</v>
      </c>
      <c r="R1691" t="s">
        <v>25</v>
      </c>
      <c r="S1691" t="s">
        <v>26</v>
      </c>
      <c r="T1691" t="s">
        <v>18</v>
      </c>
      <c r="U16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92" spans="1:21" x14ac:dyDescent="0.2">
      <c r="A1692">
        <v>2264</v>
      </c>
      <c r="B1692" t="s">
        <v>23</v>
      </c>
      <c r="C1692">
        <v>10</v>
      </c>
      <c r="D1692" s="2">
        <f>BBDD_Usiarios_Netflix_jul[[#This Row],[Ingresos Mensuales]]*BBDD_Usiarios_Netflix_jul[[#This Row],[Meses Contratados]]</f>
        <v>110</v>
      </c>
      <c r="E1692">
        <v>2</v>
      </c>
      <c r="F1692">
        <v>9</v>
      </c>
      <c r="G1692">
        <v>23</v>
      </c>
      <c r="H1692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92">
        <v>12</v>
      </c>
      <c r="J1692">
        <v>7</v>
      </c>
      <c r="K1692">
        <v>24</v>
      </c>
      <c r="L169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92" s="1" t="str">
        <f>TEXT(BBDD_Usiarios_Netflix_jul[[#This Row],[Fh Suscripcion]],"dddd")</f>
        <v>sábado</v>
      </c>
      <c r="N1692" s="2">
        <f>DATEDIF(BBDD_Usiarios_Netflix_jul[[#This Row],[Fh Suscripcion]],BBDD_Usiarios_Netflix_jul[[#This Row],[Fh Ultimo Pago]],"M")+1</f>
        <v>11</v>
      </c>
      <c r="O1692" t="s">
        <v>34</v>
      </c>
      <c r="P1692" t="str">
        <f>IF(BBDD_Usiarios_Netflix_jul[[#This Row],[País.OLD]]&lt;&gt;"",BBDD_Usiarios_Netflix_jul[[#This Row],[País.OLD]],"Desconocido")</f>
        <v>Reino Unido</v>
      </c>
      <c r="Q1692">
        <v>41</v>
      </c>
      <c r="R1692" t="s">
        <v>16</v>
      </c>
      <c r="S1692" t="s">
        <v>21</v>
      </c>
      <c r="T1692" t="s">
        <v>27</v>
      </c>
      <c r="U16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3" spans="1:21" x14ac:dyDescent="0.2">
      <c r="A1693">
        <v>2267</v>
      </c>
      <c r="B1693" t="s">
        <v>23</v>
      </c>
      <c r="C1693">
        <v>10</v>
      </c>
      <c r="D1693" s="2">
        <f>BBDD_Usiarios_Netflix_jul[[#This Row],[Ingresos Mensuales]]*BBDD_Usiarios_Netflix_jul[[#This Row],[Meses Contratados]]</f>
        <v>110</v>
      </c>
      <c r="E1693">
        <v>15</v>
      </c>
      <c r="F1693">
        <v>8</v>
      </c>
      <c r="G1693">
        <v>23</v>
      </c>
      <c r="H1693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93">
        <v>10</v>
      </c>
      <c r="J1693">
        <v>7</v>
      </c>
      <c r="K1693">
        <v>24</v>
      </c>
      <c r="L169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93" s="1" t="str">
        <f>TEXT(BBDD_Usiarios_Netflix_jul[[#This Row],[Fh Suscripcion]],"dddd")</f>
        <v>martes</v>
      </c>
      <c r="N1693" s="2">
        <f>DATEDIF(BBDD_Usiarios_Netflix_jul[[#This Row],[Fh Suscripcion]],BBDD_Usiarios_Netflix_jul[[#This Row],[Fh Ultimo Pago]],"M")+1</f>
        <v>11</v>
      </c>
      <c r="O1693" t="s">
        <v>37</v>
      </c>
      <c r="P1693" t="str">
        <f>IF(BBDD_Usiarios_Netflix_jul[[#This Row],[País.OLD]]&lt;&gt;"",BBDD_Usiarios_Netflix_jul[[#This Row],[País.OLD]],"Desconocido")</f>
        <v>Brasil</v>
      </c>
      <c r="Q1693">
        <v>36</v>
      </c>
      <c r="R1693" t="s">
        <v>25</v>
      </c>
      <c r="S1693" t="s">
        <v>21</v>
      </c>
      <c r="T1693" t="s">
        <v>22</v>
      </c>
      <c r="U16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94" spans="1:21" x14ac:dyDescent="0.2">
      <c r="A1694">
        <v>2290</v>
      </c>
      <c r="B1694" t="s">
        <v>23</v>
      </c>
      <c r="C1694">
        <v>10</v>
      </c>
      <c r="D1694" s="2">
        <f>BBDD_Usiarios_Netflix_jul[[#This Row],[Ingresos Mensuales]]*BBDD_Usiarios_Netflix_jul[[#This Row],[Meses Contratados]]</f>
        <v>110</v>
      </c>
      <c r="E1694">
        <v>15</v>
      </c>
      <c r="F1694">
        <v>8</v>
      </c>
      <c r="G1694">
        <v>23</v>
      </c>
      <c r="H1694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94">
        <v>11</v>
      </c>
      <c r="J1694">
        <v>7</v>
      </c>
      <c r="K1694">
        <v>24</v>
      </c>
      <c r="L169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694" s="1" t="str">
        <f>TEXT(BBDD_Usiarios_Netflix_jul[[#This Row],[Fh Suscripcion]],"dddd")</f>
        <v>martes</v>
      </c>
      <c r="N1694" s="2">
        <f>DATEDIF(BBDD_Usiarios_Netflix_jul[[#This Row],[Fh Suscripcion]],BBDD_Usiarios_Netflix_jul[[#This Row],[Fh Ultimo Pago]],"M")+1</f>
        <v>11</v>
      </c>
      <c r="O1694" t="s">
        <v>24</v>
      </c>
      <c r="P1694" t="str">
        <f>IF(BBDD_Usiarios_Netflix_jul[[#This Row],[País.OLD]]&lt;&gt;"",BBDD_Usiarios_Netflix_jul[[#This Row],[País.OLD]],"Desconocido")</f>
        <v>EEUU</v>
      </c>
      <c r="Q1694">
        <v>41</v>
      </c>
      <c r="R1694" t="s">
        <v>16</v>
      </c>
      <c r="S1694" t="s">
        <v>21</v>
      </c>
      <c r="T1694" t="s">
        <v>32</v>
      </c>
      <c r="U16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95" spans="1:21" x14ac:dyDescent="0.2">
      <c r="A1695">
        <v>2292</v>
      </c>
      <c r="B1695" t="s">
        <v>23</v>
      </c>
      <c r="C1695">
        <v>10</v>
      </c>
      <c r="D1695" s="2">
        <f>BBDD_Usiarios_Netflix_jul[[#This Row],[Ingresos Mensuales]]*BBDD_Usiarios_Netflix_jul[[#This Row],[Meses Contratados]]</f>
        <v>110</v>
      </c>
      <c r="E1695">
        <v>20</v>
      </c>
      <c r="F1695">
        <v>8</v>
      </c>
      <c r="G1695">
        <v>23</v>
      </c>
      <c r="H1695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95">
        <v>14</v>
      </c>
      <c r="J1695">
        <v>7</v>
      </c>
      <c r="K1695">
        <v>24</v>
      </c>
      <c r="L1695" s="1">
        <f>DATEVALUE(_xlfn.CONCAT(BBDD_Usiarios_Netflix_jul[[#This Row],[Día Último Pago]],"/",BBDD_Usiarios_Netflix_jul[[#This Row],[Mes Último Pago]],"/",BBDD_Usiarios_Netflix_jul[[#This Row],[Año Último Pago]]))</f>
        <v>45487</v>
      </c>
      <c r="M1695" s="1" t="str">
        <f>TEXT(BBDD_Usiarios_Netflix_jul[[#This Row],[Fh Suscripcion]],"dddd")</f>
        <v>domingo</v>
      </c>
      <c r="N1695" s="2">
        <f>DATEDIF(BBDD_Usiarios_Netflix_jul[[#This Row],[Fh Suscripcion]],BBDD_Usiarios_Netflix_jul[[#This Row],[Fh Ultimo Pago]],"M")+1</f>
        <v>11</v>
      </c>
      <c r="O1695" t="s">
        <v>28</v>
      </c>
      <c r="P1695" t="str">
        <f>IF(BBDD_Usiarios_Netflix_jul[[#This Row],[País.OLD]]&lt;&gt;"",BBDD_Usiarios_Netflix_jul[[#This Row],[País.OLD]],"Desconocido")</f>
        <v>Australia</v>
      </c>
      <c r="Q1695">
        <v>41</v>
      </c>
      <c r="R1695" t="s">
        <v>25</v>
      </c>
      <c r="S1695" t="s">
        <v>26</v>
      </c>
      <c r="T1695" t="s">
        <v>27</v>
      </c>
      <c r="U16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6" spans="1:21" x14ac:dyDescent="0.2">
      <c r="A1696">
        <v>2295</v>
      </c>
      <c r="B1696" t="s">
        <v>23</v>
      </c>
      <c r="C1696">
        <v>10</v>
      </c>
      <c r="D1696" s="2">
        <f>BBDD_Usiarios_Netflix_jul[[#This Row],[Ingresos Mensuales]]*BBDD_Usiarios_Netflix_jul[[#This Row],[Meses Contratados]]</f>
        <v>110</v>
      </c>
      <c r="E1696">
        <v>30</v>
      </c>
      <c r="F1696">
        <v>8</v>
      </c>
      <c r="G1696">
        <v>23</v>
      </c>
      <c r="H1696" s="1">
        <f>DATEVALUE(_xlfn.CONCAT(BBDD_Usiarios_Netflix_jul[[#This Row],[Día Suscripción]],"/",BBDD_Usiarios_Netflix_jul[[#This Row],[Mes Suscripción]],"/",BBDD_Usiarios_Netflix_jul[[#This Row],[Año Suscripción]]))</f>
        <v>45168</v>
      </c>
      <c r="I1696">
        <v>13</v>
      </c>
      <c r="J1696">
        <v>7</v>
      </c>
      <c r="K1696">
        <v>24</v>
      </c>
      <c r="L1696" s="1">
        <f>DATEVALUE(_xlfn.CONCAT(BBDD_Usiarios_Netflix_jul[[#This Row],[Día Último Pago]],"/",BBDD_Usiarios_Netflix_jul[[#This Row],[Mes Último Pago]],"/",BBDD_Usiarios_Netflix_jul[[#This Row],[Año Último Pago]]))</f>
        <v>45486</v>
      </c>
      <c r="M1696" s="1" t="str">
        <f>TEXT(BBDD_Usiarios_Netflix_jul[[#This Row],[Fh Suscripcion]],"dddd")</f>
        <v>miércoles</v>
      </c>
      <c r="N1696" s="2">
        <f>DATEDIF(BBDD_Usiarios_Netflix_jul[[#This Row],[Fh Suscripcion]],BBDD_Usiarios_Netflix_jul[[#This Row],[Fh Ultimo Pago]],"M")+1</f>
        <v>11</v>
      </c>
      <c r="O1696" t="s">
        <v>30</v>
      </c>
      <c r="P1696" t="str">
        <f>IF(BBDD_Usiarios_Netflix_jul[[#This Row],[País.OLD]]&lt;&gt;"",BBDD_Usiarios_Netflix_jul[[#This Row],[País.OLD]],"Desconocido")</f>
        <v>Canadá</v>
      </c>
      <c r="Q1696">
        <v>34</v>
      </c>
      <c r="R1696" t="s">
        <v>25</v>
      </c>
      <c r="S1696" t="s">
        <v>26</v>
      </c>
      <c r="T1696" t="s">
        <v>18</v>
      </c>
      <c r="U16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97" spans="1:21" x14ac:dyDescent="0.2">
      <c r="A1697">
        <v>2336</v>
      </c>
      <c r="B1697" t="s">
        <v>23</v>
      </c>
      <c r="C1697">
        <v>10</v>
      </c>
      <c r="D1697" s="2">
        <f>BBDD_Usiarios_Netflix_jul[[#This Row],[Ingresos Mensuales]]*BBDD_Usiarios_Netflix_jul[[#This Row],[Meses Contratados]]</f>
        <v>110</v>
      </c>
      <c r="E1697">
        <v>21</v>
      </c>
      <c r="F1697">
        <v>8</v>
      </c>
      <c r="G1697">
        <v>23</v>
      </c>
      <c r="H1697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97">
        <v>12</v>
      </c>
      <c r="J1697">
        <v>7</v>
      </c>
      <c r="K1697">
        <v>24</v>
      </c>
      <c r="L169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97" s="1" t="str">
        <f>TEXT(BBDD_Usiarios_Netflix_jul[[#This Row],[Fh Suscripcion]],"dddd")</f>
        <v>lunes</v>
      </c>
      <c r="N1697" s="2">
        <f>DATEDIF(BBDD_Usiarios_Netflix_jul[[#This Row],[Fh Suscripcion]],BBDD_Usiarios_Netflix_jul[[#This Row],[Fh Ultimo Pago]],"M")+1</f>
        <v>11</v>
      </c>
      <c r="O1697" t="s">
        <v>24</v>
      </c>
      <c r="P1697" t="str">
        <f>IF(BBDD_Usiarios_Netflix_jul[[#This Row],[País.OLD]]&lt;&gt;"",BBDD_Usiarios_Netflix_jul[[#This Row],[País.OLD]],"Desconocido")</f>
        <v>EEUU</v>
      </c>
      <c r="Q1697">
        <v>43</v>
      </c>
      <c r="R1697" t="s">
        <v>16</v>
      </c>
      <c r="S1697" t="s">
        <v>21</v>
      </c>
      <c r="T1697" t="s">
        <v>27</v>
      </c>
      <c r="U16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8" spans="1:21" x14ac:dyDescent="0.2">
      <c r="A1698">
        <v>2360</v>
      </c>
      <c r="B1698" t="s">
        <v>23</v>
      </c>
      <c r="C1698">
        <v>10</v>
      </c>
      <c r="D1698" s="2">
        <f>BBDD_Usiarios_Netflix_jul[[#This Row],[Ingresos Mensuales]]*BBDD_Usiarios_Netflix_jul[[#This Row],[Meses Contratados]]</f>
        <v>110</v>
      </c>
      <c r="E1698">
        <v>14</v>
      </c>
      <c r="F1698">
        <v>8</v>
      </c>
      <c r="G1698">
        <v>23</v>
      </c>
      <c r="H1698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98">
        <v>11</v>
      </c>
      <c r="J1698">
        <v>7</v>
      </c>
      <c r="K1698">
        <v>24</v>
      </c>
      <c r="L169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698" s="1" t="str">
        <f>TEXT(BBDD_Usiarios_Netflix_jul[[#This Row],[Fh Suscripcion]],"dddd")</f>
        <v>lunes</v>
      </c>
      <c r="N1698" s="2">
        <f>DATEDIF(BBDD_Usiarios_Netflix_jul[[#This Row],[Fh Suscripcion]],BBDD_Usiarios_Netflix_jul[[#This Row],[Fh Ultimo Pago]],"M")+1</f>
        <v>11</v>
      </c>
      <c r="O1698" t="s">
        <v>20</v>
      </c>
      <c r="P1698" t="str">
        <f>IF(BBDD_Usiarios_Netflix_jul[[#This Row],[País.OLD]]&lt;&gt;"",BBDD_Usiarios_Netflix_jul[[#This Row],[País.OLD]],"Desconocido")</f>
        <v>Francia</v>
      </c>
      <c r="Q1698">
        <v>30</v>
      </c>
      <c r="R1698" t="s">
        <v>16</v>
      </c>
      <c r="S1698" t="s">
        <v>17</v>
      </c>
      <c r="T1698" t="s">
        <v>22</v>
      </c>
      <c r="U16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99" spans="1:21" x14ac:dyDescent="0.2">
      <c r="A1699">
        <v>2362</v>
      </c>
      <c r="B1699" t="s">
        <v>23</v>
      </c>
      <c r="C1699">
        <v>10</v>
      </c>
      <c r="D1699" s="2">
        <f>BBDD_Usiarios_Netflix_jul[[#This Row],[Ingresos Mensuales]]*BBDD_Usiarios_Netflix_jul[[#This Row],[Meses Contratados]]</f>
        <v>110</v>
      </c>
      <c r="E1699">
        <v>17</v>
      </c>
      <c r="F1699">
        <v>8</v>
      </c>
      <c r="G1699">
        <v>23</v>
      </c>
      <c r="H1699" s="1">
        <f>DATEVALUE(_xlfn.CONCAT(BBDD_Usiarios_Netflix_jul[[#This Row],[Día Suscripción]],"/",BBDD_Usiarios_Netflix_jul[[#This Row],[Mes Suscripción]],"/",BBDD_Usiarios_Netflix_jul[[#This Row],[Año Suscripción]]))</f>
        <v>45155</v>
      </c>
      <c r="I1699">
        <v>14</v>
      </c>
      <c r="J1699">
        <v>7</v>
      </c>
      <c r="K1699">
        <v>24</v>
      </c>
      <c r="L1699" s="1">
        <f>DATEVALUE(_xlfn.CONCAT(BBDD_Usiarios_Netflix_jul[[#This Row],[Día Último Pago]],"/",BBDD_Usiarios_Netflix_jul[[#This Row],[Mes Último Pago]],"/",BBDD_Usiarios_Netflix_jul[[#This Row],[Año Último Pago]]))</f>
        <v>45487</v>
      </c>
      <c r="M1699" s="1" t="str">
        <f>TEXT(BBDD_Usiarios_Netflix_jul[[#This Row],[Fh Suscripcion]],"dddd")</f>
        <v>jueves</v>
      </c>
      <c r="N1699" s="2">
        <f>DATEDIF(BBDD_Usiarios_Netflix_jul[[#This Row],[Fh Suscripcion]],BBDD_Usiarios_Netflix_jul[[#This Row],[Fh Ultimo Pago]],"M")+1</f>
        <v>11</v>
      </c>
      <c r="O1699" t="s">
        <v>34</v>
      </c>
      <c r="P1699" t="str">
        <f>IF(BBDD_Usiarios_Netflix_jul[[#This Row],[País.OLD]]&lt;&gt;"",BBDD_Usiarios_Netflix_jul[[#This Row],[País.OLD]],"Desconocido")</f>
        <v>Reino Unido</v>
      </c>
      <c r="Q1699">
        <v>37</v>
      </c>
      <c r="R1699" t="s">
        <v>16</v>
      </c>
      <c r="S1699" t="s">
        <v>21</v>
      </c>
      <c r="T1699" t="s">
        <v>27</v>
      </c>
      <c r="U16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0" spans="1:21" x14ac:dyDescent="0.2">
      <c r="A1700">
        <v>2365</v>
      </c>
      <c r="B1700" t="s">
        <v>23</v>
      </c>
      <c r="C1700">
        <v>10</v>
      </c>
      <c r="D1700" s="2">
        <f>BBDD_Usiarios_Netflix_jul[[#This Row],[Ingresos Mensuales]]*BBDD_Usiarios_Netflix_jul[[#This Row],[Meses Contratados]]</f>
        <v>110</v>
      </c>
      <c r="E1700">
        <v>6</v>
      </c>
      <c r="F1700">
        <v>9</v>
      </c>
      <c r="G1700">
        <v>23</v>
      </c>
      <c r="H1700" s="1">
        <f>DATEVALUE(_xlfn.CONCAT(BBDD_Usiarios_Netflix_jul[[#This Row],[Día Suscripción]],"/",BBDD_Usiarios_Netflix_jul[[#This Row],[Mes Suscripción]],"/",BBDD_Usiarios_Netflix_jul[[#This Row],[Año Suscripción]]))</f>
        <v>45175</v>
      </c>
      <c r="I1700">
        <v>13</v>
      </c>
      <c r="J1700">
        <v>7</v>
      </c>
      <c r="K1700">
        <v>24</v>
      </c>
      <c r="L1700" s="1">
        <f>DATEVALUE(_xlfn.CONCAT(BBDD_Usiarios_Netflix_jul[[#This Row],[Día Último Pago]],"/",BBDD_Usiarios_Netflix_jul[[#This Row],[Mes Último Pago]],"/",BBDD_Usiarios_Netflix_jul[[#This Row],[Año Último Pago]]))</f>
        <v>45486</v>
      </c>
      <c r="M1700" s="1" t="str">
        <f>TEXT(BBDD_Usiarios_Netflix_jul[[#This Row],[Fh Suscripcion]],"dddd")</f>
        <v>miércoles</v>
      </c>
      <c r="N1700" s="2">
        <f>DATEDIF(BBDD_Usiarios_Netflix_jul[[#This Row],[Fh Suscripcion]],BBDD_Usiarios_Netflix_jul[[#This Row],[Fh Ultimo Pago]],"M")+1</f>
        <v>11</v>
      </c>
      <c r="O1700" t="s">
        <v>24</v>
      </c>
      <c r="P1700" t="str">
        <f>IF(BBDD_Usiarios_Netflix_jul[[#This Row],[País.OLD]]&lt;&gt;"",BBDD_Usiarios_Netflix_jul[[#This Row],[País.OLD]],"Desconocido")</f>
        <v>EEUU</v>
      </c>
      <c r="Q1700">
        <v>47</v>
      </c>
      <c r="R1700" t="s">
        <v>16</v>
      </c>
      <c r="S1700" t="s">
        <v>21</v>
      </c>
      <c r="T1700" t="s">
        <v>27</v>
      </c>
      <c r="U17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1" spans="1:21" x14ac:dyDescent="0.2">
      <c r="A1701">
        <v>2405</v>
      </c>
      <c r="B1701" t="s">
        <v>23</v>
      </c>
      <c r="C1701">
        <v>10</v>
      </c>
      <c r="D1701" s="2">
        <f>BBDD_Usiarios_Netflix_jul[[#This Row],[Ingresos Mensuales]]*BBDD_Usiarios_Netflix_jul[[#This Row],[Meses Contratados]]</f>
        <v>110</v>
      </c>
      <c r="E1701">
        <v>6</v>
      </c>
      <c r="F1701">
        <v>9</v>
      </c>
      <c r="G1701">
        <v>23</v>
      </c>
      <c r="H1701" s="1">
        <f>DATEVALUE(_xlfn.CONCAT(BBDD_Usiarios_Netflix_jul[[#This Row],[Día Suscripción]],"/",BBDD_Usiarios_Netflix_jul[[#This Row],[Mes Suscripción]],"/",BBDD_Usiarios_Netflix_jul[[#This Row],[Año Suscripción]]))</f>
        <v>45175</v>
      </c>
      <c r="I1701">
        <v>11</v>
      </c>
      <c r="J1701">
        <v>7</v>
      </c>
      <c r="K1701">
        <v>24</v>
      </c>
      <c r="L170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701" s="1" t="str">
        <f>TEXT(BBDD_Usiarios_Netflix_jul[[#This Row],[Fh Suscripcion]],"dddd")</f>
        <v>miércoles</v>
      </c>
      <c r="N1701" s="2">
        <f>DATEDIF(BBDD_Usiarios_Netflix_jul[[#This Row],[Fh Suscripcion]],BBDD_Usiarios_Netflix_jul[[#This Row],[Fh Ultimo Pago]],"M")+1</f>
        <v>11</v>
      </c>
      <c r="O1701" t="s">
        <v>20</v>
      </c>
      <c r="P1701" t="str">
        <f>IF(BBDD_Usiarios_Netflix_jul[[#This Row],[País.OLD]]&lt;&gt;"",BBDD_Usiarios_Netflix_jul[[#This Row],[País.OLD]],"Desconocido")</f>
        <v>Francia</v>
      </c>
      <c r="Q1701">
        <v>32</v>
      </c>
      <c r="R1701" t="s">
        <v>25</v>
      </c>
      <c r="S1701" t="s">
        <v>26</v>
      </c>
      <c r="T1701" t="s">
        <v>22</v>
      </c>
      <c r="U17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02" spans="1:21" x14ac:dyDescent="0.2">
      <c r="A1702">
        <v>2408</v>
      </c>
      <c r="B1702" t="s">
        <v>23</v>
      </c>
      <c r="C1702">
        <v>10</v>
      </c>
      <c r="D1702" s="2">
        <f>BBDD_Usiarios_Netflix_jul[[#This Row],[Ingresos Mensuales]]*BBDD_Usiarios_Netflix_jul[[#This Row],[Meses Contratados]]</f>
        <v>110</v>
      </c>
      <c r="E1702">
        <v>25</v>
      </c>
      <c r="F1702">
        <v>8</v>
      </c>
      <c r="G1702">
        <v>23</v>
      </c>
      <c r="H1702" s="1">
        <f>DATEVALUE(_xlfn.CONCAT(BBDD_Usiarios_Netflix_jul[[#This Row],[Día Suscripción]],"/",BBDD_Usiarios_Netflix_jul[[#This Row],[Mes Suscripción]],"/",BBDD_Usiarios_Netflix_jul[[#This Row],[Año Suscripción]]))</f>
        <v>45163</v>
      </c>
      <c r="I1702">
        <v>13</v>
      </c>
      <c r="J1702">
        <v>7</v>
      </c>
      <c r="K1702">
        <v>24</v>
      </c>
      <c r="L1702" s="1">
        <f>DATEVALUE(_xlfn.CONCAT(BBDD_Usiarios_Netflix_jul[[#This Row],[Día Último Pago]],"/",BBDD_Usiarios_Netflix_jul[[#This Row],[Mes Último Pago]],"/",BBDD_Usiarios_Netflix_jul[[#This Row],[Año Último Pago]]))</f>
        <v>45486</v>
      </c>
      <c r="M1702" s="1" t="str">
        <f>TEXT(BBDD_Usiarios_Netflix_jul[[#This Row],[Fh Suscripcion]],"dddd")</f>
        <v>viernes</v>
      </c>
      <c r="N1702" s="2">
        <f>DATEDIF(BBDD_Usiarios_Netflix_jul[[#This Row],[Fh Suscripcion]],BBDD_Usiarios_Netflix_jul[[#This Row],[Fh Ultimo Pago]],"M")+1</f>
        <v>11</v>
      </c>
      <c r="O1702" t="s">
        <v>28</v>
      </c>
      <c r="P1702" t="str">
        <f>IF(BBDD_Usiarios_Netflix_jul[[#This Row],[País.OLD]]&lt;&gt;"",BBDD_Usiarios_Netflix_jul[[#This Row],[País.OLD]],"Desconocido")</f>
        <v>Australia</v>
      </c>
      <c r="Q1702">
        <v>45</v>
      </c>
      <c r="R1702" t="s">
        <v>25</v>
      </c>
      <c r="S1702" t="s">
        <v>21</v>
      </c>
      <c r="T1702" t="s">
        <v>27</v>
      </c>
      <c r="U17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3" spans="1:21" x14ac:dyDescent="0.2">
      <c r="A1703">
        <v>2430</v>
      </c>
      <c r="B1703" t="s">
        <v>23</v>
      </c>
      <c r="C1703">
        <v>10</v>
      </c>
      <c r="D1703" s="2">
        <f>BBDD_Usiarios_Netflix_jul[[#This Row],[Ingresos Mensuales]]*BBDD_Usiarios_Netflix_jul[[#This Row],[Meses Contratados]]</f>
        <v>110</v>
      </c>
      <c r="E1703">
        <v>13</v>
      </c>
      <c r="F1703">
        <v>8</v>
      </c>
      <c r="G1703">
        <v>23</v>
      </c>
      <c r="H1703" s="1">
        <f>DATEVALUE(_xlfn.CONCAT(BBDD_Usiarios_Netflix_jul[[#This Row],[Día Suscripción]],"/",BBDD_Usiarios_Netflix_jul[[#This Row],[Mes Suscripción]],"/",BBDD_Usiarios_Netflix_jul[[#This Row],[Año Suscripción]]))</f>
        <v>45151</v>
      </c>
      <c r="I1703">
        <v>11</v>
      </c>
      <c r="J1703">
        <v>7</v>
      </c>
      <c r="K1703">
        <v>24</v>
      </c>
      <c r="L170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703" s="1" t="str">
        <f>TEXT(BBDD_Usiarios_Netflix_jul[[#This Row],[Fh Suscripcion]],"dddd")</f>
        <v>domingo</v>
      </c>
      <c r="N1703" s="2">
        <f>DATEDIF(BBDD_Usiarios_Netflix_jul[[#This Row],[Fh Suscripcion]],BBDD_Usiarios_Netflix_jul[[#This Row],[Fh Ultimo Pago]],"M")+1</f>
        <v>11</v>
      </c>
      <c r="O1703" t="s">
        <v>34</v>
      </c>
      <c r="P1703" t="str">
        <f>IF(BBDD_Usiarios_Netflix_jul[[#This Row],[País.OLD]]&lt;&gt;"",BBDD_Usiarios_Netflix_jul[[#This Row],[País.OLD]],"Desconocido")</f>
        <v>Reino Unido</v>
      </c>
      <c r="Q1703">
        <v>44</v>
      </c>
      <c r="R1703" t="s">
        <v>25</v>
      </c>
      <c r="S1703" t="s">
        <v>17</v>
      </c>
      <c r="T1703" t="s">
        <v>27</v>
      </c>
      <c r="U17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4" spans="1:21" x14ac:dyDescent="0.2">
      <c r="A1704">
        <v>2432</v>
      </c>
      <c r="B1704" t="s">
        <v>23</v>
      </c>
      <c r="C1704">
        <v>10</v>
      </c>
      <c r="D1704" s="2">
        <f>BBDD_Usiarios_Netflix_jul[[#This Row],[Ingresos Mensuales]]*BBDD_Usiarios_Netflix_jul[[#This Row],[Meses Contratados]]</f>
        <v>110</v>
      </c>
      <c r="E1704">
        <v>19</v>
      </c>
      <c r="F1704">
        <v>8</v>
      </c>
      <c r="G1704">
        <v>23</v>
      </c>
      <c r="H1704" s="1">
        <f>DATEVALUE(_xlfn.CONCAT(BBDD_Usiarios_Netflix_jul[[#This Row],[Día Suscripción]],"/",BBDD_Usiarios_Netflix_jul[[#This Row],[Mes Suscripción]],"/",BBDD_Usiarios_Netflix_jul[[#This Row],[Año Suscripción]]))</f>
        <v>45157</v>
      </c>
      <c r="I1704">
        <v>14</v>
      </c>
      <c r="J1704">
        <v>7</v>
      </c>
      <c r="K1704">
        <v>24</v>
      </c>
      <c r="L170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704" s="1" t="str">
        <f>TEXT(BBDD_Usiarios_Netflix_jul[[#This Row],[Fh Suscripcion]],"dddd")</f>
        <v>sábado</v>
      </c>
      <c r="N1704" s="2">
        <f>DATEDIF(BBDD_Usiarios_Netflix_jul[[#This Row],[Fh Suscripcion]],BBDD_Usiarios_Netflix_jul[[#This Row],[Fh Ultimo Pago]],"M")+1</f>
        <v>11</v>
      </c>
      <c r="O1704" t="s">
        <v>20</v>
      </c>
      <c r="P1704" t="str">
        <f>IF(BBDD_Usiarios_Netflix_jul[[#This Row],[País.OLD]]&lt;&gt;"",BBDD_Usiarios_Netflix_jul[[#This Row],[País.OLD]],"Desconocido")</f>
        <v>Francia</v>
      </c>
      <c r="Q1704">
        <v>28</v>
      </c>
      <c r="R1704" t="s">
        <v>25</v>
      </c>
      <c r="S1704" t="s">
        <v>17</v>
      </c>
      <c r="T1704" t="s">
        <v>27</v>
      </c>
      <c r="U17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5" spans="1:21" x14ac:dyDescent="0.2">
      <c r="A1705">
        <v>2435</v>
      </c>
      <c r="B1705" t="s">
        <v>23</v>
      </c>
      <c r="C1705">
        <v>10</v>
      </c>
      <c r="D1705" s="2">
        <f>BBDD_Usiarios_Netflix_jul[[#This Row],[Ingresos Mensuales]]*BBDD_Usiarios_Netflix_jul[[#This Row],[Meses Contratados]]</f>
        <v>110</v>
      </c>
      <c r="E1705">
        <v>6</v>
      </c>
      <c r="F1705">
        <v>9</v>
      </c>
      <c r="G1705">
        <v>23</v>
      </c>
      <c r="H1705" s="1">
        <f>DATEVALUE(_xlfn.CONCAT(BBDD_Usiarios_Netflix_jul[[#This Row],[Día Suscripción]],"/",BBDD_Usiarios_Netflix_jul[[#This Row],[Mes Suscripción]],"/",BBDD_Usiarios_Netflix_jul[[#This Row],[Año Suscripción]]))</f>
        <v>45175</v>
      </c>
      <c r="I1705">
        <v>13</v>
      </c>
      <c r="J1705">
        <v>7</v>
      </c>
      <c r="K1705">
        <v>24</v>
      </c>
      <c r="L1705" s="1">
        <f>DATEVALUE(_xlfn.CONCAT(BBDD_Usiarios_Netflix_jul[[#This Row],[Día Último Pago]],"/",BBDD_Usiarios_Netflix_jul[[#This Row],[Mes Último Pago]],"/",BBDD_Usiarios_Netflix_jul[[#This Row],[Año Último Pago]]))</f>
        <v>45486</v>
      </c>
      <c r="M1705" s="1" t="str">
        <f>TEXT(BBDD_Usiarios_Netflix_jul[[#This Row],[Fh Suscripcion]],"dddd")</f>
        <v>miércoles</v>
      </c>
      <c r="N1705" s="2">
        <f>DATEDIF(BBDD_Usiarios_Netflix_jul[[#This Row],[Fh Suscripcion]],BBDD_Usiarios_Netflix_jul[[#This Row],[Fh Ultimo Pago]],"M")+1</f>
        <v>11</v>
      </c>
      <c r="O1705" t="s">
        <v>15</v>
      </c>
      <c r="P1705" t="str">
        <f>IF(BBDD_Usiarios_Netflix_jul[[#This Row],[País.OLD]]&lt;&gt;"",BBDD_Usiarios_Netflix_jul[[#This Row],[País.OLD]],"Desconocido")</f>
        <v>Alemania</v>
      </c>
      <c r="Q1705">
        <v>39</v>
      </c>
      <c r="R1705" t="s">
        <v>16</v>
      </c>
      <c r="S1705" t="s">
        <v>21</v>
      </c>
      <c r="T1705" t="s">
        <v>27</v>
      </c>
      <c r="U17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6" spans="1:21" x14ac:dyDescent="0.2">
      <c r="A1706">
        <v>2475</v>
      </c>
      <c r="B1706" t="s">
        <v>23</v>
      </c>
      <c r="C1706">
        <v>10</v>
      </c>
      <c r="D1706" s="2">
        <f>BBDD_Usiarios_Netflix_jul[[#This Row],[Ingresos Mensuales]]*BBDD_Usiarios_Netflix_jul[[#This Row],[Meses Contratados]]</f>
        <v>110</v>
      </c>
      <c r="E1706">
        <v>5</v>
      </c>
      <c r="F1706">
        <v>9</v>
      </c>
      <c r="G1706">
        <v>23</v>
      </c>
      <c r="H1706" s="1">
        <f>DATEVALUE(_xlfn.CONCAT(BBDD_Usiarios_Netflix_jul[[#This Row],[Día Suscripción]],"/",BBDD_Usiarios_Netflix_jul[[#This Row],[Mes Suscripción]],"/",BBDD_Usiarios_Netflix_jul[[#This Row],[Año Suscripción]]))</f>
        <v>45174</v>
      </c>
      <c r="I1706">
        <v>11</v>
      </c>
      <c r="J1706">
        <v>7</v>
      </c>
      <c r="K1706">
        <v>24</v>
      </c>
      <c r="L170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706" s="1" t="str">
        <f>TEXT(BBDD_Usiarios_Netflix_jul[[#This Row],[Fh Suscripcion]],"dddd")</f>
        <v>martes</v>
      </c>
      <c r="N1706" s="2">
        <f>DATEDIF(BBDD_Usiarios_Netflix_jul[[#This Row],[Fh Suscripcion]],BBDD_Usiarios_Netflix_jul[[#This Row],[Fh Ultimo Pago]],"M")+1</f>
        <v>11</v>
      </c>
      <c r="O1706" t="s">
        <v>35</v>
      </c>
      <c r="P1706" t="str">
        <f>IF(BBDD_Usiarios_Netflix_jul[[#This Row],[País.OLD]]&lt;&gt;"",BBDD_Usiarios_Netflix_jul[[#This Row],[País.OLD]],"Desconocido")</f>
        <v>España</v>
      </c>
      <c r="Q1706">
        <v>37</v>
      </c>
      <c r="R1706" t="s">
        <v>25</v>
      </c>
      <c r="S1706" t="s">
        <v>17</v>
      </c>
      <c r="T1706" t="s">
        <v>27</v>
      </c>
      <c r="U17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7" spans="1:21" x14ac:dyDescent="0.2">
      <c r="A1707">
        <v>2476</v>
      </c>
      <c r="B1707" t="s">
        <v>23</v>
      </c>
      <c r="C1707">
        <v>10</v>
      </c>
      <c r="D1707" s="2">
        <f>BBDD_Usiarios_Netflix_jul[[#This Row],[Ingresos Mensuales]]*BBDD_Usiarios_Netflix_jul[[#This Row],[Meses Contratados]]</f>
        <v>110</v>
      </c>
      <c r="E1707">
        <v>31</v>
      </c>
      <c r="F1707">
        <v>8</v>
      </c>
      <c r="G1707">
        <v>23</v>
      </c>
      <c r="H1707" s="1">
        <f>DATEVALUE(_xlfn.CONCAT(BBDD_Usiarios_Netflix_jul[[#This Row],[Día Suscripción]],"/",BBDD_Usiarios_Netflix_jul[[#This Row],[Mes Suscripción]],"/",BBDD_Usiarios_Netflix_jul[[#This Row],[Año Suscripción]]))</f>
        <v>45169</v>
      </c>
      <c r="I1707">
        <v>15</v>
      </c>
      <c r="J1707">
        <v>7</v>
      </c>
      <c r="K1707">
        <v>24</v>
      </c>
      <c r="L1707" s="1">
        <f>DATEVALUE(_xlfn.CONCAT(BBDD_Usiarios_Netflix_jul[[#This Row],[Día Último Pago]],"/",BBDD_Usiarios_Netflix_jul[[#This Row],[Mes Último Pago]],"/",BBDD_Usiarios_Netflix_jul[[#This Row],[Año Último Pago]]))</f>
        <v>45488</v>
      </c>
      <c r="M1707" s="1" t="str">
        <f>TEXT(BBDD_Usiarios_Netflix_jul[[#This Row],[Fh Suscripcion]],"dddd")</f>
        <v>jueves</v>
      </c>
      <c r="N1707" s="2">
        <f>DATEDIF(BBDD_Usiarios_Netflix_jul[[#This Row],[Fh Suscripcion]],BBDD_Usiarios_Netflix_jul[[#This Row],[Fh Ultimo Pago]],"M")+1</f>
        <v>11</v>
      </c>
      <c r="O1707" t="s">
        <v>33</v>
      </c>
      <c r="P1707" t="str">
        <f>IF(BBDD_Usiarios_Netflix_jul[[#This Row],[País.OLD]]&lt;&gt;"",BBDD_Usiarios_Netflix_jul[[#This Row],[País.OLD]],"Desconocido")</f>
        <v>Méjico</v>
      </c>
      <c r="Q1707">
        <v>28</v>
      </c>
      <c r="R1707" t="s">
        <v>16</v>
      </c>
      <c r="S1707" t="s">
        <v>17</v>
      </c>
      <c r="T1707" t="s">
        <v>32</v>
      </c>
      <c r="U17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08" spans="1:21" x14ac:dyDescent="0.2">
      <c r="A1708">
        <v>2500</v>
      </c>
      <c r="B1708" t="s">
        <v>23</v>
      </c>
      <c r="C1708">
        <v>10</v>
      </c>
      <c r="D1708" s="2">
        <f>BBDD_Usiarios_Netflix_jul[[#This Row],[Ingresos Mensuales]]*BBDD_Usiarios_Netflix_jul[[#This Row],[Meses Contratados]]</f>
        <v>110</v>
      </c>
      <c r="E1708">
        <v>13</v>
      </c>
      <c r="F1708">
        <v>8</v>
      </c>
      <c r="G1708">
        <v>23</v>
      </c>
      <c r="H1708" s="1">
        <f>DATEVALUE(_xlfn.CONCAT(BBDD_Usiarios_Netflix_jul[[#This Row],[Día Suscripción]],"/",BBDD_Usiarios_Netflix_jul[[#This Row],[Mes Suscripción]],"/",BBDD_Usiarios_Netflix_jul[[#This Row],[Año Suscripción]]))</f>
        <v>45151</v>
      </c>
      <c r="I1708">
        <v>12</v>
      </c>
      <c r="J1708">
        <v>7</v>
      </c>
      <c r="K1708">
        <v>24</v>
      </c>
      <c r="L1708" s="1">
        <f>DATEVALUE(_xlfn.CONCAT(BBDD_Usiarios_Netflix_jul[[#This Row],[Día Último Pago]],"/",BBDD_Usiarios_Netflix_jul[[#This Row],[Mes Último Pago]],"/",BBDD_Usiarios_Netflix_jul[[#This Row],[Año Último Pago]]))</f>
        <v>45485</v>
      </c>
      <c r="M1708" s="1" t="str">
        <f>TEXT(BBDD_Usiarios_Netflix_jul[[#This Row],[Fh Suscripcion]],"dddd")</f>
        <v>domingo</v>
      </c>
      <c r="N1708" s="2">
        <f>DATEDIF(BBDD_Usiarios_Netflix_jul[[#This Row],[Fh Suscripcion]],BBDD_Usiarios_Netflix_jul[[#This Row],[Fh Ultimo Pago]],"M")+1</f>
        <v>11</v>
      </c>
      <c r="O1708" t="s">
        <v>35</v>
      </c>
      <c r="P1708" t="str">
        <f>IF(BBDD_Usiarios_Netflix_jul[[#This Row],[País.OLD]]&lt;&gt;"",BBDD_Usiarios_Netflix_jul[[#This Row],[País.OLD]],"Desconocido")</f>
        <v>España</v>
      </c>
      <c r="Q1708">
        <v>35</v>
      </c>
      <c r="R1708" t="s">
        <v>25</v>
      </c>
      <c r="S1708" t="s">
        <v>26</v>
      </c>
      <c r="T1708" t="s">
        <v>22</v>
      </c>
      <c r="U17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09" spans="1:21" x14ac:dyDescent="0.2">
      <c r="A1709">
        <v>14</v>
      </c>
      <c r="B1709" t="s">
        <v>23</v>
      </c>
      <c r="C1709">
        <v>10</v>
      </c>
      <c r="D1709" s="2">
        <f>BBDD_Usiarios_Netflix_jul[[#This Row],[Ingresos Mensuales]]*BBDD_Usiarios_Netflix_jul[[#This Row],[Meses Contratados]]</f>
        <v>110</v>
      </c>
      <c r="E1709">
        <v>1</v>
      </c>
      <c r="F1709">
        <v>8</v>
      </c>
      <c r="G1709">
        <v>23</v>
      </c>
      <c r="H1709" s="1">
        <f>DATEVALUE(_xlfn.CONCAT(BBDD_Usiarios_Netflix_jul[[#This Row],[Día Suscripción]],"/",BBDD_Usiarios_Netflix_jul[[#This Row],[Mes Suscripción]],"/",BBDD_Usiarios_Netflix_jul[[#This Row],[Año Suscripción]]))</f>
        <v>45139</v>
      </c>
      <c r="I1709">
        <v>26</v>
      </c>
      <c r="J1709">
        <v>6</v>
      </c>
      <c r="K1709">
        <v>24</v>
      </c>
      <c r="L1709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09" s="1" t="str">
        <f>TEXT(BBDD_Usiarios_Netflix_jul[[#This Row],[Fh Suscripcion]],"dddd")</f>
        <v>martes</v>
      </c>
      <c r="N1709" s="2">
        <f>DATEDIF(BBDD_Usiarios_Netflix_jul[[#This Row],[Fh Suscripcion]],BBDD_Usiarios_Netflix_jul[[#This Row],[Fh Ultimo Pago]],"M")+1</f>
        <v>11</v>
      </c>
      <c r="O1709" t="s">
        <v>15</v>
      </c>
      <c r="P1709" t="str">
        <f>IF(BBDD_Usiarios_Netflix_jul[[#This Row],[País.OLD]]&lt;&gt;"",BBDD_Usiarios_Netflix_jul[[#This Row],[País.OLD]],"Desconocido")</f>
        <v>Alemania</v>
      </c>
      <c r="Q1709">
        <v>27</v>
      </c>
      <c r="R1709" t="s">
        <v>16</v>
      </c>
      <c r="S1709" t="s">
        <v>21</v>
      </c>
      <c r="T1709" t="s">
        <v>27</v>
      </c>
      <c r="U17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0" spans="1:21" x14ac:dyDescent="0.2">
      <c r="A1710">
        <v>62</v>
      </c>
      <c r="B1710" t="s">
        <v>23</v>
      </c>
      <c r="C1710">
        <v>10</v>
      </c>
      <c r="D1710" s="2">
        <f>BBDD_Usiarios_Netflix_jul[[#This Row],[Ingresos Mensuales]]*BBDD_Usiarios_Netflix_jul[[#This Row],[Meses Contratados]]</f>
        <v>110</v>
      </c>
      <c r="E1710">
        <v>3</v>
      </c>
      <c r="F1710">
        <v>8</v>
      </c>
      <c r="G1710">
        <v>23</v>
      </c>
      <c r="H1710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10">
        <v>28</v>
      </c>
      <c r="J1710">
        <v>6</v>
      </c>
      <c r="K1710">
        <v>24</v>
      </c>
      <c r="L17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10" s="1" t="str">
        <f>TEXT(BBDD_Usiarios_Netflix_jul[[#This Row],[Fh Suscripcion]],"dddd")</f>
        <v>jueves</v>
      </c>
      <c r="N1710" s="2">
        <f>DATEDIF(BBDD_Usiarios_Netflix_jul[[#This Row],[Fh Suscripcion]],BBDD_Usiarios_Netflix_jul[[#This Row],[Fh Ultimo Pago]],"M")+1</f>
        <v>11</v>
      </c>
      <c r="O1710" t="s">
        <v>28</v>
      </c>
      <c r="P1710" t="str">
        <f>IF(BBDD_Usiarios_Netflix_jul[[#This Row],[País.OLD]]&lt;&gt;"",BBDD_Usiarios_Netflix_jul[[#This Row],[País.OLD]],"Desconocido")</f>
        <v>Australia</v>
      </c>
      <c r="Q1710">
        <v>37</v>
      </c>
      <c r="R1710" t="s">
        <v>16</v>
      </c>
      <c r="S1710" t="s">
        <v>21</v>
      </c>
      <c r="T1710" t="s">
        <v>18</v>
      </c>
      <c r="U17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1" spans="1:21" x14ac:dyDescent="0.2">
      <c r="A1711">
        <v>125</v>
      </c>
      <c r="B1711" t="s">
        <v>23</v>
      </c>
      <c r="C1711">
        <v>10</v>
      </c>
      <c r="D1711" s="2">
        <f>BBDD_Usiarios_Netflix_jul[[#This Row],[Ingresos Mensuales]]*BBDD_Usiarios_Netflix_jul[[#This Row],[Meses Contratados]]</f>
        <v>110</v>
      </c>
      <c r="E1711">
        <v>21</v>
      </c>
      <c r="F1711">
        <v>8</v>
      </c>
      <c r="G1711">
        <v>23</v>
      </c>
      <c r="H1711" s="1">
        <f>DATEVALUE(_xlfn.CONCAT(BBDD_Usiarios_Netflix_jul[[#This Row],[Día Suscripción]],"/",BBDD_Usiarios_Netflix_jul[[#This Row],[Mes Suscripción]],"/",BBDD_Usiarios_Netflix_jul[[#This Row],[Año Suscripción]]))</f>
        <v>45159</v>
      </c>
      <c r="I1711">
        <v>24</v>
      </c>
      <c r="J1711">
        <v>6</v>
      </c>
      <c r="K1711">
        <v>24</v>
      </c>
      <c r="L171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711" s="1" t="str">
        <f>TEXT(BBDD_Usiarios_Netflix_jul[[#This Row],[Fh Suscripcion]],"dddd")</f>
        <v>lunes</v>
      </c>
      <c r="N1711" s="2">
        <f>DATEDIF(BBDD_Usiarios_Netflix_jul[[#This Row],[Fh Suscripcion]],BBDD_Usiarios_Netflix_jul[[#This Row],[Fh Ultimo Pago]],"M")+1</f>
        <v>11</v>
      </c>
      <c r="O1711" t="s">
        <v>28</v>
      </c>
      <c r="P1711" t="str">
        <f>IF(BBDD_Usiarios_Netflix_jul[[#This Row],[País.OLD]]&lt;&gt;"",BBDD_Usiarios_Netflix_jul[[#This Row],[País.OLD]],"Desconocido")</f>
        <v>Australia</v>
      </c>
      <c r="Q1711">
        <v>42</v>
      </c>
      <c r="R1711" t="s">
        <v>16</v>
      </c>
      <c r="S1711" t="s">
        <v>21</v>
      </c>
      <c r="T1711" t="s">
        <v>18</v>
      </c>
      <c r="U17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2" spans="1:21" x14ac:dyDescent="0.2">
      <c r="A1712">
        <v>137</v>
      </c>
      <c r="B1712" t="s">
        <v>23</v>
      </c>
      <c r="C1712">
        <v>10</v>
      </c>
      <c r="D1712" s="2">
        <f>BBDD_Usiarios_Netflix_jul[[#This Row],[Ingresos Mensuales]]*BBDD_Usiarios_Netflix_jul[[#This Row],[Meses Contratados]]</f>
        <v>110</v>
      </c>
      <c r="E1712">
        <v>10</v>
      </c>
      <c r="F1712">
        <v>8</v>
      </c>
      <c r="G1712">
        <v>23</v>
      </c>
      <c r="H1712" s="1">
        <f>DATEVALUE(_xlfn.CONCAT(BBDD_Usiarios_Netflix_jul[[#This Row],[Día Suscripción]],"/",BBDD_Usiarios_Netflix_jul[[#This Row],[Mes Suscripción]],"/",BBDD_Usiarios_Netflix_jul[[#This Row],[Año Suscripción]]))</f>
        <v>45148</v>
      </c>
      <c r="I1712">
        <v>22</v>
      </c>
      <c r="J1712">
        <v>6</v>
      </c>
      <c r="K1712">
        <v>24</v>
      </c>
      <c r="L1712" s="1">
        <f>DATEVALUE(_xlfn.CONCAT(BBDD_Usiarios_Netflix_jul[[#This Row],[Día Último Pago]],"/",BBDD_Usiarios_Netflix_jul[[#This Row],[Mes Último Pago]],"/",BBDD_Usiarios_Netflix_jul[[#This Row],[Año Último Pago]]))</f>
        <v>45465</v>
      </c>
      <c r="M1712" s="1" t="str">
        <f>TEXT(BBDD_Usiarios_Netflix_jul[[#This Row],[Fh Suscripcion]],"dddd")</f>
        <v>jueves</v>
      </c>
      <c r="N1712" s="2">
        <f>DATEDIF(BBDD_Usiarios_Netflix_jul[[#This Row],[Fh Suscripcion]],BBDD_Usiarios_Netflix_jul[[#This Row],[Fh Ultimo Pago]],"M")+1</f>
        <v>11</v>
      </c>
      <c r="O1712" t="s">
        <v>34</v>
      </c>
      <c r="P1712" t="str">
        <f>IF(BBDD_Usiarios_Netflix_jul[[#This Row],[País.OLD]]&lt;&gt;"",BBDD_Usiarios_Netflix_jul[[#This Row],[País.OLD]],"Desconocido")</f>
        <v>Reino Unido</v>
      </c>
      <c r="Q1712">
        <v>49</v>
      </c>
      <c r="R1712" t="s">
        <v>16</v>
      </c>
      <c r="S1712" t="s">
        <v>29</v>
      </c>
      <c r="T1712" t="s">
        <v>18</v>
      </c>
      <c r="U17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3" spans="1:21" x14ac:dyDescent="0.2">
      <c r="A1713">
        <v>205</v>
      </c>
      <c r="B1713" t="s">
        <v>23</v>
      </c>
      <c r="C1713">
        <v>10</v>
      </c>
      <c r="D1713" s="2">
        <f>BBDD_Usiarios_Netflix_jul[[#This Row],[Ingresos Mensuales]]*BBDD_Usiarios_Netflix_jul[[#This Row],[Meses Contratados]]</f>
        <v>110</v>
      </c>
      <c r="E1713">
        <v>30</v>
      </c>
      <c r="F1713">
        <v>7</v>
      </c>
      <c r="G1713">
        <v>23</v>
      </c>
      <c r="H1713" s="1">
        <f>DATEVALUE(_xlfn.CONCAT(BBDD_Usiarios_Netflix_jul[[#This Row],[Día Suscripción]],"/",BBDD_Usiarios_Netflix_jul[[#This Row],[Mes Suscripción]],"/",BBDD_Usiarios_Netflix_jul[[#This Row],[Año Suscripción]]))</f>
        <v>45137</v>
      </c>
      <c r="I1713">
        <v>25</v>
      </c>
      <c r="J1713">
        <v>6</v>
      </c>
      <c r="K1713">
        <v>24</v>
      </c>
      <c r="L171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13" s="1" t="str">
        <f>TEXT(BBDD_Usiarios_Netflix_jul[[#This Row],[Fh Suscripcion]],"dddd")</f>
        <v>domingo</v>
      </c>
      <c r="N1713" s="2">
        <f>DATEDIF(BBDD_Usiarios_Netflix_jul[[#This Row],[Fh Suscripcion]],BBDD_Usiarios_Netflix_jul[[#This Row],[Fh Ultimo Pago]],"M")+1</f>
        <v>11</v>
      </c>
      <c r="O1713" t="s">
        <v>24</v>
      </c>
      <c r="P1713" t="str">
        <f>IF(BBDD_Usiarios_Netflix_jul[[#This Row],[País.OLD]]&lt;&gt;"",BBDD_Usiarios_Netflix_jul[[#This Row],[País.OLD]],"Desconocido")</f>
        <v>EEUU</v>
      </c>
      <c r="Q1713">
        <v>30</v>
      </c>
      <c r="R1713" t="s">
        <v>16</v>
      </c>
      <c r="S1713" t="s">
        <v>26</v>
      </c>
      <c r="T1713" t="s">
        <v>27</v>
      </c>
      <c r="U17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4" spans="1:21" x14ac:dyDescent="0.2">
      <c r="A1714">
        <v>250</v>
      </c>
      <c r="B1714" t="s">
        <v>23</v>
      </c>
      <c r="C1714">
        <v>10</v>
      </c>
      <c r="D1714" s="2">
        <f>BBDD_Usiarios_Netflix_jul[[#This Row],[Ingresos Mensuales]]*BBDD_Usiarios_Netflix_jul[[#This Row],[Meses Contratados]]</f>
        <v>110</v>
      </c>
      <c r="E1714">
        <v>9</v>
      </c>
      <c r="F1714">
        <v>8</v>
      </c>
      <c r="G1714">
        <v>23</v>
      </c>
      <c r="H1714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14">
        <v>26</v>
      </c>
      <c r="J1714">
        <v>6</v>
      </c>
      <c r="K1714">
        <v>24</v>
      </c>
      <c r="L171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14" s="1" t="str">
        <f>TEXT(BBDD_Usiarios_Netflix_jul[[#This Row],[Fh Suscripcion]],"dddd")</f>
        <v>miércoles</v>
      </c>
      <c r="N1714" s="2">
        <f>DATEDIF(BBDD_Usiarios_Netflix_jul[[#This Row],[Fh Suscripcion]],BBDD_Usiarios_Netflix_jul[[#This Row],[Fh Ultimo Pago]],"M")+1</f>
        <v>11</v>
      </c>
      <c r="O1714" t="s">
        <v>20</v>
      </c>
      <c r="P1714" t="str">
        <f>IF(BBDD_Usiarios_Netflix_jul[[#This Row],[País.OLD]]&lt;&gt;"",BBDD_Usiarios_Netflix_jul[[#This Row],[País.OLD]],"Desconocido")</f>
        <v>Francia</v>
      </c>
      <c r="Q1714">
        <v>28</v>
      </c>
      <c r="R1714" t="s">
        <v>16</v>
      </c>
      <c r="S1714" t="s">
        <v>29</v>
      </c>
      <c r="T1714" t="s">
        <v>27</v>
      </c>
      <c r="U17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5" spans="1:21" x14ac:dyDescent="0.2">
      <c r="A1715">
        <v>265</v>
      </c>
      <c r="B1715" t="s">
        <v>23</v>
      </c>
      <c r="C1715">
        <v>10</v>
      </c>
      <c r="D1715" s="2">
        <f>BBDD_Usiarios_Netflix_jul[[#This Row],[Ingresos Mensuales]]*BBDD_Usiarios_Netflix_jul[[#This Row],[Meses Contratados]]</f>
        <v>110</v>
      </c>
      <c r="E1715">
        <v>5</v>
      </c>
      <c r="F1715">
        <v>8</v>
      </c>
      <c r="G1715">
        <v>23</v>
      </c>
      <c r="H1715" s="1">
        <f>DATEVALUE(_xlfn.CONCAT(BBDD_Usiarios_Netflix_jul[[#This Row],[Día Suscripción]],"/",BBDD_Usiarios_Netflix_jul[[#This Row],[Mes Suscripción]],"/",BBDD_Usiarios_Netflix_jul[[#This Row],[Año Suscripción]]))</f>
        <v>45143</v>
      </c>
      <c r="I1715">
        <v>25</v>
      </c>
      <c r="J1715">
        <v>6</v>
      </c>
      <c r="K1715">
        <v>24</v>
      </c>
      <c r="L1715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15" s="1" t="str">
        <f>TEXT(BBDD_Usiarios_Netflix_jul[[#This Row],[Fh Suscripcion]],"dddd")</f>
        <v>sábado</v>
      </c>
      <c r="N1715" s="2">
        <f>DATEDIF(BBDD_Usiarios_Netflix_jul[[#This Row],[Fh Suscripcion]],BBDD_Usiarios_Netflix_jul[[#This Row],[Fh Ultimo Pago]],"M")+1</f>
        <v>11</v>
      </c>
      <c r="O1715" t="s">
        <v>36</v>
      </c>
      <c r="P1715" t="str">
        <f>IF(BBDD_Usiarios_Netflix_jul[[#This Row],[País.OLD]]&lt;&gt;"",BBDD_Usiarios_Netflix_jul[[#This Row],[País.OLD]],"Desconocido")</f>
        <v>Desconocido</v>
      </c>
      <c r="Q1715">
        <v>32</v>
      </c>
      <c r="R1715" t="s">
        <v>25</v>
      </c>
      <c r="S1715" t="s">
        <v>26</v>
      </c>
      <c r="T1715" t="s">
        <v>27</v>
      </c>
      <c r="U17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6" spans="1:21" x14ac:dyDescent="0.2">
      <c r="A1716">
        <v>272</v>
      </c>
      <c r="B1716" t="s">
        <v>23</v>
      </c>
      <c r="C1716">
        <v>10</v>
      </c>
      <c r="D1716" s="2">
        <f>BBDD_Usiarios_Netflix_jul[[#This Row],[Ingresos Mensuales]]*BBDD_Usiarios_Netflix_jul[[#This Row],[Meses Contratados]]</f>
        <v>110</v>
      </c>
      <c r="E1716">
        <v>10</v>
      </c>
      <c r="F1716">
        <v>8</v>
      </c>
      <c r="G1716">
        <v>23</v>
      </c>
      <c r="H1716" s="1">
        <f>DATEVALUE(_xlfn.CONCAT(BBDD_Usiarios_Netflix_jul[[#This Row],[Día Suscripción]],"/",BBDD_Usiarios_Netflix_jul[[#This Row],[Mes Suscripción]],"/",BBDD_Usiarios_Netflix_jul[[#This Row],[Año Suscripción]]))</f>
        <v>45148</v>
      </c>
      <c r="I1716">
        <v>26</v>
      </c>
      <c r="J1716">
        <v>6</v>
      </c>
      <c r="K1716">
        <v>24</v>
      </c>
      <c r="L171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16" s="1" t="str">
        <f>TEXT(BBDD_Usiarios_Netflix_jul[[#This Row],[Fh Suscripcion]],"dddd")</f>
        <v>jueves</v>
      </c>
      <c r="N1716" s="2">
        <f>DATEDIF(BBDD_Usiarios_Netflix_jul[[#This Row],[Fh Suscripcion]],BBDD_Usiarios_Netflix_jul[[#This Row],[Fh Ultimo Pago]],"M")+1</f>
        <v>11</v>
      </c>
      <c r="O1716" t="s">
        <v>20</v>
      </c>
      <c r="P1716" t="str">
        <f>IF(BBDD_Usiarios_Netflix_jul[[#This Row],[País.OLD]]&lt;&gt;"",BBDD_Usiarios_Netflix_jul[[#This Row],[País.OLD]],"Desconocido")</f>
        <v>Francia</v>
      </c>
      <c r="Q1716">
        <v>36</v>
      </c>
      <c r="R1716" t="s">
        <v>25</v>
      </c>
      <c r="S1716" t="s">
        <v>21</v>
      </c>
      <c r="T1716" t="s">
        <v>27</v>
      </c>
      <c r="U17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7" spans="1:21" x14ac:dyDescent="0.2">
      <c r="A1717">
        <v>275</v>
      </c>
      <c r="B1717" t="s">
        <v>23</v>
      </c>
      <c r="C1717">
        <v>10</v>
      </c>
      <c r="D1717" s="2">
        <f>BBDD_Usiarios_Netflix_jul[[#This Row],[Ingresos Mensuales]]*BBDD_Usiarios_Netflix_jul[[#This Row],[Meses Contratados]]</f>
        <v>110</v>
      </c>
      <c r="E1717">
        <v>6</v>
      </c>
      <c r="F1717">
        <v>8</v>
      </c>
      <c r="G1717">
        <v>23</v>
      </c>
      <c r="H1717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17">
        <v>25</v>
      </c>
      <c r="J1717">
        <v>6</v>
      </c>
      <c r="K1717">
        <v>24</v>
      </c>
      <c r="L1717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17" s="1" t="str">
        <f>TEXT(BBDD_Usiarios_Netflix_jul[[#This Row],[Fh Suscripcion]],"dddd")</f>
        <v>domingo</v>
      </c>
      <c r="N1717" s="2">
        <f>DATEDIF(BBDD_Usiarios_Netflix_jul[[#This Row],[Fh Suscripcion]],BBDD_Usiarios_Netflix_jul[[#This Row],[Fh Ultimo Pago]],"M")+1</f>
        <v>11</v>
      </c>
      <c r="O1717" t="s">
        <v>15</v>
      </c>
      <c r="P1717" t="str">
        <f>IF(BBDD_Usiarios_Netflix_jul[[#This Row],[País.OLD]]&lt;&gt;"",BBDD_Usiarios_Netflix_jul[[#This Row],[País.OLD]],"Desconocido")</f>
        <v>Alemania</v>
      </c>
      <c r="Q1717">
        <v>34</v>
      </c>
      <c r="R1717" t="s">
        <v>25</v>
      </c>
      <c r="S1717" t="s">
        <v>29</v>
      </c>
      <c r="T1717" t="s">
        <v>18</v>
      </c>
      <c r="U17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8" spans="1:21" x14ac:dyDescent="0.2">
      <c r="A1718">
        <v>317</v>
      </c>
      <c r="B1718" t="s">
        <v>23</v>
      </c>
      <c r="C1718">
        <v>10</v>
      </c>
      <c r="D1718" s="2">
        <f>BBDD_Usiarios_Netflix_jul[[#This Row],[Ingresos Mensuales]]*BBDD_Usiarios_Netflix_jul[[#This Row],[Meses Contratados]]</f>
        <v>110</v>
      </c>
      <c r="E1718">
        <v>25</v>
      </c>
      <c r="F1718">
        <v>8</v>
      </c>
      <c r="G1718">
        <v>23</v>
      </c>
      <c r="H1718" s="1">
        <f>DATEVALUE(_xlfn.CONCAT(BBDD_Usiarios_Netflix_jul[[#This Row],[Día Suscripción]],"/",BBDD_Usiarios_Netflix_jul[[#This Row],[Mes Suscripción]],"/",BBDD_Usiarios_Netflix_jul[[#This Row],[Año Suscripción]]))</f>
        <v>45163</v>
      </c>
      <c r="I1718">
        <v>28</v>
      </c>
      <c r="J1718">
        <v>6</v>
      </c>
      <c r="K1718">
        <v>24</v>
      </c>
      <c r="L17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18" s="1" t="str">
        <f>TEXT(BBDD_Usiarios_Netflix_jul[[#This Row],[Fh Suscripcion]],"dddd")</f>
        <v>viernes</v>
      </c>
      <c r="N1718" s="2">
        <f>DATEDIF(BBDD_Usiarios_Netflix_jul[[#This Row],[Fh Suscripcion]],BBDD_Usiarios_Netflix_jul[[#This Row],[Fh Ultimo Pago]],"M")+1</f>
        <v>11</v>
      </c>
      <c r="O1718" t="s">
        <v>28</v>
      </c>
      <c r="P1718" t="str">
        <f>IF(BBDD_Usiarios_Netflix_jul[[#This Row],[País.OLD]]&lt;&gt;"",BBDD_Usiarios_Netflix_jul[[#This Row],[País.OLD]],"Desconocido")</f>
        <v>Australia</v>
      </c>
      <c r="Q1718">
        <v>44</v>
      </c>
      <c r="R1718" t="s">
        <v>25</v>
      </c>
      <c r="S1718" t="s">
        <v>17</v>
      </c>
      <c r="T1718" t="s">
        <v>18</v>
      </c>
      <c r="U17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9" spans="1:21" x14ac:dyDescent="0.2">
      <c r="A1719">
        <v>320</v>
      </c>
      <c r="B1719" t="s">
        <v>23</v>
      </c>
      <c r="C1719">
        <v>10</v>
      </c>
      <c r="D1719" s="2">
        <f>BBDD_Usiarios_Netflix_jul[[#This Row],[Ingresos Mensuales]]*BBDD_Usiarios_Netflix_jul[[#This Row],[Meses Contratados]]</f>
        <v>110</v>
      </c>
      <c r="E1719">
        <v>2</v>
      </c>
      <c r="F1719">
        <v>8</v>
      </c>
      <c r="G1719">
        <v>23</v>
      </c>
      <c r="H1719" s="1">
        <f>DATEVALUE(_xlfn.CONCAT(BBDD_Usiarios_Netflix_jul[[#This Row],[Día Suscripción]],"/",BBDD_Usiarios_Netflix_jul[[#This Row],[Mes Suscripción]],"/",BBDD_Usiarios_Netflix_jul[[#This Row],[Año Suscripción]]))</f>
        <v>45140</v>
      </c>
      <c r="I1719">
        <v>27</v>
      </c>
      <c r="J1719">
        <v>6</v>
      </c>
      <c r="K1719">
        <v>24</v>
      </c>
      <c r="L171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19" s="1" t="str">
        <f>TEXT(BBDD_Usiarios_Netflix_jul[[#This Row],[Fh Suscripcion]],"dddd")</f>
        <v>miércoles</v>
      </c>
      <c r="N1719" s="2">
        <f>DATEDIF(BBDD_Usiarios_Netflix_jul[[#This Row],[Fh Suscripcion]],BBDD_Usiarios_Netflix_jul[[#This Row],[Fh Ultimo Pago]],"M")+1</f>
        <v>11</v>
      </c>
      <c r="O1719" t="s">
        <v>35</v>
      </c>
      <c r="P1719" t="str">
        <f>IF(BBDD_Usiarios_Netflix_jul[[#This Row],[País.OLD]]&lt;&gt;"",BBDD_Usiarios_Netflix_jul[[#This Row],[País.OLD]],"Desconocido")</f>
        <v>España</v>
      </c>
      <c r="Q1719">
        <v>30</v>
      </c>
      <c r="R1719" t="s">
        <v>25</v>
      </c>
      <c r="S1719" t="s">
        <v>29</v>
      </c>
      <c r="T1719" t="s">
        <v>27</v>
      </c>
      <c r="U17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0" spans="1:21" x14ac:dyDescent="0.2">
      <c r="A1720">
        <v>335</v>
      </c>
      <c r="B1720" t="s">
        <v>23</v>
      </c>
      <c r="C1720">
        <v>10</v>
      </c>
      <c r="D1720" s="2">
        <f>BBDD_Usiarios_Netflix_jul[[#This Row],[Ingresos Mensuales]]*BBDD_Usiarios_Netflix_jul[[#This Row],[Meses Contratados]]</f>
        <v>110</v>
      </c>
      <c r="E1720">
        <v>11</v>
      </c>
      <c r="F1720">
        <v>8</v>
      </c>
      <c r="G1720">
        <v>23</v>
      </c>
      <c r="H172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20">
        <v>25</v>
      </c>
      <c r="J1720">
        <v>6</v>
      </c>
      <c r="K1720">
        <v>24</v>
      </c>
      <c r="L1720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0" s="1" t="str">
        <f>TEXT(BBDD_Usiarios_Netflix_jul[[#This Row],[Fh Suscripcion]],"dddd")</f>
        <v>viernes</v>
      </c>
      <c r="N1720" s="2">
        <f>DATEDIF(BBDD_Usiarios_Netflix_jul[[#This Row],[Fh Suscripcion]],BBDD_Usiarios_Netflix_jul[[#This Row],[Fh Ultimo Pago]],"M")+1</f>
        <v>11</v>
      </c>
      <c r="O1720" t="s">
        <v>37</v>
      </c>
      <c r="P1720" t="str">
        <f>IF(BBDD_Usiarios_Netflix_jul[[#This Row],[País.OLD]]&lt;&gt;"",BBDD_Usiarios_Netflix_jul[[#This Row],[País.OLD]],"Desconocido")</f>
        <v>Brasil</v>
      </c>
      <c r="Q1720">
        <v>47</v>
      </c>
      <c r="R1720" t="s">
        <v>25</v>
      </c>
      <c r="S1720" t="s">
        <v>17</v>
      </c>
      <c r="T1720" t="s">
        <v>32</v>
      </c>
      <c r="U17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1" spans="1:21" x14ac:dyDescent="0.2">
      <c r="A1721">
        <v>342</v>
      </c>
      <c r="B1721" t="s">
        <v>23</v>
      </c>
      <c r="C1721">
        <v>10</v>
      </c>
      <c r="D1721" s="2">
        <f>BBDD_Usiarios_Netflix_jul[[#This Row],[Ingresos Mensuales]]*BBDD_Usiarios_Netflix_jul[[#This Row],[Meses Contratados]]</f>
        <v>110</v>
      </c>
      <c r="E1721">
        <v>9</v>
      </c>
      <c r="F1721">
        <v>8</v>
      </c>
      <c r="G1721">
        <v>23</v>
      </c>
      <c r="H1721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21">
        <v>26</v>
      </c>
      <c r="J1721">
        <v>6</v>
      </c>
      <c r="K1721">
        <v>24</v>
      </c>
      <c r="L1721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21" s="1" t="str">
        <f>TEXT(BBDD_Usiarios_Netflix_jul[[#This Row],[Fh Suscripcion]],"dddd")</f>
        <v>miércoles</v>
      </c>
      <c r="N1721" s="2">
        <f>DATEDIF(BBDD_Usiarios_Netflix_jul[[#This Row],[Fh Suscripcion]],BBDD_Usiarios_Netflix_jul[[#This Row],[Fh Ultimo Pago]],"M")+1</f>
        <v>11</v>
      </c>
      <c r="O1721" t="s">
        <v>30</v>
      </c>
      <c r="P1721" t="str">
        <f>IF(BBDD_Usiarios_Netflix_jul[[#This Row],[País.OLD]]&lt;&gt;"",BBDD_Usiarios_Netflix_jul[[#This Row],[País.OLD]],"Desconocido")</f>
        <v>Canadá</v>
      </c>
      <c r="Q1721">
        <v>41</v>
      </c>
      <c r="R1721" t="s">
        <v>25</v>
      </c>
      <c r="S1721" t="s">
        <v>29</v>
      </c>
      <c r="T1721" t="s">
        <v>18</v>
      </c>
      <c r="U17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22" spans="1:21" x14ac:dyDescent="0.2">
      <c r="A1722">
        <v>345</v>
      </c>
      <c r="B1722" t="s">
        <v>23</v>
      </c>
      <c r="C1722">
        <v>10</v>
      </c>
      <c r="D1722" s="2">
        <f>BBDD_Usiarios_Netflix_jul[[#This Row],[Ingresos Mensuales]]*BBDD_Usiarios_Netflix_jul[[#This Row],[Meses Contratados]]</f>
        <v>110</v>
      </c>
      <c r="E1722">
        <v>8</v>
      </c>
      <c r="F1722">
        <v>8</v>
      </c>
      <c r="G1722">
        <v>23</v>
      </c>
      <c r="H1722" s="1">
        <f>DATEVALUE(_xlfn.CONCAT(BBDD_Usiarios_Netflix_jul[[#This Row],[Día Suscripción]],"/",BBDD_Usiarios_Netflix_jul[[#This Row],[Mes Suscripción]],"/",BBDD_Usiarios_Netflix_jul[[#This Row],[Año Suscripción]]))</f>
        <v>45146</v>
      </c>
      <c r="I1722">
        <v>25</v>
      </c>
      <c r="J1722">
        <v>6</v>
      </c>
      <c r="K1722">
        <v>24</v>
      </c>
      <c r="L1722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2" s="1" t="str">
        <f>TEXT(BBDD_Usiarios_Netflix_jul[[#This Row],[Fh Suscripcion]],"dddd")</f>
        <v>martes</v>
      </c>
      <c r="N1722" s="2">
        <f>DATEDIF(BBDD_Usiarios_Netflix_jul[[#This Row],[Fh Suscripcion]],BBDD_Usiarios_Netflix_jul[[#This Row],[Fh Ultimo Pago]],"M")+1</f>
        <v>11</v>
      </c>
      <c r="O1722" t="s">
        <v>35</v>
      </c>
      <c r="P1722" t="str">
        <f>IF(BBDD_Usiarios_Netflix_jul[[#This Row],[País.OLD]]&lt;&gt;"",BBDD_Usiarios_Netflix_jul[[#This Row],[País.OLD]],"Desconocido")</f>
        <v>España</v>
      </c>
      <c r="Q1722">
        <v>48</v>
      </c>
      <c r="R1722" t="s">
        <v>25</v>
      </c>
      <c r="S1722" t="s">
        <v>26</v>
      </c>
      <c r="T1722" t="s">
        <v>27</v>
      </c>
      <c r="U17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3" spans="1:21" x14ac:dyDescent="0.2">
      <c r="A1723">
        <v>380</v>
      </c>
      <c r="B1723" t="s">
        <v>23</v>
      </c>
      <c r="C1723">
        <v>10</v>
      </c>
      <c r="D1723" s="2">
        <f>BBDD_Usiarios_Netflix_jul[[#This Row],[Ingresos Mensuales]]*BBDD_Usiarios_Netflix_jul[[#This Row],[Meses Contratados]]</f>
        <v>110</v>
      </c>
      <c r="E1723">
        <v>5</v>
      </c>
      <c r="F1723">
        <v>8</v>
      </c>
      <c r="G1723">
        <v>23</v>
      </c>
      <c r="H1723" s="1">
        <f>DATEVALUE(_xlfn.CONCAT(BBDD_Usiarios_Netflix_jul[[#This Row],[Día Suscripción]],"/",BBDD_Usiarios_Netflix_jul[[#This Row],[Mes Suscripción]],"/",BBDD_Usiarios_Netflix_jul[[#This Row],[Año Suscripción]]))</f>
        <v>45143</v>
      </c>
      <c r="I1723">
        <v>27</v>
      </c>
      <c r="J1723">
        <v>6</v>
      </c>
      <c r="K1723">
        <v>24</v>
      </c>
      <c r="L172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23" s="1" t="str">
        <f>TEXT(BBDD_Usiarios_Netflix_jul[[#This Row],[Fh Suscripcion]],"dddd")</f>
        <v>sábado</v>
      </c>
      <c r="N1723" s="2">
        <f>DATEDIF(BBDD_Usiarios_Netflix_jul[[#This Row],[Fh Suscripcion]],BBDD_Usiarios_Netflix_jul[[#This Row],[Fh Ultimo Pago]],"M")+1</f>
        <v>11</v>
      </c>
      <c r="O1723" t="s">
        <v>24</v>
      </c>
      <c r="P1723" t="str">
        <f>IF(BBDD_Usiarios_Netflix_jul[[#This Row],[País.OLD]]&lt;&gt;"",BBDD_Usiarios_Netflix_jul[[#This Row],[País.OLD]],"Desconocido")</f>
        <v>EEUU</v>
      </c>
      <c r="Q1723">
        <v>27</v>
      </c>
      <c r="R1723" t="s">
        <v>25</v>
      </c>
      <c r="S1723" t="s">
        <v>26</v>
      </c>
      <c r="T1723" t="s">
        <v>27</v>
      </c>
      <c r="U17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4" spans="1:21" x14ac:dyDescent="0.2">
      <c r="A1724">
        <v>389</v>
      </c>
      <c r="B1724" t="s">
        <v>23</v>
      </c>
      <c r="C1724">
        <v>10</v>
      </c>
      <c r="D1724" s="2">
        <f>BBDD_Usiarios_Netflix_jul[[#This Row],[Ingresos Mensuales]]*BBDD_Usiarios_Netflix_jul[[#This Row],[Meses Contratados]]</f>
        <v>110</v>
      </c>
      <c r="E1724">
        <v>2</v>
      </c>
      <c r="F1724">
        <v>8</v>
      </c>
      <c r="G1724">
        <v>23</v>
      </c>
      <c r="H1724" s="1">
        <f>DATEVALUE(_xlfn.CONCAT(BBDD_Usiarios_Netflix_jul[[#This Row],[Día Suscripción]],"/",BBDD_Usiarios_Netflix_jul[[#This Row],[Mes Suscripción]],"/",BBDD_Usiarios_Netflix_jul[[#This Row],[Año Suscripción]]))</f>
        <v>45140</v>
      </c>
      <c r="I1724">
        <v>26</v>
      </c>
      <c r="J1724">
        <v>6</v>
      </c>
      <c r="K1724">
        <v>24</v>
      </c>
      <c r="L172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24" s="1" t="str">
        <f>TEXT(BBDD_Usiarios_Netflix_jul[[#This Row],[Fh Suscripcion]],"dddd")</f>
        <v>miércoles</v>
      </c>
      <c r="N1724" s="2">
        <f>DATEDIF(BBDD_Usiarios_Netflix_jul[[#This Row],[Fh Suscripcion]],BBDD_Usiarios_Netflix_jul[[#This Row],[Fh Ultimo Pago]],"M")+1</f>
        <v>11</v>
      </c>
      <c r="O1724" t="s">
        <v>24</v>
      </c>
      <c r="P1724" t="str">
        <f>IF(BBDD_Usiarios_Netflix_jul[[#This Row],[País.OLD]]&lt;&gt;"",BBDD_Usiarios_Netflix_jul[[#This Row],[País.OLD]],"Desconocido")</f>
        <v>EEUU</v>
      </c>
      <c r="Q1724">
        <v>45</v>
      </c>
      <c r="R1724" t="s">
        <v>16</v>
      </c>
      <c r="S1724" t="s">
        <v>26</v>
      </c>
      <c r="T1724" t="s">
        <v>32</v>
      </c>
      <c r="U17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5" spans="1:21" x14ac:dyDescent="0.2">
      <c r="A1725">
        <v>405</v>
      </c>
      <c r="B1725" t="s">
        <v>23</v>
      </c>
      <c r="C1725">
        <v>10</v>
      </c>
      <c r="D1725" s="2">
        <f>BBDD_Usiarios_Netflix_jul[[#This Row],[Ingresos Mensuales]]*BBDD_Usiarios_Netflix_jul[[#This Row],[Meses Contratados]]</f>
        <v>110</v>
      </c>
      <c r="E1725">
        <v>6</v>
      </c>
      <c r="F1725">
        <v>8</v>
      </c>
      <c r="G1725">
        <v>23</v>
      </c>
      <c r="H1725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25">
        <v>26</v>
      </c>
      <c r="J1725">
        <v>6</v>
      </c>
      <c r="K1725">
        <v>24</v>
      </c>
      <c r="L172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25" s="1" t="str">
        <f>TEXT(BBDD_Usiarios_Netflix_jul[[#This Row],[Fh Suscripcion]],"dddd")</f>
        <v>domingo</v>
      </c>
      <c r="N1725" s="2">
        <f>DATEDIF(BBDD_Usiarios_Netflix_jul[[#This Row],[Fh Suscripcion]],BBDD_Usiarios_Netflix_jul[[#This Row],[Fh Ultimo Pago]],"M")+1</f>
        <v>11</v>
      </c>
      <c r="O1725" t="s">
        <v>15</v>
      </c>
      <c r="P1725" t="str">
        <f>IF(BBDD_Usiarios_Netflix_jul[[#This Row],[País.OLD]]&lt;&gt;"",BBDD_Usiarios_Netflix_jul[[#This Row],[País.OLD]],"Desconocido")</f>
        <v>Alemania</v>
      </c>
      <c r="Q1725">
        <v>49</v>
      </c>
      <c r="R1725" t="s">
        <v>25</v>
      </c>
      <c r="S1725" t="s">
        <v>17</v>
      </c>
      <c r="T1725" t="s">
        <v>32</v>
      </c>
      <c r="U17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6" spans="1:21" x14ac:dyDescent="0.2">
      <c r="A1726">
        <v>407</v>
      </c>
      <c r="B1726" t="s">
        <v>23</v>
      </c>
      <c r="C1726">
        <v>10</v>
      </c>
      <c r="D1726" s="2">
        <f>BBDD_Usiarios_Netflix_jul[[#This Row],[Ingresos Mensuales]]*BBDD_Usiarios_Netflix_jul[[#This Row],[Meses Contratados]]</f>
        <v>110</v>
      </c>
      <c r="E1726">
        <v>26</v>
      </c>
      <c r="F1726">
        <v>8</v>
      </c>
      <c r="G1726">
        <v>23</v>
      </c>
      <c r="H1726" s="1">
        <f>DATEVALUE(_xlfn.CONCAT(BBDD_Usiarios_Netflix_jul[[#This Row],[Día Suscripción]],"/",BBDD_Usiarios_Netflix_jul[[#This Row],[Mes Suscripción]],"/",BBDD_Usiarios_Netflix_jul[[#This Row],[Año Suscripción]]))</f>
        <v>45164</v>
      </c>
      <c r="I1726">
        <v>27</v>
      </c>
      <c r="J1726">
        <v>6</v>
      </c>
      <c r="K1726">
        <v>24</v>
      </c>
      <c r="L172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26" s="1" t="str">
        <f>TEXT(BBDD_Usiarios_Netflix_jul[[#This Row],[Fh Suscripcion]],"dddd")</f>
        <v>sábado</v>
      </c>
      <c r="N1726" s="2">
        <f>DATEDIF(BBDD_Usiarios_Netflix_jul[[#This Row],[Fh Suscripcion]],BBDD_Usiarios_Netflix_jul[[#This Row],[Fh Ultimo Pago]],"M")+1</f>
        <v>11</v>
      </c>
      <c r="O1726" t="s">
        <v>31</v>
      </c>
      <c r="P1726" t="str">
        <f>IF(BBDD_Usiarios_Netflix_jul[[#This Row],[País.OLD]]&lt;&gt;"",BBDD_Usiarios_Netflix_jul[[#This Row],[País.OLD]],"Desconocido")</f>
        <v>Italia</v>
      </c>
      <c r="Q1726">
        <v>37</v>
      </c>
      <c r="R1726" t="s">
        <v>25</v>
      </c>
      <c r="S1726" t="s">
        <v>17</v>
      </c>
      <c r="T1726" t="s">
        <v>22</v>
      </c>
      <c r="U17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27" spans="1:21" x14ac:dyDescent="0.2">
      <c r="A1727">
        <v>415</v>
      </c>
      <c r="B1727" t="s">
        <v>23</v>
      </c>
      <c r="C1727">
        <v>10</v>
      </c>
      <c r="D1727" s="2">
        <f>BBDD_Usiarios_Netflix_jul[[#This Row],[Ingresos Mensuales]]*BBDD_Usiarios_Netflix_jul[[#This Row],[Meses Contratados]]</f>
        <v>110</v>
      </c>
      <c r="E1727">
        <v>23</v>
      </c>
      <c r="F1727">
        <v>8</v>
      </c>
      <c r="G1727">
        <v>23</v>
      </c>
      <c r="H1727" s="1">
        <f>DATEVALUE(_xlfn.CONCAT(BBDD_Usiarios_Netflix_jul[[#This Row],[Día Suscripción]],"/",BBDD_Usiarios_Netflix_jul[[#This Row],[Mes Suscripción]],"/",BBDD_Usiarios_Netflix_jul[[#This Row],[Año Suscripción]]))</f>
        <v>45161</v>
      </c>
      <c r="I1727">
        <v>25</v>
      </c>
      <c r="J1727">
        <v>6</v>
      </c>
      <c r="K1727">
        <v>24</v>
      </c>
      <c r="L1727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7" s="1" t="str">
        <f>TEXT(BBDD_Usiarios_Netflix_jul[[#This Row],[Fh Suscripcion]],"dddd")</f>
        <v>miércoles</v>
      </c>
      <c r="N1727" s="2">
        <f>DATEDIF(BBDD_Usiarios_Netflix_jul[[#This Row],[Fh Suscripcion]],BBDD_Usiarios_Netflix_jul[[#This Row],[Fh Ultimo Pago]],"M")+1</f>
        <v>11</v>
      </c>
      <c r="O1727" t="s">
        <v>34</v>
      </c>
      <c r="P1727" t="str">
        <f>IF(BBDD_Usiarios_Netflix_jul[[#This Row],[País.OLD]]&lt;&gt;"",BBDD_Usiarios_Netflix_jul[[#This Row],[País.OLD]],"Desconocido")</f>
        <v>Reino Unido</v>
      </c>
      <c r="Q1727">
        <v>39</v>
      </c>
      <c r="R1727" t="s">
        <v>25</v>
      </c>
      <c r="S1727" t="s">
        <v>21</v>
      </c>
      <c r="T1727" t="s">
        <v>22</v>
      </c>
      <c r="U17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28" spans="1:21" x14ac:dyDescent="0.2">
      <c r="A1728">
        <v>447</v>
      </c>
      <c r="B1728" t="s">
        <v>23</v>
      </c>
      <c r="C1728">
        <v>10</v>
      </c>
      <c r="D1728" s="2">
        <f>BBDD_Usiarios_Netflix_jul[[#This Row],[Ingresos Mensuales]]*BBDD_Usiarios_Netflix_jul[[#This Row],[Meses Contratados]]</f>
        <v>110</v>
      </c>
      <c r="E1728">
        <v>11</v>
      </c>
      <c r="F1728">
        <v>8</v>
      </c>
      <c r="G1728">
        <v>23</v>
      </c>
      <c r="H1728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28">
        <v>28</v>
      </c>
      <c r="J1728">
        <v>6</v>
      </c>
      <c r="K1728">
        <v>24</v>
      </c>
      <c r="L17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28" s="1" t="str">
        <f>TEXT(BBDD_Usiarios_Netflix_jul[[#This Row],[Fh Suscripcion]],"dddd")</f>
        <v>viernes</v>
      </c>
      <c r="N1728" s="2">
        <f>DATEDIF(BBDD_Usiarios_Netflix_jul[[#This Row],[Fh Suscripcion]],BBDD_Usiarios_Netflix_jul[[#This Row],[Fh Ultimo Pago]],"M")+1</f>
        <v>11</v>
      </c>
      <c r="O1728" t="s">
        <v>28</v>
      </c>
      <c r="P1728" t="str">
        <f>IF(BBDD_Usiarios_Netflix_jul[[#This Row],[País.OLD]]&lt;&gt;"",BBDD_Usiarios_Netflix_jul[[#This Row],[País.OLD]],"Desconocido")</f>
        <v>Australia</v>
      </c>
      <c r="Q1728">
        <v>36</v>
      </c>
      <c r="R1728" t="s">
        <v>25</v>
      </c>
      <c r="S1728" t="s">
        <v>29</v>
      </c>
      <c r="T1728" t="s">
        <v>32</v>
      </c>
      <c r="U17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9" spans="1:21" x14ac:dyDescent="0.2">
      <c r="A1729">
        <v>450</v>
      </c>
      <c r="B1729" t="s">
        <v>23</v>
      </c>
      <c r="C1729">
        <v>10</v>
      </c>
      <c r="D1729" s="2">
        <f>BBDD_Usiarios_Netflix_jul[[#This Row],[Ingresos Mensuales]]*BBDD_Usiarios_Netflix_jul[[#This Row],[Meses Contratados]]</f>
        <v>110</v>
      </c>
      <c r="E1729">
        <v>6</v>
      </c>
      <c r="F1729">
        <v>8</v>
      </c>
      <c r="G1729">
        <v>23</v>
      </c>
      <c r="H1729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29">
        <v>27</v>
      </c>
      <c r="J1729">
        <v>6</v>
      </c>
      <c r="K1729">
        <v>24</v>
      </c>
      <c r="L172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29" s="1" t="str">
        <f>TEXT(BBDD_Usiarios_Netflix_jul[[#This Row],[Fh Suscripcion]],"dddd")</f>
        <v>domingo</v>
      </c>
      <c r="N1729" s="2">
        <f>DATEDIF(BBDD_Usiarios_Netflix_jul[[#This Row],[Fh Suscripcion]],BBDD_Usiarios_Netflix_jul[[#This Row],[Fh Ultimo Pago]],"M")+1</f>
        <v>11</v>
      </c>
      <c r="O1729" t="s">
        <v>34</v>
      </c>
      <c r="P1729" t="str">
        <f>IF(BBDD_Usiarios_Netflix_jul[[#This Row],[País.OLD]]&lt;&gt;"",BBDD_Usiarios_Netflix_jul[[#This Row],[País.OLD]],"Desconocido")</f>
        <v>Reino Unido</v>
      </c>
      <c r="Q1729">
        <v>49</v>
      </c>
      <c r="R1729" t="s">
        <v>16</v>
      </c>
      <c r="S1729" t="s">
        <v>29</v>
      </c>
      <c r="T1729" t="s">
        <v>27</v>
      </c>
      <c r="U17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0" spans="1:21" x14ac:dyDescent="0.2">
      <c r="A1730">
        <v>475</v>
      </c>
      <c r="B1730" t="s">
        <v>23</v>
      </c>
      <c r="C1730">
        <v>10</v>
      </c>
      <c r="D1730" s="2">
        <f>BBDD_Usiarios_Netflix_jul[[#This Row],[Ingresos Mensuales]]*BBDD_Usiarios_Netflix_jul[[#This Row],[Meses Contratados]]</f>
        <v>110</v>
      </c>
      <c r="E1730">
        <v>13</v>
      </c>
      <c r="F1730">
        <v>8</v>
      </c>
      <c r="G1730">
        <v>23</v>
      </c>
      <c r="H1730" s="1">
        <f>DATEVALUE(_xlfn.CONCAT(BBDD_Usiarios_Netflix_jul[[#This Row],[Día Suscripción]],"/",BBDD_Usiarios_Netflix_jul[[#This Row],[Mes Suscripción]],"/",BBDD_Usiarios_Netflix_jul[[#This Row],[Año Suscripción]]))</f>
        <v>45151</v>
      </c>
      <c r="I1730">
        <v>26</v>
      </c>
      <c r="J1730">
        <v>6</v>
      </c>
      <c r="K1730">
        <v>24</v>
      </c>
      <c r="L173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30" s="1" t="str">
        <f>TEXT(BBDD_Usiarios_Netflix_jul[[#This Row],[Fh Suscripcion]],"dddd")</f>
        <v>domingo</v>
      </c>
      <c r="N1730" s="2">
        <f>DATEDIF(BBDD_Usiarios_Netflix_jul[[#This Row],[Fh Suscripcion]],BBDD_Usiarios_Netflix_jul[[#This Row],[Fh Ultimo Pago]],"M")+1</f>
        <v>11</v>
      </c>
      <c r="O1730" t="s">
        <v>30</v>
      </c>
      <c r="P1730" t="str">
        <f>IF(BBDD_Usiarios_Netflix_jul[[#This Row],[País.OLD]]&lt;&gt;"",BBDD_Usiarios_Netflix_jul[[#This Row],[País.OLD]],"Desconocido")</f>
        <v>Canadá</v>
      </c>
      <c r="Q1730">
        <v>31</v>
      </c>
      <c r="R1730" t="s">
        <v>25</v>
      </c>
      <c r="S1730" t="s">
        <v>26</v>
      </c>
      <c r="T1730" t="s">
        <v>27</v>
      </c>
      <c r="U17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1" spans="1:21" x14ac:dyDescent="0.2">
      <c r="A1731">
        <v>477</v>
      </c>
      <c r="B1731" t="s">
        <v>23</v>
      </c>
      <c r="C1731">
        <v>10</v>
      </c>
      <c r="D1731" s="2">
        <f>BBDD_Usiarios_Netflix_jul[[#This Row],[Ingresos Mensuales]]*BBDD_Usiarios_Netflix_jul[[#This Row],[Meses Contratados]]</f>
        <v>110</v>
      </c>
      <c r="E1731">
        <v>24</v>
      </c>
      <c r="F1731">
        <v>8</v>
      </c>
      <c r="G1731">
        <v>23</v>
      </c>
      <c r="H1731" s="1">
        <f>DATEVALUE(_xlfn.CONCAT(BBDD_Usiarios_Netflix_jul[[#This Row],[Día Suscripción]],"/",BBDD_Usiarios_Netflix_jul[[#This Row],[Mes Suscripción]],"/",BBDD_Usiarios_Netflix_jul[[#This Row],[Año Suscripción]]))</f>
        <v>45162</v>
      </c>
      <c r="I1731">
        <v>27</v>
      </c>
      <c r="J1731">
        <v>6</v>
      </c>
      <c r="K1731">
        <v>24</v>
      </c>
      <c r="L173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31" s="1" t="str">
        <f>TEXT(BBDD_Usiarios_Netflix_jul[[#This Row],[Fh Suscripcion]],"dddd")</f>
        <v>jueves</v>
      </c>
      <c r="N1731" s="2">
        <f>DATEDIF(BBDD_Usiarios_Netflix_jul[[#This Row],[Fh Suscripcion]],BBDD_Usiarios_Netflix_jul[[#This Row],[Fh Ultimo Pago]],"M")+1</f>
        <v>11</v>
      </c>
      <c r="O1731" t="s">
        <v>31</v>
      </c>
      <c r="P1731" t="str">
        <f>IF(BBDD_Usiarios_Netflix_jul[[#This Row],[País.OLD]]&lt;&gt;"",BBDD_Usiarios_Netflix_jul[[#This Row],[País.OLD]],"Desconocido")</f>
        <v>Italia</v>
      </c>
      <c r="Q1731">
        <v>50</v>
      </c>
      <c r="R1731" t="s">
        <v>16</v>
      </c>
      <c r="S1731" t="s">
        <v>29</v>
      </c>
      <c r="T1731" t="s">
        <v>22</v>
      </c>
      <c r="U17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32" spans="1:21" x14ac:dyDescent="0.2">
      <c r="A1732">
        <v>482</v>
      </c>
      <c r="B1732" t="s">
        <v>23</v>
      </c>
      <c r="C1732">
        <v>10</v>
      </c>
      <c r="D1732" s="2">
        <f>BBDD_Usiarios_Netflix_jul[[#This Row],[Ingresos Mensuales]]*BBDD_Usiarios_Netflix_jul[[#This Row],[Meses Contratados]]</f>
        <v>110</v>
      </c>
      <c r="E1732">
        <v>27</v>
      </c>
      <c r="F1732">
        <v>8</v>
      </c>
      <c r="G1732">
        <v>23</v>
      </c>
      <c r="H1732" s="1">
        <f>DATEVALUE(_xlfn.CONCAT(BBDD_Usiarios_Netflix_jul[[#This Row],[Día Suscripción]],"/",BBDD_Usiarios_Netflix_jul[[#This Row],[Mes Suscripción]],"/",BBDD_Usiarios_Netflix_jul[[#This Row],[Año Suscripción]]))</f>
        <v>45165</v>
      </c>
      <c r="I1732">
        <v>27</v>
      </c>
      <c r="J1732">
        <v>6</v>
      </c>
      <c r="K1732">
        <v>24</v>
      </c>
      <c r="L173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32" s="1" t="str">
        <f>TEXT(BBDD_Usiarios_Netflix_jul[[#This Row],[Fh Suscripcion]],"dddd")</f>
        <v>domingo</v>
      </c>
      <c r="N1732" s="2">
        <f>DATEDIF(BBDD_Usiarios_Netflix_jul[[#This Row],[Fh Suscripcion]],BBDD_Usiarios_Netflix_jul[[#This Row],[Fh Ultimo Pago]],"M")+1</f>
        <v>11</v>
      </c>
      <c r="O1732" t="s">
        <v>33</v>
      </c>
      <c r="P1732" t="str">
        <f>IF(BBDD_Usiarios_Netflix_jul[[#This Row],[País.OLD]]&lt;&gt;"",BBDD_Usiarios_Netflix_jul[[#This Row],[País.OLD]],"Desconocido")</f>
        <v>Méjico</v>
      </c>
      <c r="Q1732">
        <v>30</v>
      </c>
      <c r="R1732" t="s">
        <v>16</v>
      </c>
      <c r="S1732" t="s">
        <v>26</v>
      </c>
      <c r="T1732" t="s">
        <v>27</v>
      </c>
      <c r="U17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3" spans="1:21" x14ac:dyDescent="0.2">
      <c r="A1733">
        <v>517</v>
      </c>
      <c r="B1733" t="s">
        <v>23</v>
      </c>
      <c r="C1733">
        <v>10</v>
      </c>
      <c r="D1733" s="2">
        <f>BBDD_Usiarios_Netflix_jul[[#This Row],[Ingresos Mensuales]]*BBDD_Usiarios_Netflix_jul[[#This Row],[Meses Contratados]]</f>
        <v>110</v>
      </c>
      <c r="E1733">
        <v>6</v>
      </c>
      <c r="F1733">
        <v>8</v>
      </c>
      <c r="G1733">
        <v>23</v>
      </c>
      <c r="H1733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33">
        <v>28</v>
      </c>
      <c r="J1733">
        <v>6</v>
      </c>
      <c r="K1733">
        <v>24</v>
      </c>
      <c r="L173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3" s="1" t="str">
        <f>TEXT(BBDD_Usiarios_Netflix_jul[[#This Row],[Fh Suscripcion]],"dddd")</f>
        <v>domingo</v>
      </c>
      <c r="N1733" s="2">
        <f>DATEDIF(BBDD_Usiarios_Netflix_jul[[#This Row],[Fh Suscripcion]],BBDD_Usiarios_Netflix_jul[[#This Row],[Fh Ultimo Pago]],"M")+1</f>
        <v>11</v>
      </c>
      <c r="O1733" t="s">
        <v>35</v>
      </c>
      <c r="P1733" t="str">
        <f>IF(BBDD_Usiarios_Netflix_jul[[#This Row],[País.OLD]]&lt;&gt;"",BBDD_Usiarios_Netflix_jul[[#This Row],[País.OLD]],"Desconocido")</f>
        <v>España</v>
      </c>
      <c r="Q1733">
        <v>34</v>
      </c>
      <c r="R1733" t="s">
        <v>25</v>
      </c>
      <c r="S1733" t="s">
        <v>26</v>
      </c>
      <c r="T1733" t="s">
        <v>27</v>
      </c>
      <c r="U17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4" spans="1:21" x14ac:dyDescent="0.2">
      <c r="A1734">
        <v>520</v>
      </c>
      <c r="B1734" t="s">
        <v>23</v>
      </c>
      <c r="C1734">
        <v>10</v>
      </c>
      <c r="D1734" s="2">
        <f>BBDD_Usiarios_Netflix_jul[[#This Row],[Ingresos Mensuales]]*BBDD_Usiarios_Netflix_jul[[#This Row],[Meses Contratados]]</f>
        <v>110</v>
      </c>
      <c r="E1734">
        <v>3</v>
      </c>
      <c r="F1734">
        <v>8</v>
      </c>
      <c r="G1734">
        <v>23</v>
      </c>
      <c r="H1734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34">
        <v>28</v>
      </c>
      <c r="J1734">
        <v>6</v>
      </c>
      <c r="K1734">
        <v>24</v>
      </c>
      <c r="L173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4" s="1" t="str">
        <f>TEXT(BBDD_Usiarios_Netflix_jul[[#This Row],[Fh Suscripcion]],"dddd")</f>
        <v>jueves</v>
      </c>
      <c r="N1734" s="2">
        <f>DATEDIF(BBDD_Usiarios_Netflix_jul[[#This Row],[Fh Suscripcion]],BBDD_Usiarios_Netflix_jul[[#This Row],[Fh Ultimo Pago]],"M")+1</f>
        <v>11</v>
      </c>
      <c r="O1734" t="s">
        <v>31</v>
      </c>
      <c r="P1734" t="str">
        <f>IF(BBDD_Usiarios_Netflix_jul[[#This Row],[País.OLD]]&lt;&gt;"",BBDD_Usiarios_Netflix_jul[[#This Row],[País.OLD]],"Desconocido")</f>
        <v>Italia</v>
      </c>
      <c r="Q1734">
        <v>32</v>
      </c>
      <c r="R1734" t="s">
        <v>16</v>
      </c>
      <c r="S1734" t="s">
        <v>26</v>
      </c>
      <c r="T1734" t="s">
        <v>22</v>
      </c>
      <c r="U17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35" spans="1:21" x14ac:dyDescent="0.2">
      <c r="A1735">
        <v>545</v>
      </c>
      <c r="B1735" t="s">
        <v>23</v>
      </c>
      <c r="C1735">
        <v>10</v>
      </c>
      <c r="D1735" s="2">
        <f>BBDD_Usiarios_Netflix_jul[[#This Row],[Ingresos Mensuales]]*BBDD_Usiarios_Netflix_jul[[#This Row],[Meses Contratados]]</f>
        <v>110</v>
      </c>
      <c r="E1735">
        <v>17</v>
      </c>
      <c r="F1735">
        <v>8</v>
      </c>
      <c r="G1735">
        <v>23</v>
      </c>
      <c r="H1735" s="1">
        <f>DATEVALUE(_xlfn.CONCAT(BBDD_Usiarios_Netflix_jul[[#This Row],[Día Suscripción]],"/",BBDD_Usiarios_Netflix_jul[[#This Row],[Mes Suscripción]],"/",BBDD_Usiarios_Netflix_jul[[#This Row],[Año Suscripción]]))</f>
        <v>45155</v>
      </c>
      <c r="I1735">
        <v>27</v>
      </c>
      <c r="J1735">
        <v>6</v>
      </c>
      <c r="K1735">
        <v>24</v>
      </c>
      <c r="L173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35" s="1" t="str">
        <f>TEXT(BBDD_Usiarios_Netflix_jul[[#This Row],[Fh Suscripcion]],"dddd")</f>
        <v>jueves</v>
      </c>
      <c r="N1735" s="2">
        <f>DATEDIF(BBDD_Usiarios_Netflix_jul[[#This Row],[Fh Suscripcion]],BBDD_Usiarios_Netflix_jul[[#This Row],[Fh Ultimo Pago]],"M")+1</f>
        <v>11</v>
      </c>
      <c r="O1735" t="s">
        <v>31</v>
      </c>
      <c r="P1735" t="str">
        <f>IF(BBDD_Usiarios_Netflix_jul[[#This Row],[País.OLD]]&lt;&gt;"",BBDD_Usiarios_Netflix_jul[[#This Row],[País.OLD]],"Desconocido")</f>
        <v>Italia</v>
      </c>
      <c r="Q1735">
        <v>29</v>
      </c>
      <c r="R1735" t="s">
        <v>16</v>
      </c>
      <c r="S1735" t="s">
        <v>26</v>
      </c>
      <c r="T1735" t="s">
        <v>27</v>
      </c>
      <c r="U17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6" spans="1:21" x14ac:dyDescent="0.2">
      <c r="A1736">
        <v>580</v>
      </c>
      <c r="B1736" t="s">
        <v>23</v>
      </c>
      <c r="C1736">
        <v>10</v>
      </c>
      <c r="D1736" s="2">
        <f>BBDD_Usiarios_Netflix_jul[[#This Row],[Ingresos Mensuales]]*BBDD_Usiarios_Netflix_jul[[#This Row],[Meses Contratados]]</f>
        <v>110</v>
      </c>
      <c r="E1736">
        <v>9</v>
      </c>
      <c r="F1736">
        <v>8</v>
      </c>
      <c r="G1736">
        <v>23</v>
      </c>
      <c r="H1736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36">
        <v>29</v>
      </c>
      <c r="J1736">
        <v>6</v>
      </c>
      <c r="K1736">
        <v>24</v>
      </c>
      <c r="L17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36" s="1" t="str">
        <f>TEXT(BBDD_Usiarios_Netflix_jul[[#This Row],[Fh Suscripcion]],"dddd")</f>
        <v>miércoles</v>
      </c>
      <c r="N1736" s="2">
        <f>DATEDIF(BBDD_Usiarios_Netflix_jul[[#This Row],[Fh Suscripcion]],BBDD_Usiarios_Netflix_jul[[#This Row],[Fh Ultimo Pago]],"M")+1</f>
        <v>11</v>
      </c>
      <c r="O1736" t="s">
        <v>34</v>
      </c>
      <c r="P1736" t="str">
        <f>IF(BBDD_Usiarios_Netflix_jul[[#This Row],[País.OLD]]&lt;&gt;"",BBDD_Usiarios_Netflix_jul[[#This Row],[País.OLD]],"Desconocido")</f>
        <v>Reino Unido</v>
      </c>
      <c r="Q1736">
        <v>46</v>
      </c>
      <c r="R1736" t="s">
        <v>25</v>
      </c>
      <c r="S1736" t="s">
        <v>17</v>
      </c>
      <c r="T1736" t="s">
        <v>18</v>
      </c>
      <c r="U17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37" spans="1:21" x14ac:dyDescent="0.2">
      <c r="A1737">
        <v>587</v>
      </c>
      <c r="B1737" t="s">
        <v>23</v>
      </c>
      <c r="C1737">
        <v>10</v>
      </c>
      <c r="D1737" s="2">
        <f>BBDD_Usiarios_Netflix_jul[[#This Row],[Ingresos Mensuales]]*BBDD_Usiarios_Netflix_jul[[#This Row],[Meses Contratados]]</f>
        <v>110</v>
      </c>
      <c r="E1737">
        <v>7</v>
      </c>
      <c r="F1737">
        <v>8</v>
      </c>
      <c r="G1737">
        <v>23</v>
      </c>
      <c r="H1737" s="1">
        <f>DATEVALUE(_xlfn.CONCAT(BBDD_Usiarios_Netflix_jul[[#This Row],[Día Suscripción]],"/",BBDD_Usiarios_Netflix_jul[[#This Row],[Mes Suscripción]],"/",BBDD_Usiarios_Netflix_jul[[#This Row],[Año Suscripción]]))</f>
        <v>45145</v>
      </c>
      <c r="I1737">
        <v>28</v>
      </c>
      <c r="J1737">
        <v>6</v>
      </c>
      <c r="K1737">
        <v>24</v>
      </c>
      <c r="L173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7" s="1" t="str">
        <f>TEXT(BBDD_Usiarios_Netflix_jul[[#This Row],[Fh Suscripcion]],"dddd")</f>
        <v>lunes</v>
      </c>
      <c r="N1737" s="2">
        <f>DATEDIF(BBDD_Usiarios_Netflix_jul[[#This Row],[Fh Suscripcion]],BBDD_Usiarios_Netflix_jul[[#This Row],[Fh Ultimo Pago]],"M")+1</f>
        <v>11</v>
      </c>
      <c r="O1737" t="s">
        <v>31</v>
      </c>
      <c r="P1737" t="str">
        <f>IF(BBDD_Usiarios_Netflix_jul[[#This Row],[País.OLD]]&lt;&gt;"",BBDD_Usiarios_Netflix_jul[[#This Row],[País.OLD]],"Desconocido")</f>
        <v>Italia</v>
      </c>
      <c r="Q1737">
        <v>39</v>
      </c>
      <c r="R1737" t="s">
        <v>16</v>
      </c>
      <c r="S1737" t="s">
        <v>26</v>
      </c>
      <c r="T1737" t="s">
        <v>22</v>
      </c>
      <c r="U17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38" spans="1:21" x14ac:dyDescent="0.2">
      <c r="A1738">
        <v>614</v>
      </c>
      <c r="B1738" t="s">
        <v>23</v>
      </c>
      <c r="C1738">
        <v>10</v>
      </c>
      <c r="D1738" s="2">
        <f>BBDD_Usiarios_Netflix_jul[[#This Row],[Ingresos Mensuales]]*BBDD_Usiarios_Netflix_jul[[#This Row],[Meses Contratados]]</f>
        <v>110</v>
      </c>
      <c r="E1738">
        <v>14</v>
      </c>
      <c r="F1738">
        <v>8</v>
      </c>
      <c r="G1738">
        <v>23</v>
      </c>
      <c r="H1738" s="1">
        <f>DATEVALUE(_xlfn.CONCAT(BBDD_Usiarios_Netflix_jul[[#This Row],[Día Suscripción]],"/",BBDD_Usiarios_Netflix_jul[[#This Row],[Mes Suscripción]],"/",BBDD_Usiarios_Netflix_jul[[#This Row],[Año Suscripción]]))</f>
        <v>45152</v>
      </c>
      <c r="I1738">
        <v>28</v>
      </c>
      <c r="J1738">
        <v>6</v>
      </c>
      <c r="K1738">
        <v>24</v>
      </c>
      <c r="L173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8" s="1" t="str">
        <f>TEXT(BBDD_Usiarios_Netflix_jul[[#This Row],[Fh Suscripcion]],"dddd")</f>
        <v>lunes</v>
      </c>
      <c r="N1738" s="2">
        <f>DATEDIF(BBDD_Usiarios_Netflix_jul[[#This Row],[Fh Suscripcion]],BBDD_Usiarios_Netflix_jul[[#This Row],[Fh Ultimo Pago]],"M")+1</f>
        <v>11</v>
      </c>
      <c r="O1738" t="s">
        <v>20</v>
      </c>
      <c r="P1738" t="str">
        <f>IF(BBDD_Usiarios_Netflix_jul[[#This Row],[País.OLD]]&lt;&gt;"",BBDD_Usiarios_Netflix_jul[[#This Row],[País.OLD]],"Desconocido")</f>
        <v>Francia</v>
      </c>
      <c r="Q1738">
        <v>51</v>
      </c>
      <c r="R1738" t="s">
        <v>16</v>
      </c>
      <c r="S1738" t="s">
        <v>21</v>
      </c>
      <c r="T1738" t="s">
        <v>27</v>
      </c>
      <c r="U17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9" spans="1:21" x14ac:dyDescent="0.2">
      <c r="A1739">
        <v>650</v>
      </c>
      <c r="B1739" t="s">
        <v>23</v>
      </c>
      <c r="C1739">
        <v>10</v>
      </c>
      <c r="D1739" s="2">
        <f>BBDD_Usiarios_Netflix_jul[[#This Row],[Ingresos Mensuales]]*BBDD_Usiarios_Netflix_jul[[#This Row],[Meses Contratados]]</f>
        <v>110</v>
      </c>
      <c r="E1739">
        <v>16</v>
      </c>
      <c r="F1739">
        <v>8</v>
      </c>
      <c r="G1739">
        <v>23</v>
      </c>
      <c r="H1739" s="1">
        <f>DATEVALUE(_xlfn.CONCAT(BBDD_Usiarios_Netflix_jul[[#This Row],[Día Suscripción]],"/",BBDD_Usiarios_Netflix_jul[[#This Row],[Mes Suscripción]],"/",BBDD_Usiarios_Netflix_jul[[#This Row],[Año Suscripción]]))</f>
        <v>45154</v>
      </c>
      <c r="I1739">
        <v>29</v>
      </c>
      <c r="J1739">
        <v>6</v>
      </c>
      <c r="K1739">
        <v>24</v>
      </c>
      <c r="L17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39" s="1" t="str">
        <f>TEXT(BBDD_Usiarios_Netflix_jul[[#This Row],[Fh Suscripcion]],"dddd")</f>
        <v>miércoles</v>
      </c>
      <c r="N1739" s="2">
        <f>DATEDIF(BBDD_Usiarios_Netflix_jul[[#This Row],[Fh Suscripcion]],BBDD_Usiarios_Netflix_jul[[#This Row],[Fh Ultimo Pago]],"M")+1</f>
        <v>11</v>
      </c>
      <c r="O1739" t="s">
        <v>24</v>
      </c>
      <c r="P1739" t="str">
        <f>IF(BBDD_Usiarios_Netflix_jul[[#This Row],[País.OLD]]&lt;&gt;"",BBDD_Usiarios_Netflix_jul[[#This Row],[País.OLD]],"Desconocido")</f>
        <v>EEUU</v>
      </c>
      <c r="Q1739">
        <v>28</v>
      </c>
      <c r="R1739" t="s">
        <v>25</v>
      </c>
      <c r="S1739" t="s">
        <v>26</v>
      </c>
      <c r="T1739" t="s">
        <v>18</v>
      </c>
      <c r="U17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40" spans="1:21" x14ac:dyDescent="0.2">
      <c r="A1740">
        <v>652</v>
      </c>
      <c r="B1740" t="s">
        <v>23</v>
      </c>
      <c r="C1740">
        <v>10</v>
      </c>
      <c r="D1740" s="2">
        <f>BBDD_Usiarios_Netflix_jul[[#This Row],[Ingresos Mensuales]]*BBDD_Usiarios_Netflix_jul[[#This Row],[Meses Contratados]]</f>
        <v>110</v>
      </c>
      <c r="E1740">
        <v>15</v>
      </c>
      <c r="F1740">
        <v>8</v>
      </c>
      <c r="G1740">
        <v>23</v>
      </c>
      <c r="H1740" s="1">
        <f>DATEVALUE(_xlfn.CONCAT(BBDD_Usiarios_Netflix_jul[[#This Row],[Día Suscripción]],"/",BBDD_Usiarios_Netflix_jul[[#This Row],[Mes Suscripción]],"/",BBDD_Usiarios_Netflix_jul[[#This Row],[Año Suscripción]]))</f>
        <v>45153</v>
      </c>
      <c r="I1740">
        <v>29</v>
      </c>
      <c r="J1740">
        <v>6</v>
      </c>
      <c r="K1740">
        <v>24</v>
      </c>
      <c r="L17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0" s="1" t="str">
        <f>TEXT(BBDD_Usiarios_Netflix_jul[[#This Row],[Fh Suscripcion]],"dddd")</f>
        <v>martes</v>
      </c>
      <c r="N1740" s="2">
        <f>DATEDIF(BBDD_Usiarios_Netflix_jul[[#This Row],[Fh Suscripcion]],BBDD_Usiarios_Netflix_jul[[#This Row],[Fh Ultimo Pago]],"M")+1</f>
        <v>11</v>
      </c>
      <c r="O1740" t="s">
        <v>20</v>
      </c>
      <c r="P1740" t="str">
        <f>IF(BBDD_Usiarios_Netflix_jul[[#This Row],[País.OLD]]&lt;&gt;"",BBDD_Usiarios_Netflix_jul[[#This Row],[País.OLD]],"Desconocido")</f>
        <v>Francia</v>
      </c>
      <c r="Q1740">
        <v>39</v>
      </c>
      <c r="R1740" t="s">
        <v>25</v>
      </c>
      <c r="S1740" t="s">
        <v>21</v>
      </c>
      <c r="T1740" t="s">
        <v>22</v>
      </c>
      <c r="U17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1" spans="1:21" x14ac:dyDescent="0.2">
      <c r="A1741">
        <v>657</v>
      </c>
      <c r="B1741" t="s">
        <v>23</v>
      </c>
      <c r="C1741">
        <v>10</v>
      </c>
      <c r="D1741" s="2">
        <f>BBDD_Usiarios_Netflix_jul[[#This Row],[Ingresos Mensuales]]*BBDD_Usiarios_Netflix_jul[[#This Row],[Meses Contratados]]</f>
        <v>110</v>
      </c>
      <c r="E1741">
        <v>3</v>
      </c>
      <c r="F1741">
        <v>8</v>
      </c>
      <c r="G1741">
        <v>23</v>
      </c>
      <c r="H1741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41">
        <v>29</v>
      </c>
      <c r="J1741">
        <v>6</v>
      </c>
      <c r="K1741">
        <v>24</v>
      </c>
      <c r="L17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1" s="1" t="str">
        <f>TEXT(BBDD_Usiarios_Netflix_jul[[#This Row],[Fh Suscripcion]],"dddd")</f>
        <v>jueves</v>
      </c>
      <c r="N1741" s="2">
        <f>DATEDIF(BBDD_Usiarios_Netflix_jul[[#This Row],[Fh Suscripcion]],BBDD_Usiarios_Netflix_jul[[#This Row],[Fh Ultimo Pago]],"M")+1</f>
        <v>11</v>
      </c>
      <c r="O1741" t="s">
        <v>20</v>
      </c>
      <c r="P1741" t="str">
        <f>IF(BBDD_Usiarios_Netflix_jul[[#This Row],[País.OLD]]&lt;&gt;"",BBDD_Usiarios_Netflix_jul[[#This Row],[País.OLD]],"Desconocido")</f>
        <v>Francia</v>
      </c>
      <c r="Q1741">
        <v>34</v>
      </c>
      <c r="R1741" t="s">
        <v>25</v>
      </c>
      <c r="S1741" t="s">
        <v>26</v>
      </c>
      <c r="T1741" t="s">
        <v>22</v>
      </c>
      <c r="U17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2" spans="1:21" x14ac:dyDescent="0.2">
      <c r="A1742">
        <v>683</v>
      </c>
      <c r="B1742" t="s">
        <v>23</v>
      </c>
      <c r="C1742">
        <v>10</v>
      </c>
      <c r="D1742" s="2">
        <f>BBDD_Usiarios_Netflix_jul[[#This Row],[Ingresos Mensuales]]*BBDD_Usiarios_Netflix_jul[[#This Row],[Meses Contratados]]</f>
        <v>110</v>
      </c>
      <c r="E1742">
        <v>3</v>
      </c>
      <c r="F1742">
        <v>8</v>
      </c>
      <c r="G1742">
        <v>23</v>
      </c>
      <c r="H1742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42">
        <v>29</v>
      </c>
      <c r="J1742">
        <v>6</v>
      </c>
      <c r="K1742">
        <v>24</v>
      </c>
      <c r="L174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2" s="1" t="str">
        <f>TEXT(BBDD_Usiarios_Netflix_jul[[#This Row],[Fh Suscripcion]],"dddd")</f>
        <v>jueves</v>
      </c>
      <c r="N1742" s="2">
        <f>DATEDIF(BBDD_Usiarios_Netflix_jul[[#This Row],[Fh Suscripcion]],BBDD_Usiarios_Netflix_jul[[#This Row],[Fh Ultimo Pago]],"M")+1</f>
        <v>11</v>
      </c>
      <c r="O1742" t="s">
        <v>20</v>
      </c>
      <c r="P1742" t="str">
        <f>IF(BBDD_Usiarios_Netflix_jul[[#This Row],[País.OLD]]&lt;&gt;"",BBDD_Usiarios_Netflix_jul[[#This Row],[País.OLD]],"Desconocido")</f>
        <v>Francia</v>
      </c>
      <c r="Q1742">
        <v>39</v>
      </c>
      <c r="R1742" t="s">
        <v>16</v>
      </c>
      <c r="S1742" t="s">
        <v>21</v>
      </c>
      <c r="T1742" t="s">
        <v>32</v>
      </c>
      <c r="U17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43" spans="1:21" x14ac:dyDescent="0.2">
      <c r="A1743">
        <v>686</v>
      </c>
      <c r="B1743" t="s">
        <v>23</v>
      </c>
      <c r="C1743">
        <v>10</v>
      </c>
      <c r="D1743" s="2">
        <f>BBDD_Usiarios_Netflix_jul[[#This Row],[Ingresos Mensuales]]*BBDD_Usiarios_Netflix_jul[[#This Row],[Meses Contratados]]</f>
        <v>110</v>
      </c>
      <c r="E1743">
        <v>18</v>
      </c>
      <c r="F1743">
        <v>8</v>
      </c>
      <c r="G1743">
        <v>23</v>
      </c>
      <c r="H1743" s="1">
        <f>DATEVALUE(_xlfn.CONCAT(BBDD_Usiarios_Netflix_jul[[#This Row],[Día Suscripción]],"/",BBDD_Usiarios_Netflix_jul[[#This Row],[Mes Suscripción]],"/",BBDD_Usiarios_Netflix_jul[[#This Row],[Año Suscripción]]))</f>
        <v>45156</v>
      </c>
      <c r="I1743">
        <v>28</v>
      </c>
      <c r="J1743">
        <v>6</v>
      </c>
      <c r="K1743">
        <v>24</v>
      </c>
      <c r="L174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43" s="1" t="str">
        <f>TEXT(BBDD_Usiarios_Netflix_jul[[#This Row],[Fh Suscripcion]],"dddd")</f>
        <v>viernes</v>
      </c>
      <c r="N1743" s="2">
        <f>DATEDIF(BBDD_Usiarios_Netflix_jul[[#This Row],[Fh Suscripcion]],BBDD_Usiarios_Netflix_jul[[#This Row],[Fh Ultimo Pago]],"M")+1</f>
        <v>11</v>
      </c>
      <c r="O1743" t="s">
        <v>20</v>
      </c>
      <c r="P1743" t="str">
        <f>IF(BBDD_Usiarios_Netflix_jul[[#This Row],[País.OLD]]&lt;&gt;"",BBDD_Usiarios_Netflix_jul[[#This Row],[País.OLD]],"Desconocido")</f>
        <v>Francia</v>
      </c>
      <c r="Q1743">
        <v>37</v>
      </c>
      <c r="R1743" t="s">
        <v>16</v>
      </c>
      <c r="S1743" t="s">
        <v>17</v>
      </c>
      <c r="T1743" t="s">
        <v>18</v>
      </c>
      <c r="U17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44" spans="1:21" x14ac:dyDescent="0.2">
      <c r="A1744">
        <v>720</v>
      </c>
      <c r="B1744" t="s">
        <v>23</v>
      </c>
      <c r="C1744">
        <v>10</v>
      </c>
      <c r="D1744" s="2">
        <f>BBDD_Usiarios_Netflix_jul[[#This Row],[Ingresos Mensuales]]*BBDD_Usiarios_Netflix_jul[[#This Row],[Meses Contratados]]</f>
        <v>110</v>
      </c>
      <c r="E1744">
        <v>23</v>
      </c>
      <c r="F1744">
        <v>8</v>
      </c>
      <c r="G1744">
        <v>23</v>
      </c>
      <c r="H1744" s="1">
        <f>DATEVALUE(_xlfn.CONCAT(BBDD_Usiarios_Netflix_jul[[#This Row],[Día Suscripción]],"/",BBDD_Usiarios_Netflix_jul[[#This Row],[Mes Suscripción]],"/",BBDD_Usiarios_Netflix_jul[[#This Row],[Año Suscripción]]))</f>
        <v>45161</v>
      </c>
      <c r="I1744">
        <v>29</v>
      </c>
      <c r="J1744">
        <v>6</v>
      </c>
      <c r="K1744">
        <v>24</v>
      </c>
      <c r="L174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4" s="1" t="str">
        <f>TEXT(BBDD_Usiarios_Netflix_jul[[#This Row],[Fh Suscripcion]],"dddd")</f>
        <v>miércoles</v>
      </c>
      <c r="N1744" s="2">
        <f>DATEDIF(BBDD_Usiarios_Netflix_jul[[#This Row],[Fh Suscripcion]],BBDD_Usiarios_Netflix_jul[[#This Row],[Fh Ultimo Pago]],"M")+1</f>
        <v>11</v>
      </c>
      <c r="O1744" t="s">
        <v>28</v>
      </c>
      <c r="P1744" t="str">
        <f>IF(BBDD_Usiarios_Netflix_jul[[#This Row],[País.OLD]]&lt;&gt;"",BBDD_Usiarios_Netflix_jul[[#This Row],[País.OLD]],"Desconocido")</f>
        <v>Australia</v>
      </c>
      <c r="Q1744">
        <v>32</v>
      </c>
      <c r="R1744" t="s">
        <v>25</v>
      </c>
      <c r="S1744" t="s">
        <v>17</v>
      </c>
      <c r="T1744" t="s">
        <v>27</v>
      </c>
      <c r="U17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45" spans="1:21" x14ac:dyDescent="0.2">
      <c r="A1745">
        <v>722</v>
      </c>
      <c r="B1745" t="s">
        <v>23</v>
      </c>
      <c r="C1745">
        <v>10</v>
      </c>
      <c r="D1745" s="2">
        <f>BBDD_Usiarios_Netflix_jul[[#This Row],[Ingresos Mensuales]]*BBDD_Usiarios_Netflix_jul[[#This Row],[Meses Contratados]]</f>
        <v>110</v>
      </c>
      <c r="E1745">
        <v>11</v>
      </c>
      <c r="F1745">
        <v>8</v>
      </c>
      <c r="G1745">
        <v>23</v>
      </c>
      <c r="H1745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45">
        <v>30</v>
      </c>
      <c r="J1745">
        <v>6</v>
      </c>
      <c r="K1745">
        <v>24</v>
      </c>
      <c r="L174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45" s="1" t="str">
        <f>TEXT(BBDD_Usiarios_Netflix_jul[[#This Row],[Fh Suscripcion]],"dddd")</f>
        <v>viernes</v>
      </c>
      <c r="N1745" s="2">
        <f>DATEDIF(BBDD_Usiarios_Netflix_jul[[#This Row],[Fh Suscripcion]],BBDD_Usiarios_Netflix_jul[[#This Row],[Fh Ultimo Pago]],"M")+1</f>
        <v>11</v>
      </c>
      <c r="O1745" t="s">
        <v>36</v>
      </c>
      <c r="P1745" t="str">
        <f>IF(BBDD_Usiarios_Netflix_jul[[#This Row],[País.OLD]]&lt;&gt;"",BBDD_Usiarios_Netflix_jul[[#This Row],[País.OLD]],"Desconocido")</f>
        <v>Desconocido</v>
      </c>
      <c r="Q1745">
        <v>45</v>
      </c>
      <c r="R1745" t="s">
        <v>16</v>
      </c>
      <c r="S1745" t="s">
        <v>21</v>
      </c>
      <c r="T1745" t="s">
        <v>27</v>
      </c>
      <c r="U17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46" spans="1:21" x14ac:dyDescent="0.2">
      <c r="A1746">
        <v>725</v>
      </c>
      <c r="B1746" t="s">
        <v>23</v>
      </c>
      <c r="C1746">
        <v>10</v>
      </c>
      <c r="D1746" s="2">
        <f>BBDD_Usiarios_Netflix_jul[[#This Row],[Ingresos Mensuales]]*BBDD_Usiarios_Netflix_jul[[#This Row],[Meses Contratados]]</f>
        <v>110</v>
      </c>
      <c r="E1746">
        <v>1</v>
      </c>
      <c r="F1746">
        <v>8</v>
      </c>
      <c r="G1746">
        <v>23</v>
      </c>
      <c r="H1746" s="1">
        <f>DATEVALUE(_xlfn.CONCAT(BBDD_Usiarios_Netflix_jul[[#This Row],[Día Suscripción]],"/",BBDD_Usiarios_Netflix_jul[[#This Row],[Mes Suscripción]],"/",BBDD_Usiarios_Netflix_jul[[#This Row],[Año Suscripción]]))</f>
        <v>45139</v>
      </c>
      <c r="I1746">
        <v>29</v>
      </c>
      <c r="J1746">
        <v>6</v>
      </c>
      <c r="K1746">
        <v>24</v>
      </c>
      <c r="L174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6" s="1" t="str">
        <f>TEXT(BBDD_Usiarios_Netflix_jul[[#This Row],[Fh Suscripcion]],"dddd")</f>
        <v>martes</v>
      </c>
      <c r="N1746" s="2">
        <f>DATEDIF(BBDD_Usiarios_Netflix_jul[[#This Row],[Fh Suscripcion]],BBDD_Usiarios_Netflix_jul[[#This Row],[Fh Ultimo Pago]],"M")+1</f>
        <v>11</v>
      </c>
      <c r="O1746" t="s">
        <v>35</v>
      </c>
      <c r="P1746" t="str">
        <f>IF(BBDD_Usiarios_Netflix_jul[[#This Row],[País.OLD]]&lt;&gt;"",BBDD_Usiarios_Netflix_jul[[#This Row],[País.OLD]],"Desconocido")</f>
        <v>España</v>
      </c>
      <c r="Q1746">
        <v>29</v>
      </c>
      <c r="R1746" t="s">
        <v>25</v>
      </c>
      <c r="S1746" t="s">
        <v>17</v>
      </c>
      <c r="T1746" t="s">
        <v>32</v>
      </c>
      <c r="U17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47" spans="1:21" x14ac:dyDescent="0.2">
      <c r="A1747">
        <v>727</v>
      </c>
      <c r="B1747" t="s">
        <v>23</v>
      </c>
      <c r="C1747">
        <v>10</v>
      </c>
      <c r="D1747" s="2">
        <f>BBDD_Usiarios_Netflix_jul[[#This Row],[Ingresos Mensuales]]*BBDD_Usiarios_Netflix_jul[[#This Row],[Meses Contratados]]</f>
        <v>110</v>
      </c>
      <c r="E1747">
        <v>4</v>
      </c>
      <c r="F1747">
        <v>8</v>
      </c>
      <c r="G1747">
        <v>23</v>
      </c>
      <c r="H1747" s="1">
        <f>DATEVALUE(_xlfn.CONCAT(BBDD_Usiarios_Netflix_jul[[#This Row],[Día Suscripción]],"/",BBDD_Usiarios_Netflix_jul[[#This Row],[Mes Suscripción]],"/",BBDD_Usiarios_Netflix_jul[[#This Row],[Año Suscripción]]))</f>
        <v>45142</v>
      </c>
      <c r="I1747">
        <v>29</v>
      </c>
      <c r="J1747">
        <v>6</v>
      </c>
      <c r="K1747">
        <v>24</v>
      </c>
      <c r="L174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7" s="1" t="str">
        <f>TEXT(BBDD_Usiarios_Netflix_jul[[#This Row],[Fh Suscripcion]],"dddd")</f>
        <v>viernes</v>
      </c>
      <c r="N1747" s="2">
        <f>DATEDIF(BBDD_Usiarios_Netflix_jul[[#This Row],[Fh Suscripcion]],BBDD_Usiarios_Netflix_jul[[#This Row],[Fh Ultimo Pago]],"M")+1</f>
        <v>11</v>
      </c>
      <c r="O1747" t="s">
        <v>24</v>
      </c>
      <c r="P1747" t="str">
        <f>IF(BBDD_Usiarios_Netflix_jul[[#This Row],[País.OLD]]&lt;&gt;"",BBDD_Usiarios_Netflix_jul[[#This Row],[País.OLD]],"Desconocido")</f>
        <v>EEUU</v>
      </c>
      <c r="Q1747">
        <v>32</v>
      </c>
      <c r="R1747" t="s">
        <v>25</v>
      </c>
      <c r="S1747" t="s">
        <v>29</v>
      </c>
      <c r="T1747" t="s">
        <v>22</v>
      </c>
      <c r="U17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8" spans="1:21" x14ac:dyDescent="0.2">
      <c r="A1748">
        <v>755</v>
      </c>
      <c r="B1748" t="s">
        <v>23</v>
      </c>
      <c r="C1748">
        <v>10</v>
      </c>
      <c r="D1748" s="2">
        <f>BBDD_Usiarios_Netflix_jul[[#This Row],[Ingresos Mensuales]]*BBDD_Usiarios_Netflix_jul[[#This Row],[Meses Contratados]]</f>
        <v>110</v>
      </c>
      <c r="E1748">
        <v>16</v>
      </c>
      <c r="F1748">
        <v>8</v>
      </c>
      <c r="G1748">
        <v>23</v>
      </c>
      <c r="H1748" s="1">
        <f>DATEVALUE(_xlfn.CONCAT(BBDD_Usiarios_Netflix_jul[[#This Row],[Día Suscripción]],"/",BBDD_Usiarios_Netflix_jul[[#This Row],[Mes Suscripción]],"/",BBDD_Usiarios_Netflix_jul[[#This Row],[Año Suscripción]]))</f>
        <v>45154</v>
      </c>
      <c r="I1748">
        <v>30</v>
      </c>
      <c r="J1748">
        <v>6</v>
      </c>
      <c r="K1748">
        <v>24</v>
      </c>
      <c r="L174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48" s="1" t="str">
        <f>TEXT(BBDD_Usiarios_Netflix_jul[[#This Row],[Fh Suscripcion]],"dddd")</f>
        <v>miércoles</v>
      </c>
      <c r="N1748" s="2">
        <f>DATEDIF(BBDD_Usiarios_Netflix_jul[[#This Row],[Fh Suscripcion]],BBDD_Usiarios_Netflix_jul[[#This Row],[Fh Ultimo Pago]],"M")+1</f>
        <v>11</v>
      </c>
      <c r="O1748" t="s">
        <v>34</v>
      </c>
      <c r="P1748" t="str">
        <f>IF(BBDD_Usiarios_Netflix_jul[[#This Row],[País.OLD]]&lt;&gt;"",BBDD_Usiarios_Netflix_jul[[#This Row],[País.OLD]],"Desconocido")</f>
        <v>Reino Unido</v>
      </c>
      <c r="Q1748">
        <v>32</v>
      </c>
      <c r="R1748" t="s">
        <v>16</v>
      </c>
      <c r="S1748" t="s">
        <v>17</v>
      </c>
      <c r="T1748" t="s">
        <v>32</v>
      </c>
      <c r="U17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49" spans="1:21" x14ac:dyDescent="0.2">
      <c r="A1749">
        <v>790</v>
      </c>
      <c r="B1749" t="s">
        <v>23</v>
      </c>
      <c r="C1749">
        <v>10</v>
      </c>
      <c r="D1749" s="2">
        <f>BBDD_Usiarios_Netflix_jul[[#This Row],[Ingresos Mensuales]]*BBDD_Usiarios_Netflix_jul[[#This Row],[Meses Contratados]]</f>
        <v>110</v>
      </c>
      <c r="E1749">
        <v>30</v>
      </c>
      <c r="F1749">
        <v>8</v>
      </c>
      <c r="G1749">
        <v>23</v>
      </c>
      <c r="H1749" s="1">
        <f>DATEVALUE(_xlfn.CONCAT(BBDD_Usiarios_Netflix_jul[[#This Row],[Día Suscripción]],"/",BBDD_Usiarios_Netflix_jul[[#This Row],[Mes Suscripción]],"/",BBDD_Usiarios_Netflix_jul[[#This Row],[Año Suscripción]]))</f>
        <v>45168</v>
      </c>
      <c r="I1749">
        <v>30</v>
      </c>
      <c r="J1749">
        <v>6</v>
      </c>
      <c r="K1749">
        <v>24</v>
      </c>
      <c r="L17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49" s="1" t="str">
        <f>TEXT(BBDD_Usiarios_Netflix_jul[[#This Row],[Fh Suscripcion]],"dddd")</f>
        <v>miércoles</v>
      </c>
      <c r="N1749" s="2">
        <f>DATEDIF(BBDD_Usiarios_Netflix_jul[[#This Row],[Fh Suscripcion]],BBDD_Usiarios_Netflix_jul[[#This Row],[Fh Ultimo Pago]],"M")+1</f>
        <v>11</v>
      </c>
      <c r="O1749" t="s">
        <v>24</v>
      </c>
      <c r="P1749" t="str">
        <f>IF(BBDD_Usiarios_Netflix_jul[[#This Row],[País.OLD]]&lt;&gt;"",BBDD_Usiarios_Netflix_jul[[#This Row],[País.OLD]],"Desconocido")</f>
        <v>EEUU</v>
      </c>
      <c r="Q1749">
        <v>37</v>
      </c>
      <c r="R1749" t="s">
        <v>25</v>
      </c>
      <c r="S1749" t="s">
        <v>21</v>
      </c>
      <c r="T1749" t="s">
        <v>18</v>
      </c>
      <c r="U17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50" spans="1:21" x14ac:dyDescent="0.2">
      <c r="A1750">
        <v>792</v>
      </c>
      <c r="B1750" t="s">
        <v>23</v>
      </c>
      <c r="C1750">
        <v>10</v>
      </c>
      <c r="D1750" s="2">
        <f>BBDD_Usiarios_Netflix_jul[[#This Row],[Ingresos Mensuales]]*BBDD_Usiarios_Netflix_jul[[#This Row],[Meses Contratados]]</f>
        <v>110</v>
      </c>
      <c r="E1750">
        <v>11</v>
      </c>
      <c r="F1750">
        <v>8</v>
      </c>
      <c r="G1750">
        <v>23</v>
      </c>
      <c r="H175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50">
        <v>30</v>
      </c>
      <c r="J1750">
        <v>6</v>
      </c>
      <c r="K1750">
        <v>24</v>
      </c>
      <c r="L175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0" s="1" t="str">
        <f>TEXT(BBDD_Usiarios_Netflix_jul[[#This Row],[Fh Suscripcion]],"dddd")</f>
        <v>viernes</v>
      </c>
      <c r="N1750" s="2">
        <f>DATEDIF(BBDD_Usiarios_Netflix_jul[[#This Row],[Fh Suscripcion]],BBDD_Usiarios_Netflix_jul[[#This Row],[Fh Ultimo Pago]],"M")+1</f>
        <v>11</v>
      </c>
      <c r="O1750" t="s">
        <v>20</v>
      </c>
      <c r="P1750" t="str">
        <f>IF(BBDD_Usiarios_Netflix_jul[[#This Row],[País.OLD]]&lt;&gt;"",BBDD_Usiarios_Netflix_jul[[#This Row],[País.OLD]],"Desconocido")</f>
        <v>Francia</v>
      </c>
      <c r="Q1750">
        <v>45</v>
      </c>
      <c r="R1750" t="s">
        <v>16</v>
      </c>
      <c r="S1750" t="s">
        <v>26</v>
      </c>
      <c r="T1750" t="s">
        <v>22</v>
      </c>
      <c r="U17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51" spans="1:21" x14ac:dyDescent="0.2">
      <c r="A1751">
        <v>797</v>
      </c>
      <c r="B1751" t="s">
        <v>23</v>
      </c>
      <c r="C1751">
        <v>10</v>
      </c>
      <c r="D1751" s="2">
        <f>BBDD_Usiarios_Netflix_jul[[#This Row],[Ingresos Mensuales]]*BBDD_Usiarios_Netflix_jul[[#This Row],[Meses Contratados]]</f>
        <v>110</v>
      </c>
      <c r="E1751">
        <v>5</v>
      </c>
      <c r="F1751">
        <v>8</v>
      </c>
      <c r="G1751">
        <v>23</v>
      </c>
      <c r="H1751" s="1">
        <f>DATEVALUE(_xlfn.CONCAT(BBDD_Usiarios_Netflix_jul[[#This Row],[Día Suscripción]],"/",BBDD_Usiarios_Netflix_jul[[#This Row],[Mes Suscripción]],"/",BBDD_Usiarios_Netflix_jul[[#This Row],[Año Suscripción]]))</f>
        <v>45143</v>
      </c>
      <c r="I1751">
        <v>30</v>
      </c>
      <c r="J1751">
        <v>6</v>
      </c>
      <c r="K1751">
        <v>24</v>
      </c>
      <c r="L175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1" s="1" t="str">
        <f>TEXT(BBDD_Usiarios_Netflix_jul[[#This Row],[Fh Suscripcion]],"dddd")</f>
        <v>sábado</v>
      </c>
      <c r="N1751" s="2">
        <f>DATEDIF(BBDD_Usiarios_Netflix_jul[[#This Row],[Fh Suscripcion]],BBDD_Usiarios_Netflix_jul[[#This Row],[Fh Ultimo Pago]],"M")+1</f>
        <v>11</v>
      </c>
      <c r="O1751" t="s">
        <v>20</v>
      </c>
      <c r="P1751" t="str">
        <f>IF(BBDD_Usiarios_Netflix_jul[[#This Row],[País.OLD]]&lt;&gt;"",BBDD_Usiarios_Netflix_jul[[#This Row],[País.OLD]],"Desconocido")</f>
        <v>Francia</v>
      </c>
      <c r="Q1751">
        <v>35</v>
      </c>
      <c r="R1751" t="s">
        <v>16</v>
      </c>
      <c r="S1751" t="s">
        <v>17</v>
      </c>
      <c r="T1751" t="s">
        <v>27</v>
      </c>
      <c r="U17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2" spans="1:21" x14ac:dyDescent="0.2">
      <c r="A1752">
        <v>825</v>
      </c>
      <c r="B1752" t="s">
        <v>23</v>
      </c>
      <c r="C1752">
        <v>10</v>
      </c>
      <c r="D1752" s="2">
        <f>BBDD_Usiarios_Netflix_jul[[#This Row],[Ingresos Mensuales]]*BBDD_Usiarios_Netflix_jul[[#This Row],[Meses Contratados]]</f>
        <v>110</v>
      </c>
      <c r="E1752">
        <v>9</v>
      </c>
      <c r="F1752">
        <v>8</v>
      </c>
      <c r="G1752">
        <v>23</v>
      </c>
      <c r="H1752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52">
        <v>30</v>
      </c>
      <c r="J1752">
        <v>6</v>
      </c>
      <c r="K1752">
        <v>24</v>
      </c>
      <c r="L17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2" s="1" t="str">
        <f>TEXT(BBDD_Usiarios_Netflix_jul[[#This Row],[Fh Suscripcion]],"dddd")</f>
        <v>miércoles</v>
      </c>
      <c r="N1752" s="2">
        <f>DATEDIF(BBDD_Usiarios_Netflix_jul[[#This Row],[Fh Suscripcion]],BBDD_Usiarios_Netflix_jul[[#This Row],[Fh Ultimo Pago]],"M")+1</f>
        <v>11</v>
      </c>
      <c r="O1752" t="s">
        <v>31</v>
      </c>
      <c r="P1752" t="str">
        <f>IF(BBDD_Usiarios_Netflix_jul[[#This Row],[País.OLD]]&lt;&gt;"",BBDD_Usiarios_Netflix_jul[[#This Row],[País.OLD]],"Desconocido")</f>
        <v>Italia</v>
      </c>
      <c r="Q1752">
        <v>30</v>
      </c>
      <c r="R1752" t="s">
        <v>25</v>
      </c>
      <c r="S1752" t="s">
        <v>29</v>
      </c>
      <c r="T1752" t="s">
        <v>27</v>
      </c>
      <c r="U17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3" spans="1:21" x14ac:dyDescent="0.2">
      <c r="A1753">
        <v>895</v>
      </c>
      <c r="B1753" t="s">
        <v>23</v>
      </c>
      <c r="C1753">
        <v>10</v>
      </c>
      <c r="D1753" s="2">
        <f>BBDD_Usiarios_Netflix_jul[[#This Row],[Ingresos Mensuales]]*BBDD_Usiarios_Netflix_jul[[#This Row],[Meses Contratados]]</f>
        <v>110</v>
      </c>
      <c r="E1753">
        <v>15</v>
      </c>
      <c r="F1753">
        <v>8</v>
      </c>
      <c r="G1753">
        <v>23</v>
      </c>
      <c r="H1753" s="1">
        <f>DATEVALUE(_xlfn.CONCAT(BBDD_Usiarios_Netflix_jul[[#This Row],[Día Suscripción]],"/",BBDD_Usiarios_Netflix_jul[[#This Row],[Mes Suscripción]],"/",BBDD_Usiarios_Netflix_jul[[#This Row],[Año Suscripción]]))</f>
        <v>45153</v>
      </c>
      <c r="I1753">
        <v>30</v>
      </c>
      <c r="J1753">
        <v>6</v>
      </c>
      <c r="K1753">
        <v>24</v>
      </c>
      <c r="L175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3" s="1" t="str">
        <f>TEXT(BBDD_Usiarios_Netflix_jul[[#This Row],[Fh Suscripcion]],"dddd")</f>
        <v>martes</v>
      </c>
      <c r="N1753" s="2">
        <f>DATEDIF(BBDD_Usiarios_Netflix_jul[[#This Row],[Fh Suscripcion]],BBDD_Usiarios_Netflix_jul[[#This Row],[Fh Ultimo Pago]],"M")+1</f>
        <v>11</v>
      </c>
      <c r="O1753" t="s">
        <v>15</v>
      </c>
      <c r="P1753" t="str">
        <f>IF(BBDD_Usiarios_Netflix_jul[[#This Row],[País.OLD]]&lt;&gt;"",BBDD_Usiarios_Netflix_jul[[#This Row],[País.OLD]],"Desconocido")</f>
        <v>Alemania</v>
      </c>
      <c r="Q1753">
        <v>30</v>
      </c>
      <c r="R1753" t="s">
        <v>16</v>
      </c>
      <c r="S1753" t="s">
        <v>21</v>
      </c>
      <c r="T1753" t="s">
        <v>27</v>
      </c>
      <c r="U17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4" spans="1:21" x14ac:dyDescent="0.2">
      <c r="A1754">
        <v>897</v>
      </c>
      <c r="B1754" t="s">
        <v>23</v>
      </c>
      <c r="C1754">
        <v>10</v>
      </c>
      <c r="D1754" s="2">
        <f>BBDD_Usiarios_Netflix_jul[[#This Row],[Ingresos Mensuales]]*BBDD_Usiarios_Netflix_jul[[#This Row],[Meses Contratados]]</f>
        <v>110</v>
      </c>
      <c r="E1754">
        <v>21</v>
      </c>
      <c r="F1754">
        <v>8</v>
      </c>
      <c r="G1754">
        <v>23</v>
      </c>
      <c r="H1754" s="1">
        <f>DATEVALUE(_xlfn.CONCAT(BBDD_Usiarios_Netflix_jul[[#This Row],[Día Suscripción]],"/",BBDD_Usiarios_Netflix_jul[[#This Row],[Mes Suscripción]],"/",BBDD_Usiarios_Netflix_jul[[#This Row],[Año Suscripción]]))</f>
        <v>45159</v>
      </c>
      <c r="I1754">
        <v>30</v>
      </c>
      <c r="J1754">
        <v>6</v>
      </c>
      <c r="K1754">
        <v>24</v>
      </c>
      <c r="L175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4" s="1" t="str">
        <f>TEXT(BBDD_Usiarios_Netflix_jul[[#This Row],[Fh Suscripcion]],"dddd")</f>
        <v>lunes</v>
      </c>
      <c r="N1754" s="2">
        <f>DATEDIF(BBDD_Usiarios_Netflix_jul[[#This Row],[Fh Suscripcion]],BBDD_Usiarios_Netflix_jul[[#This Row],[Fh Ultimo Pago]],"M")+1</f>
        <v>11</v>
      </c>
      <c r="O1754" t="s">
        <v>37</v>
      </c>
      <c r="P1754" t="str">
        <f>IF(BBDD_Usiarios_Netflix_jul[[#This Row],[País.OLD]]&lt;&gt;"",BBDD_Usiarios_Netflix_jul[[#This Row],[País.OLD]],"Desconocido")</f>
        <v>Brasil</v>
      </c>
      <c r="Q1754">
        <v>32</v>
      </c>
      <c r="R1754" t="s">
        <v>25</v>
      </c>
      <c r="S1754" t="s">
        <v>29</v>
      </c>
      <c r="T1754" t="s">
        <v>27</v>
      </c>
      <c r="U17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5" spans="1:21" x14ac:dyDescent="0.2">
      <c r="A1755">
        <v>965</v>
      </c>
      <c r="B1755" t="s">
        <v>23</v>
      </c>
      <c r="C1755">
        <v>10</v>
      </c>
      <c r="D1755" s="2">
        <f>BBDD_Usiarios_Netflix_jul[[#This Row],[Ingresos Mensuales]]*BBDD_Usiarios_Netflix_jul[[#This Row],[Meses Contratados]]</f>
        <v>110</v>
      </c>
      <c r="E1755">
        <v>14</v>
      </c>
      <c r="F1755">
        <v>8</v>
      </c>
      <c r="G1755">
        <v>23</v>
      </c>
      <c r="H1755" s="1">
        <f>DATEVALUE(_xlfn.CONCAT(BBDD_Usiarios_Netflix_jul[[#This Row],[Día Suscripción]],"/",BBDD_Usiarios_Netflix_jul[[#This Row],[Mes Suscripción]],"/",BBDD_Usiarios_Netflix_jul[[#This Row],[Año Suscripción]]))</f>
        <v>45152</v>
      </c>
      <c r="I1755">
        <v>30</v>
      </c>
      <c r="J1755">
        <v>6</v>
      </c>
      <c r="K1755">
        <v>24</v>
      </c>
      <c r="L17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5" s="1" t="str">
        <f>TEXT(BBDD_Usiarios_Netflix_jul[[#This Row],[Fh Suscripcion]],"dddd")</f>
        <v>lunes</v>
      </c>
      <c r="N1755" s="2">
        <f>DATEDIF(BBDD_Usiarios_Netflix_jul[[#This Row],[Fh Suscripcion]],BBDD_Usiarios_Netflix_jul[[#This Row],[Fh Ultimo Pago]],"M")+1</f>
        <v>11</v>
      </c>
      <c r="O1755" t="s">
        <v>24</v>
      </c>
      <c r="P1755" t="str">
        <f>IF(BBDD_Usiarios_Netflix_jul[[#This Row],[País.OLD]]&lt;&gt;"",BBDD_Usiarios_Netflix_jul[[#This Row],[País.OLD]],"Desconocido")</f>
        <v>EEUU</v>
      </c>
      <c r="Q1755">
        <v>46</v>
      </c>
      <c r="R1755" t="s">
        <v>16</v>
      </c>
      <c r="S1755" t="s">
        <v>29</v>
      </c>
      <c r="T1755" t="s">
        <v>27</v>
      </c>
      <c r="U17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6" spans="1:21" x14ac:dyDescent="0.2">
      <c r="A1756">
        <v>967</v>
      </c>
      <c r="B1756" t="s">
        <v>23</v>
      </c>
      <c r="C1756">
        <v>10</v>
      </c>
      <c r="D1756" s="2">
        <f>BBDD_Usiarios_Netflix_jul[[#This Row],[Ingresos Mensuales]]*BBDD_Usiarios_Netflix_jul[[#This Row],[Meses Contratados]]</f>
        <v>110</v>
      </c>
      <c r="E1756">
        <v>26</v>
      </c>
      <c r="F1756">
        <v>8</v>
      </c>
      <c r="G1756">
        <v>23</v>
      </c>
      <c r="H1756" s="1">
        <f>DATEVALUE(_xlfn.CONCAT(BBDD_Usiarios_Netflix_jul[[#This Row],[Día Suscripción]],"/",BBDD_Usiarios_Netflix_jul[[#This Row],[Mes Suscripción]],"/",BBDD_Usiarios_Netflix_jul[[#This Row],[Año Suscripción]]))</f>
        <v>45164</v>
      </c>
      <c r="I1756">
        <v>30</v>
      </c>
      <c r="J1756">
        <v>6</v>
      </c>
      <c r="K1756">
        <v>24</v>
      </c>
      <c r="L175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6" s="1" t="str">
        <f>TEXT(BBDD_Usiarios_Netflix_jul[[#This Row],[Fh Suscripcion]],"dddd")</f>
        <v>sábado</v>
      </c>
      <c r="N1756" s="2">
        <f>DATEDIF(BBDD_Usiarios_Netflix_jul[[#This Row],[Fh Suscripcion]],BBDD_Usiarios_Netflix_jul[[#This Row],[Fh Ultimo Pago]],"M")+1</f>
        <v>11</v>
      </c>
      <c r="O1756" t="s">
        <v>24</v>
      </c>
      <c r="P1756" t="str">
        <f>IF(BBDD_Usiarios_Netflix_jul[[#This Row],[País.OLD]]&lt;&gt;"",BBDD_Usiarios_Netflix_jul[[#This Row],[País.OLD]],"Desconocido")</f>
        <v>EEUU</v>
      </c>
      <c r="Q1756">
        <v>42</v>
      </c>
      <c r="R1756" t="s">
        <v>25</v>
      </c>
      <c r="S1756" t="s">
        <v>21</v>
      </c>
      <c r="T1756" t="s">
        <v>18</v>
      </c>
      <c r="U17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57" spans="1:21" x14ac:dyDescent="0.2">
      <c r="A1757">
        <v>1037</v>
      </c>
      <c r="B1757" t="s">
        <v>23</v>
      </c>
      <c r="C1757">
        <v>10</v>
      </c>
      <c r="D1757" s="2">
        <f>BBDD_Usiarios_Netflix_jul[[#This Row],[Ingresos Mensuales]]*BBDD_Usiarios_Netflix_jul[[#This Row],[Meses Contratados]]</f>
        <v>110</v>
      </c>
      <c r="E1757">
        <v>29</v>
      </c>
      <c r="F1757">
        <v>8</v>
      </c>
      <c r="G1757">
        <v>23</v>
      </c>
      <c r="H1757" s="1">
        <f>DATEVALUE(_xlfn.CONCAT(BBDD_Usiarios_Netflix_jul[[#This Row],[Día Suscripción]],"/",BBDD_Usiarios_Netflix_jul[[#This Row],[Mes Suscripción]],"/",BBDD_Usiarios_Netflix_jul[[#This Row],[Año Suscripción]]))</f>
        <v>45167</v>
      </c>
      <c r="I1757">
        <v>30</v>
      </c>
      <c r="J1757">
        <v>6</v>
      </c>
      <c r="K1757">
        <v>24</v>
      </c>
      <c r="L17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7" s="1" t="str">
        <f>TEXT(BBDD_Usiarios_Netflix_jul[[#This Row],[Fh Suscripcion]],"dddd")</f>
        <v>martes</v>
      </c>
      <c r="N1757" s="2">
        <f>DATEDIF(BBDD_Usiarios_Netflix_jul[[#This Row],[Fh Suscripcion]],BBDD_Usiarios_Netflix_jul[[#This Row],[Fh Ultimo Pago]],"M")+1</f>
        <v>11</v>
      </c>
      <c r="O1757" t="s">
        <v>31</v>
      </c>
      <c r="P1757" t="str">
        <f>IF(BBDD_Usiarios_Netflix_jul[[#This Row],[País.OLD]]&lt;&gt;"",BBDD_Usiarios_Netflix_jul[[#This Row],[País.OLD]],"Desconocido")</f>
        <v>Italia</v>
      </c>
      <c r="Q1757">
        <v>37</v>
      </c>
      <c r="R1757" t="s">
        <v>25</v>
      </c>
      <c r="S1757" t="s">
        <v>17</v>
      </c>
      <c r="T1757" t="s">
        <v>32</v>
      </c>
      <c r="U17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58" spans="1:21" x14ac:dyDescent="0.2">
      <c r="A1758">
        <v>628</v>
      </c>
      <c r="B1758" t="s">
        <v>19</v>
      </c>
      <c r="C1758">
        <v>12</v>
      </c>
      <c r="D1758" s="2">
        <f>BBDD_Usiarios_Netflix_jul[[#This Row],[Ingresos Mensuales]]*BBDD_Usiarios_Netflix_jul[[#This Row],[Meses Contratados]]</f>
        <v>108</v>
      </c>
      <c r="E1758">
        <v>9</v>
      </c>
      <c r="F1758">
        <v>10</v>
      </c>
      <c r="G1758">
        <v>23</v>
      </c>
      <c r="H1758" s="1">
        <f>DATEVALUE(_xlfn.CONCAT(BBDD_Usiarios_Netflix_jul[[#This Row],[Día Suscripción]],"/",BBDD_Usiarios_Netflix_jul[[#This Row],[Mes Suscripción]],"/",BBDD_Usiarios_Netflix_jul[[#This Row],[Año Suscripción]]))</f>
        <v>45208</v>
      </c>
      <c r="I1758">
        <v>1</v>
      </c>
      <c r="J1758">
        <v>7</v>
      </c>
      <c r="K1758">
        <v>24</v>
      </c>
      <c r="L1758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58" s="1" t="str">
        <f>TEXT(BBDD_Usiarios_Netflix_jul[[#This Row],[Fh Suscripcion]],"dddd")</f>
        <v>lunes</v>
      </c>
      <c r="N1758" s="2">
        <f>DATEDIF(BBDD_Usiarios_Netflix_jul[[#This Row],[Fh Suscripcion]],BBDD_Usiarios_Netflix_jul[[#This Row],[Fh Ultimo Pago]],"M")+1</f>
        <v>9</v>
      </c>
      <c r="O1758" t="s">
        <v>20</v>
      </c>
      <c r="P1758" t="str">
        <f>IF(BBDD_Usiarios_Netflix_jul[[#This Row],[País.OLD]]&lt;&gt;"",BBDD_Usiarios_Netflix_jul[[#This Row],[País.OLD]],"Desconocido")</f>
        <v>Francia</v>
      </c>
      <c r="Q1758">
        <v>42</v>
      </c>
      <c r="R1758" t="s">
        <v>16</v>
      </c>
      <c r="S1758" t="s">
        <v>21</v>
      </c>
      <c r="T1758" t="s">
        <v>22</v>
      </c>
      <c r="U17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59" spans="1:21" x14ac:dyDescent="0.2">
      <c r="A1759">
        <v>698</v>
      </c>
      <c r="B1759" t="s">
        <v>19</v>
      </c>
      <c r="C1759">
        <v>12</v>
      </c>
      <c r="D1759" s="2">
        <f>BBDD_Usiarios_Netflix_jul[[#This Row],[Ingresos Mensuales]]*BBDD_Usiarios_Netflix_jul[[#This Row],[Meses Contratados]]</f>
        <v>108</v>
      </c>
      <c r="E1759">
        <v>12</v>
      </c>
      <c r="F1759">
        <v>10</v>
      </c>
      <c r="G1759">
        <v>23</v>
      </c>
      <c r="H1759" s="1">
        <f>DATEVALUE(_xlfn.CONCAT(BBDD_Usiarios_Netflix_jul[[#This Row],[Día Suscripción]],"/",BBDD_Usiarios_Netflix_jul[[#This Row],[Mes Suscripción]],"/",BBDD_Usiarios_Netflix_jul[[#This Row],[Año Suscripción]]))</f>
        <v>45211</v>
      </c>
      <c r="I1759">
        <v>2</v>
      </c>
      <c r="J1759">
        <v>7</v>
      </c>
      <c r="K1759">
        <v>24</v>
      </c>
      <c r="L17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59" s="1" t="str">
        <f>TEXT(BBDD_Usiarios_Netflix_jul[[#This Row],[Fh Suscripcion]],"dddd")</f>
        <v>jueves</v>
      </c>
      <c r="N1759" s="2">
        <f>DATEDIF(BBDD_Usiarios_Netflix_jul[[#This Row],[Fh Suscripcion]],BBDD_Usiarios_Netflix_jul[[#This Row],[Fh Ultimo Pago]],"M")+1</f>
        <v>9</v>
      </c>
      <c r="O1759" t="s">
        <v>15</v>
      </c>
      <c r="P1759" t="str">
        <f>IF(BBDD_Usiarios_Netflix_jul[[#This Row],[País.OLD]]&lt;&gt;"",BBDD_Usiarios_Netflix_jul[[#This Row],[País.OLD]],"Desconocido")</f>
        <v>Alemania</v>
      </c>
      <c r="Q1759">
        <v>28</v>
      </c>
      <c r="R1759" t="s">
        <v>16</v>
      </c>
      <c r="S1759" t="s">
        <v>29</v>
      </c>
      <c r="T1759" t="s">
        <v>27</v>
      </c>
      <c r="U17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0" spans="1:21" x14ac:dyDescent="0.2">
      <c r="A1760">
        <v>768</v>
      </c>
      <c r="B1760" t="s">
        <v>19</v>
      </c>
      <c r="C1760">
        <v>12</v>
      </c>
      <c r="D1760" s="2">
        <f>BBDD_Usiarios_Netflix_jul[[#This Row],[Ingresos Mensuales]]*BBDD_Usiarios_Netflix_jul[[#This Row],[Meses Contratados]]</f>
        <v>108</v>
      </c>
      <c r="E1760">
        <v>8</v>
      </c>
      <c r="F1760">
        <v>10</v>
      </c>
      <c r="G1760">
        <v>23</v>
      </c>
      <c r="H176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60">
        <v>2</v>
      </c>
      <c r="J1760">
        <v>7</v>
      </c>
      <c r="K1760">
        <v>24</v>
      </c>
      <c r="L176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0" s="1" t="str">
        <f>TEXT(BBDD_Usiarios_Netflix_jul[[#This Row],[Fh Suscripcion]],"dddd")</f>
        <v>domingo</v>
      </c>
      <c r="N1760" s="2">
        <f>DATEDIF(BBDD_Usiarios_Netflix_jul[[#This Row],[Fh Suscripcion]],BBDD_Usiarios_Netflix_jul[[#This Row],[Fh Ultimo Pago]],"M")+1</f>
        <v>9</v>
      </c>
      <c r="O1760" t="s">
        <v>28</v>
      </c>
      <c r="P1760" t="str">
        <f>IF(BBDD_Usiarios_Netflix_jul[[#This Row],[País.OLD]]&lt;&gt;"",BBDD_Usiarios_Netflix_jul[[#This Row],[País.OLD]],"Desconocido")</f>
        <v>Australia</v>
      </c>
      <c r="Q1760">
        <v>38</v>
      </c>
      <c r="R1760" t="s">
        <v>25</v>
      </c>
      <c r="S1760" t="s">
        <v>29</v>
      </c>
      <c r="T1760" t="s">
        <v>27</v>
      </c>
      <c r="U17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1" spans="1:21" x14ac:dyDescent="0.2">
      <c r="A1761">
        <v>774</v>
      </c>
      <c r="B1761" t="s">
        <v>19</v>
      </c>
      <c r="C1761">
        <v>12</v>
      </c>
      <c r="D1761" s="2">
        <f>BBDD_Usiarios_Netflix_jul[[#This Row],[Ingresos Mensuales]]*BBDD_Usiarios_Netflix_jul[[#This Row],[Meses Contratados]]</f>
        <v>108</v>
      </c>
      <c r="E1761">
        <v>3</v>
      </c>
      <c r="F1761">
        <v>10</v>
      </c>
      <c r="G1761">
        <v>23</v>
      </c>
      <c r="H1761" s="1">
        <f>DATEVALUE(_xlfn.CONCAT(BBDD_Usiarios_Netflix_jul[[#This Row],[Día Suscripción]],"/",BBDD_Usiarios_Netflix_jul[[#This Row],[Mes Suscripción]],"/",BBDD_Usiarios_Netflix_jul[[#This Row],[Año Suscripción]]))</f>
        <v>45202</v>
      </c>
      <c r="I1761">
        <v>2</v>
      </c>
      <c r="J1761">
        <v>7</v>
      </c>
      <c r="K1761">
        <v>24</v>
      </c>
      <c r="L176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1" s="1" t="str">
        <f>TEXT(BBDD_Usiarios_Netflix_jul[[#This Row],[Fh Suscripcion]],"dddd")</f>
        <v>martes</v>
      </c>
      <c r="N1761" s="2">
        <f>DATEDIF(BBDD_Usiarios_Netflix_jul[[#This Row],[Fh Suscripcion]],BBDD_Usiarios_Netflix_jul[[#This Row],[Fh Ultimo Pago]],"M")+1</f>
        <v>9</v>
      </c>
      <c r="O1761" t="s">
        <v>36</v>
      </c>
      <c r="P1761" t="str">
        <f>IF(BBDD_Usiarios_Netflix_jul[[#This Row],[País.OLD]]&lt;&gt;"",BBDD_Usiarios_Netflix_jul[[#This Row],[País.OLD]],"Desconocido")</f>
        <v>Desconocido</v>
      </c>
      <c r="Q1761">
        <v>49</v>
      </c>
      <c r="R1761" t="s">
        <v>16</v>
      </c>
      <c r="S1761" t="s">
        <v>21</v>
      </c>
      <c r="T1761" t="s">
        <v>32</v>
      </c>
      <c r="U17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62" spans="1:21" x14ac:dyDescent="0.2">
      <c r="A1762">
        <v>838</v>
      </c>
      <c r="B1762" t="s">
        <v>19</v>
      </c>
      <c r="C1762">
        <v>12</v>
      </c>
      <c r="D1762" s="2">
        <f>BBDD_Usiarios_Netflix_jul[[#This Row],[Ingresos Mensuales]]*BBDD_Usiarios_Netflix_jul[[#This Row],[Meses Contratados]]</f>
        <v>108</v>
      </c>
      <c r="E1762">
        <v>7</v>
      </c>
      <c r="F1762">
        <v>10</v>
      </c>
      <c r="G1762">
        <v>23</v>
      </c>
      <c r="H1762" s="1">
        <f>DATEVALUE(_xlfn.CONCAT(BBDD_Usiarios_Netflix_jul[[#This Row],[Día Suscripción]],"/",BBDD_Usiarios_Netflix_jul[[#This Row],[Mes Suscripción]],"/",BBDD_Usiarios_Netflix_jul[[#This Row],[Año Suscripción]]))</f>
        <v>45206</v>
      </c>
      <c r="I1762">
        <v>2</v>
      </c>
      <c r="J1762">
        <v>7</v>
      </c>
      <c r="K1762">
        <v>24</v>
      </c>
      <c r="L176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2" s="1" t="str">
        <f>TEXT(BBDD_Usiarios_Netflix_jul[[#This Row],[Fh Suscripcion]],"dddd")</f>
        <v>sábado</v>
      </c>
      <c r="N1762" s="2">
        <f>DATEDIF(BBDD_Usiarios_Netflix_jul[[#This Row],[Fh Suscripcion]],BBDD_Usiarios_Netflix_jul[[#This Row],[Fh Ultimo Pago]],"M")+1</f>
        <v>9</v>
      </c>
      <c r="O1762" t="s">
        <v>20</v>
      </c>
      <c r="P1762" t="str">
        <f>IF(BBDD_Usiarios_Netflix_jul[[#This Row],[País.OLD]]&lt;&gt;"",BBDD_Usiarios_Netflix_jul[[#This Row],[País.OLD]],"Desconocido")</f>
        <v>Francia</v>
      </c>
      <c r="Q1762">
        <v>38</v>
      </c>
      <c r="R1762" t="s">
        <v>16</v>
      </c>
      <c r="S1762" t="s">
        <v>21</v>
      </c>
      <c r="T1762" t="s">
        <v>27</v>
      </c>
      <c r="U17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3" spans="1:21" x14ac:dyDescent="0.2">
      <c r="A1763">
        <v>840</v>
      </c>
      <c r="B1763" t="s">
        <v>19</v>
      </c>
      <c r="C1763">
        <v>12</v>
      </c>
      <c r="D1763" s="2">
        <f>BBDD_Usiarios_Netflix_jul[[#This Row],[Ingresos Mensuales]]*BBDD_Usiarios_Netflix_jul[[#This Row],[Meses Contratados]]</f>
        <v>108</v>
      </c>
      <c r="E1763">
        <v>7</v>
      </c>
      <c r="F1763">
        <v>10</v>
      </c>
      <c r="G1763">
        <v>23</v>
      </c>
      <c r="H1763" s="1">
        <f>DATEVALUE(_xlfn.CONCAT(BBDD_Usiarios_Netflix_jul[[#This Row],[Día Suscripción]],"/",BBDD_Usiarios_Netflix_jul[[#This Row],[Mes Suscripción]],"/",BBDD_Usiarios_Netflix_jul[[#This Row],[Año Suscripción]]))</f>
        <v>45206</v>
      </c>
      <c r="I1763">
        <v>3</v>
      </c>
      <c r="J1763">
        <v>7</v>
      </c>
      <c r="K1763">
        <v>24</v>
      </c>
      <c r="L176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63" s="1" t="str">
        <f>TEXT(BBDD_Usiarios_Netflix_jul[[#This Row],[Fh Suscripcion]],"dddd")</f>
        <v>sábado</v>
      </c>
      <c r="N1763" s="2">
        <f>DATEDIF(BBDD_Usiarios_Netflix_jul[[#This Row],[Fh Suscripcion]],BBDD_Usiarios_Netflix_jul[[#This Row],[Fh Ultimo Pago]],"M")+1</f>
        <v>9</v>
      </c>
      <c r="O1763" t="s">
        <v>28</v>
      </c>
      <c r="P1763" t="str">
        <f>IF(BBDD_Usiarios_Netflix_jul[[#This Row],[País.OLD]]&lt;&gt;"",BBDD_Usiarios_Netflix_jul[[#This Row],[País.OLD]],"Desconocido")</f>
        <v>Australia</v>
      </c>
      <c r="Q1763">
        <v>49</v>
      </c>
      <c r="R1763" t="s">
        <v>16</v>
      </c>
      <c r="S1763" t="s">
        <v>21</v>
      </c>
      <c r="T1763" t="s">
        <v>18</v>
      </c>
      <c r="U17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64" spans="1:21" x14ac:dyDescent="0.2">
      <c r="A1764">
        <v>843</v>
      </c>
      <c r="B1764" t="s">
        <v>19</v>
      </c>
      <c r="C1764">
        <v>12</v>
      </c>
      <c r="D1764" s="2">
        <f>BBDD_Usiarios_Netflix_jul[[#This Row],[Ingresos Mensuales]]*BBDD_Usiarios_Netflix_jul[[#This Row],[Meses Contratados]]</f>
        <v>108</v>
      </c>
      <c r="E1764">
        <v>4</v>
      </c>
      <c r="F1764">
        <v>10</v>
      </c>
      <c r="G1764">
        <v>23</v>
      </c>
      <c r="H1764" s="1">
        <f>DATEVALUE(_xlfn.CONCAT(BBDD_Usiarios_Netflix_jul[[#This Row],[Día Suscripción]],"/",BBDD_Usiarios_Netflix_jul[[#This Row],[Mes Suscripción]],"/",BBDD_Usiarios_Netflix_jul[[#This Row],[Año Suscripción]]))</f>
        <v>45203</v>
      </c>
      <c r="I1764">
        <v>1</v>
      </c>
      <c r="J1764">
        <v>7</v>
      </c>
      <c r="K1764">
        <v>24</v>
      </c>
      <c r="L17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4" s="1" t="str">
        <f>TEXT(BBDD_Usiarios_Netflix_jul[[#This Row],[Fh Suscripcion]],"dddd")</f>
        <v>miércoles</v>
      </c>
      <c r="N1764" s="2">
        <f>DATEDIF(BBDD_Usiarios_Netflix_jul[[#This Row],[Fh Suscripcion]],BBDD_Usiarios_Netflix_jul[[#This Row],[Fh Ultimo Pago]],"M")+1</f>
        <v>9</v>
      </c>
      <c r="O1764" t="s">
        <v>37</v>
      </c>
      <c r="P1764" t="str">
        <f>IF(BBDD_Usiarios_Netflix_jul[[#This Row],[País.OLD]]&lt;&gt;"",BBDD_Usiarios_Netflix_jul[[#This Row],[País.OLD]],"Desconocido")</f>
        <v>Brasil</v>
      </c>
      <c r="Q1764">
        <v>39</v>
      </c>
      <c r="R1764" t="s">
        <v>25</v>
      </c>
      <c r="S1764" t="s">
        <v>21</v>
      </c>
      <c r="T1764" t="s">
        <v>22</v>
      </c>
      <c r="U17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65" spans="1:21" x14ac:dyDescent="0.2">
      <c r="A1765">
        <v>848</v>
      </c>
      <c r="B1765" t="s">
        <v>19</v>
      </c>
      <c r="C1765">
        <v>12</v>
      </c>
      <c r="D1765" s="2">
        <f>BBDD_Usiarios_Netflix_jul[[#This Row],[Ingresos Mensuales]]*BBDD_Usiarios_Netflix_jul[[#This Row],[Meses Contratados]]</f>
        <v>108</v>
      </c>
      <c r="E1765">
        <v>1</v>
      </c>
      <c r="F1765">
        <v>11</v>
      </c>
      <c r="G1765">
        <v>23</v>
      </c>
      <c r="H1765" s="1">
        <f>DATEVALUE(_xlfn.CONCAT(BBDD_Usiarios_Netflix_jul[[#This Row],[Día Suscripción]],"/",BBDD_Usiarios_Netflix_jul[[#This Row],[Mes Suscripción]],"/",BBDD_Usiarios_Netflix_jul[[#This Row],[Año Suscripción]]))</f>
        <v>45231</v>
      </c>
      <c r="I1765">
        <v>2</v>
      </c>
      <c r="J1765">
        <v>7</v>
      </c>
      <c r="K1765">
        <v>24</v>
      </c>
      <c r="L17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5" s="1" t="str">
        <f>TEXT(BBDD_Usiarios_Netflix_jul[[#This Row],[Fh Suscripcion]],"dddd")</f>
        <v>miércoles</v>
      </c>
      <c r="N1765" s="2">
        <f>DATEDIF(BBDD_Usiarios_Netflix_jul[[#This Row],[Fh Suscripcion]],BBDD_Usiarios_Netflix_jul[[#This Row],[Fh Ultimo Pago]],"M")+1</f>
        <v>9</v>
      </c>
      <c r="O1765" t="s">
        <v>34</v>
      </c>
      <c r="P1765" t="str">
        <f>IF(BBDD_Usiarios_Netflix_jul[[#This Row],[País.OLD]]&lt;&gt;"",BBDD_Usiarios_Netflix_jul[[#This Row],[País.OLD]],"Desconocido")</f>
        <v>Reino Unido</v>
      </c>
      <c r="Q1765">
        <v>40</v>
      </c>
      <c r="R1765" t="s">
        <v>16</v>
      </c>
      <c r="S1765" t="s">
        <v>17</v>
      </c>
      <c r="T1765" t="s">
        <v>27</v>
      </c>
      <c r="U17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6" spans="1:21" x14ac:dyDescent="0.2">
      <c r="A1766">
        <v>909</v>
      </c>
      <c r="B1766" t="s">
        <v>19</v>
      </c>
      <c r="C1766">
        <v>12</v>
      </c>
      <c r="D1766" s="2">
        <f>BBDD_Usiarios_Netflix_jul[[#This Row],[Ingresos Mensuales]]*BBDD_Usiarios_Netflix_jul[[#This Row],[Meses Contratados]]</f>
        <v>108</v>
      </c>
      <c r="E1766">
        <v>8</v>
      </c>
      <c r="F1766">
        <v>10</v>
      </c>
      <c r="G1766">
        <v>23</v>
      </c>
      <c r="H1766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66">
        <v>1</v>
      </c>
      <c r="J1766">
        <v>7</v>
      </c>
      <c r="K1766">
        <v>24</v>
      </c>
      <c r="L176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6" s="1" t="str">
        <f>TEXT(BBDD_Usiarios_Netflix_jul[[#This Row],[Fh Suscripcion]],"dddd")</f>
        <v>domingo</v>
      </c>
      <c r="N1766" s="2">
        <f>DATEDIF(BBDD_Usiarios_Netflix_jul[[#This Row],[Fh Suscripcion]],BBDD_Usiarios_Netflix_jul[[#This Row],[Fh Ultimo Pago]],"M")+1</f>
        <v>9</v>
      </c>
      <c r="O1766" t="s">
        <v>34</v>
      </c>
      <c r="P1766" t="str">
        <f>IF(BBDD_Usiarios_Netflix_jul[[#This Row],[País.OLD]]&lt;&gt;"",BBDD_Usiarios_Netflix_jul[[#This Row],[País.OLD]],"Desconocido")</f>
        <v>Reino Unido</v>
      </c>
      <c r="Q1766">
        <v>30</v>
      </c>
      <c r="R1766" t="s">
        <v>16</v>
      </c>
      <c r="S1766" t="s">
        <v>17</v>
      </c>
      <c r="T1766" t="s">
        <v>27</v>
      </c>
      <c r="U17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7" spans="1:21" x14ac:dyDescent="0.2">
      <c r="A1767">
        <v>913</v>
      </c>
      <c r="B1767" t="s">
        <v>19</v>
      </c>
      <c r="C1767">
        <v>12</v>
      </c>
      <c r="D1767" s="2">
        <f>BBDD_Usiarios_Netflix_jul[[#This Row],[Ingresos Mensuales]]*BBDD_Usiarios_Netflix_jul[[#This Row],[Meses Contratados]]</f>
        <v>108</v>
      </c>
      <c r="E1767">
        <v>10</v>
      </c>
      <c r="F1767">
        <v>10</v>
      </c>
      <c r="G1767">
        <v>23</v>
      </c>
      <c r="H1767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67">
        <v>1</v>
      </c>
      <c r="J1767">
        <v>7</v>
      </c>
      <c r="K1767">
        <v>24</v>
      </c>
      <c r="L176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7" s="1" t="str">
        <f>TEXT(BBDD_Usiarios_Netflix_jul[[#This Row],[Fh Suscripcion]],"dddd")</f>
        <v>martes</v>
      </c>
      <c r="N1767" s="2">
        <f>DATEDIF(BBDD_Usiarios_Netflix_jul[[#This Row],[Fh Suscripcion]],BBDD_Usiarios_Netflix_jul[[#This Row],[Fh Ultimo Pago]],"M")+1</f>
        <v>9</v>
      </c>
      <c r="O1767" t="s">
        <v>35</v>
      </c>
      <c r="P1767" t="str">
        <f>IF(BBDD_Usiarios_Netflix_jul[[#This Row],[País.OLD]]&lt;&gt;"",BBDD_Usiarios_Netflix_jul[[#This Row],[País.OLD]],"Desconocido")</f>
        <v>España</v>
      </c>
      <c r="Q1767">
        <v>32</v>
      </c>
      <c r="R1767" t="s">
        <v>16</v>
      </c>
      <c r="S1767" t="s">
        <v>29</v>
      </c>
      <c r="T1767" t="s">
        <v>27</v>
      </c>
      <c r="U17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8" spans="1:21" x14ac:dyDescent="0.2">
      <c r="A1768">
        <v>918</v>
      </c>
      <c r="B1768" t="s">
        <v>19</v>
      </c>
      <c r="C1768">
        <v>12</v>
      </c>
      <c r="D1768" s="2">
        <f>BBDD_Usiarios_Netflix_jul[[#This Row],[Ingresos Mensuales]]*BBDD_Usiarios_Netflix_jul[[#This Row],[Meses Contratados]]</f>
        <v>108</v>
      </c>
      <c r="E1768">
        <v>31</v>
      </c>
      <c r="F1768">
        <v>10</v>
      </c>
      <c r="G1768">
        <v>23</v>
      </c>
      <c r="H1768" s="1">
        <f>DATEVALUE(_xlfn.CONCAT(BBDD_Usiarios_Netflix_jul[[#This Row],[Día Suscripción]],"/",BBDD_Usiarios_Netflix_jul[[#This Row],[Mes Suscripción]],"/",BBDD_Usiarios_Netflix_jul[[#This Row],[Año Suscripción]]))</f>
        <v>45230</v>
      </c>
      <c r="I1768">
        <v>2</v>
      </c>
      <c r="J1768">
        <v>7</v>
      </c>
      <c r="K1768">
        <v>24</v>
      </c>
      <c r="L176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8" s="1" t="str">
        <f>TEXT(BBDD_Usiarios_Netflix_jul[[#This Row],[Fh Suscripcion]],"dddd")</f>
        <v>martes</v>
      </c>
      <c r="N1768" s="2">
        <f>DATEDIF(BBDD_Usiarios_Netflix_jul[[#This Row],[Fh Suscripcion]],BBDD_Usiarios_Netflix_jul[[#This Row],[Fh Ultimo Pago]],"M")+1</f>
        <v>9</v>
      </c>
      <c r="O1768" t="s">
        <v>28</v>
      </c>
      <c r="P1768" t="str">
        <f>IF(BBDD_Usiarios_Netflix_jul[[#This Row],[País.OLD]]&lt;&gt;"",BBDD_Usiarios_Netflix_jul[[#This Row],[País.OLD]],"Desconocido")</f>
        <v>Australia</v>
      </c>
      <c r="Q1768">
        <v>34</v>
      </c>
      <c r="R1768" t="s">
        <v>25</v>
      </c>
      <c r="S1768" t="s">
        <v>26</v>
      </c>
      <c r="T1768" t="s">
        <v>27</v>
      </c>
      <c r="U17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9" spans="1:21" x14ac:dyDescent="0.2">
      <c r="A1769">
        <v>928</v>
      </c>
      <c r="B1769" t="s">
        <v>19</v>
      </c>
      <c r="C1769">
        <v>12</v>
      </c>
      <c r="D1769" s="2">
        <f>BBDD_Usiarios_Netflix_jul[[#This Row],[Ingresos Mensuales]]*BBDD_Usiarios_Netflix_jul[[#This Row],[Meses Contratados]]</f>
        <v>108</v>
      </c>
      <c r="E1769">
        <v>14</v>
      </c>
      <c r="F1769">
        <v>10</v>
      </c>
      <c r="G1769">
        <v>23</v>
      </c>
      <c r="H1769" s="1">
        <f>DATEVALUE(_xlfn.CONCAT(BBDD_Usiarios_Netflix_jul[[#This Row],[Día Suscripción]],"/",BBDD_Usiarios_Netflix_jul[[#This Row],[Mes Suscripción]],"/",BBDD_Usiarios_Netflix_jul[[#This Row],[Año Suscripción]]))</f>
        <v>45213</v>
      </c>
      <c r="I1769">
        <v>1</v>
      </c>
      <c r="J1769">
        <v>7</v>
      </c>
      <c r="K1769">
        <v>24</v>
      </c>
      <c r="L1769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9" s="1" t="str">
        <f>TEXT(BBDD_Usiarios_Netflix_jul[[#This Row],[Fh Suscripcion]],"dddd")</f>
        <v>sábado</v>
      </c>
      <c r="N1769" s="2">
        <f>DATEDIF(BBDD_Usiarios_Netflix_jul[[#This Row],[Fh Suscripcion]],BBDD_Usiarios_Netflix_jul[[#This Row],[Fh Ultimo Pago]],"M")+1</f>
        <v>9</v>
      </c>
      <c r="O1769" t="s">
        <v>24</v>
      </c>
      <c r="P1769" t="str">
        <f>IF(BBDD_Usiarios_Netflix_jul[[#This Row],[País.OLD]]&lt;&gt;"",BBDD_Usiarios_Netflix_jul[[#This Row],[País.OLD]],"Desconocido")</f>
        <v>EEUU</v>
      </c>
      <c r="Q1769">
        <v>49</v>
      </c>
      <c r="R1769" t="s">
        <v>16</v>
      </c>
      <c r="S1769" t="s">
        <v>21</v>
      </c>
      <c r="T1769" t="s">
        <v>27</v>
      </c>
      <c r="U17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0" spans="1:21" x14ac:dyDescent="0.2">
      <c r="A1770">
        <v>978</v>
      </c>
      <c r="B1770" t="s">
        <v>19</v>
      </c>
      <c r="C1770">
        <v>12</v>
      </c>
      <c r="D1770" s="2">
        <f>BBDD_Usiarios_Netflix_jul[[#This Row],[Ingresos Mensuales]]*BBDD_Usiarios_Netflix_jul[[#This Row],[Meses Contratados]]</f>
        <v>108</v>
      </c>
      <c r="E1770">
        <v>8</v>
      </c>
      <c r="F1770">
        <v>10</v>
      </c>
      <c r="G1770">
        <v>23</v>
      </c>
      <c r="H177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70">
        <v>3</v>
      </c>
      <c r="J1770">
        <v>7</v>
      </c>
      <c r="K1770">
        <v>24</v>
      </c>
      <c r="L177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0" s="1" t="str">
        <f>TEXT(BBDD_Usiarios_Netflix_jul[[#This Row],[Fh Suscripcion]],"dddd")</f>
        <v>domingo</v>
      </c>
      <c r="N1770" s="2">
        <f>DATEDIF(BBDD_Usiarios_Netflix_jul[[#This Row],[Fh Suscripcion]],BBDD_Usiarios_Netflix_jul[[#This Row],[Fh Ultimo Pago]],"M")+1</f>
        <v>9</v>
      </c>
      <c r="O1770" t="s">
        <v>35</v>
      </c>
      <c r="P1770" t="str">
        <f>IF(BBDD_Usiarios_Netflix_jul[[#This Row],[País.OLD]]&lt;&gt;"",BBDD_Usiarios_Netflix_jul[[#This Row],[País.OLD]],"Desconocido")</f>
        <v>España</v>
      </c>
      <c r="Q1770">
        <v>29</v>
      </c>
      <c r="R1770" t="s">
        <v>16</v>
      </c>
      <c r="S1770" t="s">
        <v>26</v>
      </c>
      <c r="T1770" t="s">
        <v>27</v>
      </c>
      <c r="U17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1" spans="1:21" x14ac:dyDescent="0.2">
      <c r="A1771">
        <v>979</v>
      </c>
      <c r="B1771" t="s">
        <v>19</v>
      </c>
      <c r="C1771">
        <v>12</v>
      </c>
      <c r="D1771" s="2">
        <f>BBDD_Usiarios_Netflix_jul[[#This Row],[Ingresos Mensuales]]*BBDD_Usiarios_Netflix_jul[[#This Row],[Meses Contratados]]</f>
        <v>108</v>
      </c>
      <c r="E1771">
        <v>8</v>
      </c>
      <c r="F1771">
        <v>10</v>
      </c>
      <c r="G1771">
        <v>23</v>
      </c>
      <c r="H1771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71">
        <v>1</v>
      </c>
      <c r="J1771">
        <v>7</v>
      </c>
      <c r="K1771">
        <v>24</v>
      </c>
      <c r="L177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71" s="1" t="str">
        <f>TEXT(BBDD_Usiarios_Netflix_jul[[#This Row],[Fh Suscripcion]],"dddd")</f>
        <v>domingo</v>
      </c>
      <c r="N1771" s="2">
        <f>DATEDIF(BBDD_Usiarios_Netflix_jul[[#This Row],[Fh Suscripcion]],BBDD_Usiarios_Netflix_jul[[#This Row],[Fh Ultimo Pago]],"M")+1</f>
        <v>9</v>
      </c>
      <c r="O1771" t="s">
        <v>15</v>
      </c>
      <c r="P1771" t="str">
        <f>IF(BBDD_Usiarios_Netflix_jul[[#This Row],[País.OLD]]&lt;&gt;"",BBDD_Usiarios_Netflix_jul[[#This Row],[País.OLD]],"Desconocido")</f>
        <v>Alemania</v>
      </c>
      <c r="Q1771">
        <v>45</v>
      </c>
      <c r="R1771" t="s">
        <v>16</v>
      </c>
      <c r="S1771" t="s">
        <v>21</v>
      </c>
      <c r="T1771" t="s">
        <v>27</v>
      </c>
      <c r="U17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2" spans="1:21" x14ac:dyDescent="0.2">
      <c r="A1772">
        <v>982</v>
      </c>
      <c r="B1772" t="s">
        <v>19</v>
      </c>
      <c r="C1772">
        <v>12</v>
      </c>
      <c r="D1772" s="2">
        <f>BBDD_Usiarios_Netflix_jul[[#This Row],[Ingresos Mensuales]]*BBDD_Usiarios_Netflix_jul[[#This Row],[Meses Contratados]]</f>
        <v>108</v>
      </c>
      <c r="E1772">
        <v>10</v>
      </c>
      <c r="F1772">
        <v>10</v>
      </c>
      <c r="G1772">
        <v>23</v>
      </c>
      <c r="H1772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72">
        <v>2</v>
      </c>
      <c r="J1772">
        <v>7</v>
      </c>
      <c r="K1772">
        <v>24</v>
      </c>
      <c r="L177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72" s="1" t="str">
        <f>TEXT(BBDD_Usiarios_Netflix_jul[[#This Row],[Fh Suscripcion]],"dddd")</f>
        <v>martes</v>
      </c>
      <c r="N1772" s="2">
        <f>DATEDIF(BBDD_Usiarios_Netflix_jul[[#This Row],[Fh Suscripcion]],BBDD_Usiarios_Netflix_jul[[#This Row],[Fh Ultimo Pago]],"M")+1</f>
        <v>9</v>
      </c>
      <c r="O1772" t="s">
        <v>24</v>
      </c>
      <c r="P1772" t="str">
        <f>IF(BBDD_Usiarios_Netflix_jul[[#This Row],[País.OLD]]&lt;&gt;"",BBDD_Usiarios_Netflix_jul[[#This Row],[País.OLD]],"Desconocido")</f>
        <v>EEUU</v>
      </c>
      <c r="Q1772">
        <v>42</v>
      </c>
      <c r="R1772" t="s">
        <v>25</v>
      </c>
      <c r="S1772" t="s">
        <v>26</v>
      </c>
      <c r="T1772" t="s">
        <v>27</v>
      </c>
      <c r="U17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3" spans="1:21" x14ac:dyDescent="0.2">
      <c r="A1773">
        <v>984</v>
      </c>
      <c r="B1773" t="s">
        <v>19</v>
      </c>
      <c r="C1773">
        <v>12</v>
      </c>
      <c r="D1773" s="2">
        <f>BBDD_Usiarios_Netflix_jul[[#This Row],[Ingresos Mensuales]]*BBDD_Usiarios_Netflix_jul[[#This Row],[Meses Contratados]]</f>
        <v>108</v>
      </c>
      <c r="E1773">
        <v>16</v>
      </c>
      <c r="F1773">
        <v>10</v>
      </c>
      <c r="G1773">
        <v>23</v>
      </c>
      <c r="H1773" s="1">
        <f>DATEVALUE(_xlfn.CONCAT(BBDD_Usiarios_Netflix_jul[[#This Row],[Día Suscripción]],"/",BBDD_Usiarios_Netflix_jul[[#This Row],[Mes Suscripción]],"/",BBDD_Usiarios_Netflix_jul[[#This Row],[Año Suscripción]]))</f>
        <v>45215</v>
      </c>
      <c r="I1773">
        <v>3</v>
      </c>
      <c r="J1773">
        <v>7</v>
      </c>
      <c r="K1773">
        <v>24</v>
      </c>
      <c r="L177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3" s="1" t="str">
        <f>TEXT(BBDD_Usiarios_Netflix_jul[[#This Row],[Fh Suscripcion]],"dddd")</f>
        <v>lunes</v>
      </c>
      <c r="N1773" s="2">
        <f>DATEDIF(BBDD_Usiarios_Netflix_jul[[#This Row],[Fh Suscripcion]],BBDD_Usiarios_Netflix_jul[[#This Row],[Fh Ultimo Pago]],"M")+1</f>
        <v>9</v>
      </c>
      <c r="O1773" t="s">
        <v>28</v>
      </c>
      <c r="P1773" t="str">
        <f>IF(BBDD_Usiarios_Netflix_jul[[#This Row],[País.OLD]]&lt;&gt;"",BBDD_Usiarios_Netflix_jul[[#This Row],[País.OLD]],"Desconocido")</f>
        <v>Australia</v>
      </c>
      <c r="Q1773">
        <v>39</v>
      </c>
      <c r="R1773" t="s">
        <v>16</v>
      </c>
      <c r="S1773" t="s">
        <v>26</v>
      </c>
      <c r="T1773" t="s">
        <v>27</v>
      </c>
      <c r="U17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4" spans="1:21" x14ac:dyDescent="0.2">
      <c r="A1774">
        <v>988</v>
      </c>
      <c r="B1774" t="s">
        <v>19</v>
      </c>
      <c r="C1774">
        <v>12</v>
      </c>
      <c r="D1774" s="2">
        <f>BBDD_Usiarios_Netflix_jul[[#This Row],[Ingresos Mensuales]]*BBDD_Usiarios_Netflix_jul[[#This Row],[Meses Contratados]]</f>
        <v>108</v>
      </c>
      <c r="E1774">
        <v>31</v>
      </c>
      <c r="F1774">
        <v>10</v>
      </c>
      <c r="G1774">
        <v>23</v>
      </c>
      <c r="H1774" s="1">
        <f>DATEVALUE(_xlfn.CONCAT(BBDD_Usiarios_Netflix_jul[[#This Row],[Día Suscripción]],"/",BBDD_Usiarios_Netflix_jul[[#This Row],[Mes Suscripción]],"/",BBDD_Usiarios_Netflix_jul[[#This Row],[Año Suscripción]]))</f>
        <v>45230</v>
      </c>
      <c r="I1774">
        <v>2</v>
      </c>
      <c r="J1774">
        <v>7</v>
      </c>
      <c r="K1774">
        <v>24</v>
      </c>
      <c r="L177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74" s="1" t="str">
        <f>TEXT(BBDD_Usiarios_Netflix_jul[[#This Row],[Fh Suscripcion]],"dddd")</f>
        <v>martes</v>
      </c>
      <c r="N1774" s="2">
        <f>DATEDIF(BBDD_Usiarios_Netflix_jul[[#This Row],[Fh Suscripcion]],BBDD_Usiarios_Netflix_jul[[#This Row],[Fh Ultimo Pago]],"M")+1</f>
        <v>9</v>
      </c>
      <c r="O1774" t="s">
        <v>34</v>
      </c>
      <c r="P1774" t="str">
        <f>IF(BBDD_Usiarios_Netflix_jul[[#This Row],[País.OLD]]&lt;&gt;"",BBDD_Usiarios_Netflix_jul[[#This Row],[País.OLD]],"Desconocido")</f>
        <v>Reino Unido</v>
      </c>
      <c r="Q1774">
        <v>40</v>
      </c>
      <c r="R1774" t="s">
        <v>25</v>
      </c>
      <c r="S1774" t="s">
        <v>21</v>
      </c>
      <c r="T1774" t="s">
        <v>27</v>
      </c>
      <c r="U17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5" spans="1:21" x14ac:dyDescent="0.2">
      <c r="A1775">
        <v>1048</v>
      </c>
      <c r="B1775" t="s">
        <v>19</v>
      </c>
      <c r="C1775">
        <v>12</v>
      </c>
      <c r="D1775" s="2">
        <f>BBDD_Usiarios_Netflix_jul[[#This Row],[Ingresos Mensuales]]*BBDD_Usiarios_Netflix_jul[[#This Row],[Meses Contratados]]</f>
        <v>108</v>
      </c>
      <c r="E1775">
        <v>8</v>
      </c>
      <c r="F1775">
        <v>10</v>
      </c>
      <c r="G1775">
        <v>23</v>
      </c>
      <c r="H1775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75">
        <v>3</v>
      </c>
      <c r="J1775">
        <v>7</v>
      </c>
      <c r="K1775">
        <v>24</v>
      </c>
      <c r="L1775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5" s="1" t="str">
        <f>TEXT(BBDD_Usiarios_Netflix_jul[[#This Row],[Fh Suscripcion]],"dddd")</f>
        <v>domingo</v>
      </c>
      <c r="N1775" s="2">
        <f>DATEDIF(BBDD_Usiarios_Netflix_jul[[#This Row],[Fh Suscripcion]],BBDD_Usiarios_Netflix_jul[[#This Row],[Fh Ultimo Pago]],"M")+1</f>
        <v>9</v>
      </c>
      <c r="O1775" t="s">
        <v>30</v>
      </c>
      <c r="P1775" t="str">
        <f>IF(BBDD_Usiarios_Netflix_jul[[#This Row],[País.OLD]]&lt;&gt;"",BBDD_Usiarios_Netflix_jul[[#This Row],[País.OLD]],"Desconocido")</f>
        <v>Canadá</v>
      </c>
      <c r="Q1775">
        <v>51</v>
      </c>
      <c r="R1775" t="s">
        <v>16</v>
      </c>
      <c r="S1775" t="s">
        <v>17</v>
      </c>
      <c r="T1775" t="s">
        <v>27</v>
      </c>
      <c r="U17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6" spans="1:21" x14ac:dyDescent="0.2">
      <c r="A1776">
        <v>1053</v>
      </c>
      <c r="B1776" t="s">
        <v>19</v>
      </c>
      <c r="C1776">
        <v>12</v>
      </c>
      <c r="D1776" s="2">
        <f>BBDD_Usiarios_Netflix_jul[[#This Row],[Ingresos Mensuales]]*BBDD_Usiarios_Netflix_jul[[#This Row],[Meses Contratados]]</f>
        <v>108</v>
      </c>
      <c r="E1776">
        <v>15</v>
      </c>
      <c r="F1776">
        <v>10</v>
      </c>
      <c r="G1776">
        <v>23</v>
      </c>
      <c r="H1776" s="1">
        <f>DATEVALUE(_xlfn.CONCAT(BBDD_Usiarios_Netflix_jul[[#This Row],[Día Suscripción]],"/",BBDD_Usiarios_Netflix_jul[[#This Row],[Mes Suscripción]],"/",BBDD_Usiarios_Netflix_jul[[#This Row],[Año Suscripción]]))</f>
        <v>45214</v>
      </c>
      <c r="I1776">
        <v>1</v>
      </c>
      <c r="J1776">
        <v>7</v>
      </c>
      <c r="K1776">
        <v>24</v>
      </c>
      <c r="L177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76" s="1" t="str">
        <f>TEXT(BBDD_Usiarios_Netflix_jul[[#This Row],[Fh Suscripcion]],"dddd")</f>
        <v>domingo</v>
      </c>
      <c r="N1776" s="2">
        <f>DATEDIF(BBDD_Usiarios_Netflix_jul[[#This Row],[Fh Suscripcion]],BBDD_Usiarios_Netflix_jul[[#This Row],[Fh Ultimo Pago]],"M")+1</f>
        <v>9</v>
      </c>
      <c r="O1776" t="s">
        <v>20</v>
      </c>
      <c r="P1776" t="str">
        <f>IF(BBDD_Usiarios_Netflix_jul[[#This Row],[País.OLD]]&lt;&gt;"",BBDD_Usiarios_Netflix_jul[[#This Row],[País.OLD]],"Desconocido")</f>
        <v>Francia</v>
      </c>
      <c r="Q1776">
        <v>49</v>
      </c>
      <c r="R1776" t="s">
        <v>16</v>
      </c>
      <c r="S1776" t="s">
        <v>21</v>
      </c>
      <c r="T1776" t="s">
        <v>18</v>
      </c>
      <c r="U17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77" spans="1:21" x14ac:dyDescent="0.2">
      <c r="A1777">
        <v>1054</v>
      </c>
      <c r="B1777" t="s">
        <v>19</v>
      </c>
      <c r="C1777">
        <v>12</v>
      </c>
      <c r="D1777" s="2">
        <f>BBDD_Usiarios_Netflix_jul[[#This Row],[Ingresos Mensuales]]*BBDD_Usiarios_Netflix_jul[[#This Row],[Meses Contratados]]</f>
        <v>108</v>
      </c>
      <c r="E1777">
        <v>17</v>
      </c>
      <c r="F1777">
        <v>10</v>
      </c>
      <c r="G1777">
        <v>23</v>
      </c>
      <c r="H1777" s="1">
        <f>DATEVALUE(_xlfn.CONCAT(BBDD_Usiarios_Netflix_jul[[#This Row],[Día Suscripción]],"/",BBDD_Usiarios_Netflix_jul[[#This Row],[Mes Suscripción]],"/",BBDD_Usiarios_Netflix_jul[[#This Row],[Año Suscripción]]))</f>
        <v>45216</v>
      </c>
      <c r="I1777">
        <v>3</v>
      </c>
      <c r="J1777">
        <v>7</v>
      </c>
      <c r="K1777">
        <v>24</v>
      </c>
      <c r="L177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7" s="1" t="str">
        <f>TEXT(BBDD_Usiarios_Netflix_jul[[#This Row],[Fh Suscripcion]],"dddd")</f>
        <v>martes</v>
      </c>
      <c r="N1777" s="2">
        <f>DATEDIF(BBDD_Usiarios_Netflix_jul[[#This Row],[Fh Suscripcion]],BBDD_Usiarios_Netflix_jul[[#This Row],[Fh Ultimo Pago]],"M")+1</f>
        <v>9</v>
      </c>
      <c r="O1777" t="s">
        <v>24</v>
      </c>
      <c r="P1777" t="str">
        <f>IF(BBDD_Usiarios_Netflix_jul[[#This Row],[País.OLD]]&lt;&gt;"",BBDD_Usiarios_Netflix_jul[[#This Row],[País.OLD]],"Desconocido")</f>
        <v>EEUU</v>
      </c>
      <c r="Q1777">
        <v>39</v>
      </c>
      <c r="R1777" t="s">
        <v>25</v>
      </c>
      <c r="S1777" t="s">
        <v>17</v>
      </c>
      <c r="T1777" t="s">
        <v>22</v>
      </c>
      <c r="U17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78" spans="1:21" x14ac:dyDescent="0.2">
      <c r="A1778">
        <v>1057</v>
      </c>
      <c r="B1778" t="s">
        <v>19</v>
      </c>
      <c r="C1778">
        <v>12</v>
      </c>
      <c r="D1778" s="2">
        <f>BBDD_Usiarios_Netflix_jul[[#This Row],[Ingresos Mensuales]]*BBDD_Usiarios_Netflix_jul[[#This Row],[Meses Contratados]]</f>
        <v>108</v>
      </c>
      <c r="E1778">
        <v>29</v>
      </c>
      <c r="F1778">
        <v>10</v>
      </c>
      <c r="G1778">
        <v>23</v>
      </c>
      <c r="H1778" s="1">
        <f>DATEVALUE(_xlfn.CONCAT(BBDD_Usiarios_Netflix_jul[[#This Row],[Día Suscripción]],"/",BBDD_Usiarios_Netflix_jul[[#This Row],[Mes Suscripción]],"/",BBDD_Usiarios_Netflix_jul[[#This Row],[Año Suscripción]]))</f>
        <v>45228</v>
      </c>
      <c r="I1778">
        <v>2</v>
      </c>
      <c r="J1778">
        <v>7</v>
      </c>
      <c r="K1778">
        <v>24</v>
      </c>
      <c r="L177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78" s="1" t="str">
        <f>TEXT(BBDD_Usiarios_Netflix_jul[[#This Row],[Fh Suscripcion]],"dddd")</f>
        <v>domingo</v>
      </c>
      <c r="N1778" s="2">
        <f>DATEDIF(BBDD_Usiarios_Netflix_jul[[#This Row],[Fh Suscripcion]],BBDD_Usiarios_Netflix_jul[[#This Row],[Fh Ultimo Pago]],"M")+1</f>
        <v>9</v>
      </c>
      <c r="O1778" t="s">
        <v>20</v>
      </c>
      <c r="P1778" t="str">
        <f>IF(BBDD_Usiarios_Netflix_jul[[#This Row],[País.OLD]]&lt;&gt;"",BBDD_Usiarios_Netflix_jul[[#This Row],[País.OLD]],"Desconocido")</f>
        <v>Francia</v>
      </c>
      <c r="Q1778">
        <v>42</v>
      </c>
      <c r="R1778" t="s">
        <v>25</v>
      </c>
      <c r="S1778" t="s">
        <v>17</v>
      </c>
      <c r="T1778" t="s">
        <v>27</v>
      </c>
      <c r="U17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9" spans="1:21" x14ac:dyDescent="0.2">
      <c r="A1779">
        <v>1063</v>
      </c>
      <c r="B1779" t="s">
        <v>19</v>
      </c>
      <c r="C1779">
        <v>12</v>
      </c>
      <c r="D1779" s="2">
        <f>BBDD_Usiarios_Netflix_jul[[#This Row],[Ingresos Mensuales]]*BBDD_Usiarios_Netflix_jul[[#This Row],[Meses Contratados]]</f>
        <v>108</v>
      </c>
      <c r="E1779">
        <v>2</v>
      </c>
      <c r="F1779">
        <v>11</v>
      </c>
      <c r="G1779">
        <v>23</v>
      </c>
      <c r="H1779" s="1">
        <f>DATEVALUE(_xlfn.CONCAT(BBDD_Usiarios_Netflix_jul[[#This Row],[Día Suscripción]],"/",BBDD_Usiarios_Netflix_jul[[#This Row],[Mes Suscripción]],"/",BBDD_Usiarios_Netflix_jul[[#This Row],[Año Suscripción]]))</f>
        <v>45232</v>
      </c>
      <c r="I1779">
        <v>3</v>
      </c>
      <c r="J1779">
        <v>7</v>
      </c>
      <c r="K1779">
        <v>24</v>
      </c>
      <c r="L177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9" s="1" t="str">
        <f>TEXT(BBDD_Usiarios_Netflix_jul[[#This Row],[Fh Suscripcion]],"dddd")</f>
        <v>jueves</v>
      </c>
      <c r="N1779" s="2">
        <f>DATEDIF(BBDD_Usiarios_Netflix_jul[[#This Row],[Fh Suscripcion]],BBDD_Usiarios_Netflix_jul[[#This Row],[Fh Ultimo Pago]],"M")+1</f>
        <v>9</v>
      </c>
      <c r="O1779" t="s">
        <v>30</v>
      </c>
      <c r="P1779" t="str">
        <f>IF(BBDD_Usiarios_Netflix_jul[[#This Row],[País.OLD]]&lt;&gt;"",BBDD_Usiarios_Netflix_jul[[#This Row],[País.OLD]],"Desconocido")</f>
        <v>Canadá</v>
      </c>
      <c r="Q1779">
        <v>35</v>
      </c>
      <c r="R1779" t="s">
        <v>25</v>
      </c>
      <c r="S1779" t="s">
        <v>29</v>
      </c>
      <c r="T1779" t="s">
        <v>32</v>
      </c>
      <c r="U17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80" spans="1:21" x14ac:dyDescent="0.2">
      <c r="A1780">
        <v>1065</v>
      </c>
      <c r="B1780" t="s">
        <v>19</v>
      </c>
      <c r="C1780">
        <v>12</v>
      </c>
      <c r="D1780" s="2">
        <f>BBDD_Usiarios_Netflix_jul[[#This Row],[Ingresos Mensuales]]*BBDD_Usiarios_Netflix_jul[[#This Row],[Meses Contratados]]</f>
        <v>108</v>
      </c>
      <c r="E1780">
        <v>29</v>
      </c>
      <c r="F1780">
        <v>10</v>
      </c>
      <c r="G1780">
        <v>23</v>
      </c>
      <c r="H1780" s="1">
        <f>DATEVALUE(_xlfn.CONCAT(BBDD_Usiarios_Netflix_jul[[#This Row],[Día Suscripción]],"/",BBDD_Usiarios_Netflix_jul[[#This Row],[Mes Suscripción]],"/",BBDD_Usiarios_Netflix_jul[[#This Row],[Año Suscripción]]))</f>
        <v>45228</v>
      </c>
      <c r="I1780">
        <v>2</v>
      </c>
      <c r="J1780">
        <v>7</v>
      </c>
      <c r="K1780">
        <v>24</v>
      </c>
      <c r="L178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80" s="1" t="str">
        <f>TEXT(BBDD_Usiarios_Netflix_jul[[#This Row],[Fh Suscripcion]],"dddd")</f>
        <v>domingo</v>
      </c>
      <c r="N1780" s="2">
        <f>DATEDIF(BBDD_Usiarios_Netflix_jul[[#This Row],[Fh Suscripcion]],BBDD_Usiarios_Netflix_jul[[#This Row],[Fh Ultimo Pago]],"M")+1</f>
        <v>9</v>
      </c>
      <c r="O1780" t="s">
        <v>20</v>
      </c>
      <c r="P1780" t="str">
        <f>IF(BBDD_Usiarios_Netflix_jul[[#This Row],[País.OLD]]&lt;&gt;"",BBDD_Usiarios_Netflix_jul[[#This Row],[País.OLD]],"Desconocido")</f>
        <v>Francia</v>
      </c>
      <c r="Q1780">
        <v>33</v>
      </c>
      <c r="R1780" t="s">
        <v>16</v>
      </c>
      <c r="S1780" t="s">
        <v>26</v>
      </c>
      <c r="T1780" t="s">
        <v>27</v>
      </c>
      <c r="U17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1" spans="1:21" x14ac:dyDescent="0.2">
      <c r="A1781">
        <v>1068</v>
      </c>
      <c r="B1781" t="s">
        <v>19</v>
      </c>
      <c r="C1781">
        <v>12</v>
      </c>
      <c r="D1781" s="2">
        <f>BBDD_Usiarios_Netflix_jul[[#This Row],[Ingresos Mensuales]]*BBDD_Usiarios_Netflix_jul[[#This Row],[Meses Contratados]]</f>
        <v>108</v>
      </c>
      <c r="E1781">
        <v>21</v>
      </c>
      <c r="F1781">
        <v>10</v>
      </c>
      <c r="G1781">
        <v>23</v>
      </c>
      <c r="H1781" s="1">
        <f>DATEVALUE(_xlfn.CONCAT(BBDD_Usiarios_Netflix_jul[[#This Row],[Día Suscripción]],"/",BBDD_Usiarios_Netflix_jul[[#This Row],[Mes Suscripción]],"/",BBDD_Usiarios_Netflix_jul[[#This Row],[Año Suscripción]]))</f>
        <v>45220</v>
      </c>
      <c r="I1781">
        <v>4</v>
      </c>
      <c r="J1781">
        <v>7</v>
      </c>
      <c r="K1781">
        <v>24</v>
      </c>
      <c r="L178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81" s="1" t="str">
        <f>TEXT(BBDD_Usiarios_Netflix_jul[[#This Row],[Fh Suscripcion]],"dddd")</f>
        <v>sábado</v>
      </c>
      <c r="N1781" s="2">
        <f>DATEDIF(BBDD_Usiarios_Netflix_jul[[#This Row],[Fh Suscripcion]],BBDD_Usiarios_Netflix_jul[[#This Row],[Fh Ultimo Pago]],"M")+1</f>
        <v>9</v>
      </c>
      <c r="O1781" t="s">
        <v>36</v>
      </c>
      <c r="P1781" t="str">
        <f>IF(BBDD_Usiarios_Netflix_jul[[#This Row],[País.OLD]]&lt;&gt;"",BBDD_Usiarios_Netflix_jul[[#This Row],[País.OLD]],"Desconocido")</f>
        <v>Desconocido</v>
      </c>
      <c r="Q1781">
        <v>34</v>
      </c>
      <c r="R1781" t="s">
        <v>25</v>
      </c>
      <c r="S1781" t="s">
        <v>17</v>
      </c>
      <c r="T1781" t="s">
        <v>32</v>
      </c>
      <c r="U17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82" spans="1:21" x14ac:dyDescent="0.2">
      <c r="A1782">
        <v>1118</v>
      </c>
      <c r="B1782" t="s">
        <v>19</v>
      </c>
      <c r="C1782">
        <v>12</v>
      </c>
      <c r="D1782" s="2">
        <f>BBDD_Usiarios_Netflix_jul[[#This Row],[Ingresos Mensuales]]*BBDD_Usiarios_Netflix_jul[[#This Row],[Meses Contratados]]</f>
        <v>108</v>
      </c>
      <c r="E1782">
        <v>9</v>
      </c>
      <c r="F1782">
        <v>10</v>
      </c>
      <c r="G1782">
        <v>23</v>
      </c>
      <c r="H1782" s="1">
        <f>DATEVALUE(_xlfn.CONCAT(BBDD_Usiarios_Netflix_jul[[#This Row],[Día Suscripción]],"/",BBDD_Usiarios_Netflix_jul[[#This Row],[Mes Suscripción]],"/",BBDD_Usiarios_Netflix_jul[[#This Row],[Año Suscripción]]))</f>
        <v>45208</v>
      </c>
      <c r="I1782">
        <v>3</v>
      </c>
      <c r="J1782">
        <v>7</v>
      </c>
      <c r="K1782">
        <v>24</v>
      </c>
      <c r="L178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2" s="1" t="str">
        <f>TEXT(BBDD_Usiarios_Netflix_jul[[#This Row],[Fh Suscripcion]],"dddd")</f>
        <v>lunes</v>
      </c>
      <c r="N1782" s="2">
        <f>DATEDIF(BBDD_Usiarios_Netflix_jul[[#This Row],[Fh Suscripcion]],BBDD_Usiarios_Netflix_jul[[#This Row],[Fh Ultimo Pago]],"M")+1</f>
        <v>9</v>
      </c>
      <c r="O1782" t="s">
        <v>36</v>
      </c>
      <c r="P1782" t="str">
        <f>IF(BBDD_Usiarios_Netflix_jul[[#This Row],[País.OLD]]&lt;&gt;"",BBDD_Usiarios_Netflix_jul[[#This Row],[País.OLD]],"Desconocido")</f>
        <v>Desconocido</v>
      </c>
      <c r="Q1782">
        <v>35</v>
      </c>
      <c r="R1782" t="s">
        <v>16</v>
      </c>
      <c r="S1782" t="s">
        <v>26</v>
      </c>
      <c r="T1782" t="s">
        <v>22</v>
      </c>
      <c r="U17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83" spans="1:21" x14ac:dyDescent="0.2">
      <c r="A1783">
        <v>1123</v>
      </c>
      <c r="B1783" t="s">
        <v>19</v>
      </c>
      <c r="C1783">
        <v>12</v>
      </c>
      <c r="D1783" s="2">
        <f>BBDD_Usiarios_Netflix_jul[[#This Row],[Ingresos Mensuales]]*BBDD_Usiarios_Netflix_jul[[#This Row],[Meses Contratados]]</f>
        <v>108</v>
      </c>
      <c r="E1783">
        <v>15</v>
      </c>
      <c r="F1783">
        <v>10</v>
      </c>
      <c r="G1783">
        <v>23</v>
      </c>
      <c r="H178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783">
        <v>2</v>
      </c>
      <c r="J1783">
        <v>7</v>
      </c>
      <c r="K1783">
        <v>24</v>
      </c>
      <c r="L178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83" s="1" t="str">
        <f>TEXT(BBDD_Usiarios_Netflix_jul[[#This Row],[Fh Suscripcion]],"dddd")</f>
        <v>domingo</v>
      </c>
      <c r="N1783" s="2">
        <f>DATEDIF(BBDD_Usiarios_Netflix_jul[[#This Row],[Fh Suscripcion]],BBDD_Usiarios_Netflix_jul[[#This Row],[Fh Ultimo Pago]],"M")+1</f>
        <v>9</v>
      </c>
      <c r="O1783" t="s">
        <v>24</v>
      </c>
      <c r="P1783" t="str">
        <f>IF(BBDD_Usiarios_Netflix_jul[[#This Row],[País.OLD]]&lt;&gt;"",BBDD_Usiarios_Netflix_jul[[#This Row],[País.OLD]],"Desconocido")</f>
        <v>EEUU</v>
      </c>
      <c r="Q1783">
        <v>35</v>
      </c>
      <c r="R1783" t="s">
        <v>25</v>
      </c>
      <c r="S1783" t="s">
        <v>29</v>
      </c>
      <c r="T1783" t="s">
        <v>27</v>
      </c>
      <c r="U17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4" spans="1:21" x14ac:dyDescent="0.2">
      <c r="A1784">
        <v>1134</v>
      </c>
      <c r="B1784" t="s">
        <v>19</v>
      </c>
      <c r="C1784">
        <v>12</v>
      </c>
      <c r="D1784" s="2">
        <f>BBDD_Usiarios_Netflix_jul[[#This Row],[Ingresos Mensuales]]*BBDD_Usiarios_Netflix_jul[[#This Row],[Meses Contratados]]</f>
        <v>108</v>
      </c>
      <c r="E1784">
        <v>3</v>
      </c>
      <c r="F1784">
        <v>11</v>
      </c>
      <c r="G1784">
        <v>23</v>
      </c>
      <c r="H1784" s="1">
        <f>DATEVALUE(_xlfn.CONCAT(BBDD_Usiarios_Netflix_jul[[#This Row],[Día Suscripción]],"/",BBDD_Usiarios_Netflix_jul[[#This Row],[Mes Suscripción]],"/",BBDD_Usiarios_Netflix_jul[[#This Row],[Año Suscripción]]))</f>
        <v>45233</v>
      </c>
      <c r="I1784">
        <v>5</v>
      </c>
      <c r="J1784">
        <v>7</v>
      </c>
      <c r="K1784">
        <v>24</v>
      </c>
      <c r="L178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784" s="1" t="str">
        <f>TEXT(BBDD_Usiarios_Netflix_jul[[#This Row],[Fh Suscripcion]],"dddd")</f>
        <v>viernes</v>
      </c>
      <c r="N1784" s="2">
        <f>DATEDIF(BBDD_Usiarios_Netflix_jul[[#This Row],[Fh Suscripcion]],BBDD_Usiarios_Netflix_jul[[#This Row],[Fh Ultimo Pago]],"M")+1</f>
        <v>9</v>
      </c>
      <c r="O1784" t="s">
        <v>28</v>
      </c>
      <c r="P1784" t="str">
        <f>IF(BBDD_Usiarios_Netflix_jul[[#This Row],[País.OLD]]&lt;&gt;"",BBDD_Usiarios_Netflix_jul[[#This Row],[País.OLD]],"Desconocido")</f>
        <v>Australia</v>
      </c>
      <c r="Q1784">
        <v>46</v>
      </c>
      <c r="R1784" t="s">
        <v>25</v>
      </c>
      <c r="S1784" t="s">
        <v>26</v>
      </c>
      <c r="T1784" t="s">
        <v>27</v>
      </c>
      <c r="U17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5" spans="1:21" x14ac:dyDescent="0.2">
      <c r="A1785">
        <v>1138</v>
      </c>
      <c r="B1785" t="s">
        <v>19</v>
      </c>
      <c r="C1785">
        <v>12</v>
      </c>
      <c r="D1785" s="2">
        <f>BBDD_Usiarios_Netflix_jul[[#This Row],[Ingresos Mensuales]]*BBDD_Usiarios_Netflix_jul[[#This Row],[Meses Contratados]]</f>
        <v>108</v>
      </c>
      <c r="E1785">
        <v>21</v>
      </c>
      <c r="F1785">
        <v>10</v>
      </c>
      <c r="G1785">
        <v>23</v>
      </c>
      <c r="H1785" s="1">
        <f>DATEVALUE(_xlfn.CONCAT(BBDD_Usiarios_Netflix_jul[[#This Row],[Día Suscripción]],"/",BBDD_Usiarios_Netflix_jul[[#This Row],[Mes Suscripción]],"/",BBDD_Usiarios_Netflix_jul[[#This Row],[Año Suscripción]]))</f>
        <v>45220</v>
      </c>
      <c r="I1785">
        <v>4</v>
      </c>
      <c r="J1785">
        <v>7</v>
      </c>
      <c r="K1785">
        <v>24</v>
      </c>
      <c r="L178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85" s="1" t="str">
        <f>TEXT(BBDD_Usiarios_Netflix_jul[[#This Row],[Fh Suscripcion]],"dddd")</f>
        <v>sábado</v>
      </c>
      <c r="N1785" s="2">
        <f>DATEDIF(BBDD_Usiarios_Netflix_jul[[#This Row],[Fh Suscripcion]],BBDD_Usiarios_Netflix_jul[[#This Row],[Fh Ultimo Pago]],"M")+1</f>
        <v>9</v>
      </c>
      <c r="O1785" t="s">
        <v>35</v>
      </c>
      <c r="P1785" t="str">
        <f>IF(BBDD_Usiarios_Netflix_jul[[#This Row],[País.OLD]]&lt;&gt;"",BBDD_Usiarios_Netflix_jul[[#This Row],[País.OLD]],"Desconocido")</f>
        <v>España</v>
      </c>
      <c r="Q1785">
        <v>45</v>
      </c>
      <c r="R1785" t="s">
        <v>25</v>
      </c>
      <c r="S1785" t="s">
        <v>21</v>
      </c>
      <c r="T1785" t="s">
        <v>27</v>
      </c>
      <c r="U17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6" spans="1:21" x14ac:dyDescent="0.2">
      <c r="A1786">
        <v>1188</v>
      </c>
      <c r="B1786" t="s">
        <v>19</v>
      </c>
      <c r="C1786">
        <v>12</v>
      </c>
      <c r="D1786" s="2">
        <f>BBDD_Usiarios_Netflix_jul[[#This Row],[Ingresos Mensuales]]*BBDD_Usiarios_Netflix_jul[[#This Row],[Meses Contratados]]</f>
        <v>108</v>
      </c>
      <c r="E1786">
        <v>10</v>
      </c>
      <c r="F1786">
        <v>10</v>
      </c>
      <c r="G1786">
        <v>23</v>
      </c>
      <c r="H178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86">
        <v>3</v>
      </c>
      <c r="J1786">
        <v>7</v>
      </c>
      <c r="K1786">
        <v>24</v>
      </c>
      <c r="L1786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6" s="1" t="str">
        <f>TEXT(BBDD_Usiarios_Netflix_jul[[#This Row],[Fh Suscripcion]],"dddd")</f>
        <v>martes</v>
      </c>
      <c r="N1786" s="2">
        <f>DATEDIF(BBDD_Usiarios_Netflix_jul[[#This Row],[Fh Suscripcion]],BBDD_Usiarios_Netflix_jul[[#This Row],[Fh Ultimo Pago]],"M")+1</f>
        <v>9</v>
      </c>
      <c r="O1786" t="s">
        <v>35</v>
      </c>
      <c r="P1786" t="str">
        <f>IF(BBDD_Usiarios_Netflix_jul[[#This Row],[País.OLD]]&lt;&gt;"",BBDD_Usiarios_Netflix_jul[[#This Row],[País.OLD]],"Desconocido")</f>
        <v>España</v>
      </c>
      <c r="Q1786">
        <v>44</v>
      </c>
      <c r="R1786" t="s">
        <v>16</v>
      </c>
      <c r="S1786" t="s">
        <v>17</v>
      </c>
      <c r="T1786" t="s">
        <v>27</v>
      </c>
      <c r="U17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7" spans="1:21" x14ac:dyDescent="0.2">
      <c r="A1787">
        <v>1189</v>
      </c>
      <c r="B1787" t="s">
        <v>19</v>
      </c>
      <c r="C1787">
        <v>12</v>
      </c>
      <c r="D1787" s="2">
        <f>BBDD_Usiarios_Netflix_jul[[#This Row],[Ingresos Mensuales]]*BBDD_Usiarios_Netflix_jul[[#This Row],[Meses Contratados]]</f>
        <v>108</v>
      </c>
      <c r="E1787">
        <v>11</v>
      </c>
      <c r="F1787">
        <v>10</v>
      </c>
      <c r="G1787">
        <v>23</v>
      </c>
      <c r="H1787" s="1">
        <f>DATEVALUE(_xlfn.CONCAT(BBDD_Usiarios_Netflix_jul[[#This Row],[Día Suscripción]],"/",BBDD_Usiarios_Netflix_jul[[#This Row],[Mes Suscripción]],"/",BBDD_Usiarios_Netflix_jul[[#This Row],[Año Suscripción]]))</f>
        <v>45210</v>
      </c>
      <c r="I1787">
        <v>3</v>
      </c>
      <c r="J1787">
        <v>7</v>
      </c>
      <c r="K1787">
        <v>24</v>
      </c>
      <c r="L178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7" s="1" t="str">
        <f>TEXT(BBDD_Usiarios_Netflix_jul[[#This Row],[Fh Suscripcion]],"dddd")</f>
        <v>miércoles</v>
      </c>
      <c r="N1787" s="2">
        <f>DATEDIF(BBDD_Usiarios_Netflix_jul[[#This Row],[Fh Suscripcion]],BBDD_Usiarios_Netflix_jul[[#This Row],[Fh Ultimo Pago]],"M")+1</f>
        <v>9</v>
      </c>
      <c r="O1787" t="s">
        <v>37</v>
      </c>
      <c r="P1787" t="str">
        <f>IF(BBDD_Usiarios_Netflix_jul[[#This Row],[País.OLD]]&lt;&gt;"",BBDD_Usiarios_Netflix_jul[[#This Row],[País.OLD]],"Desconocido")</f>
        <v>Brasil</v>
      </c>
      <c r="Q1787">
        <v>33</v>
      </c>
      <c r="R1787" t="s">
        <v>16</v>
      </c>
      <c r="S1787" t="s">
        <v>21</v>
      </c>
      <c r="T1787" t="s">
        <v>22</v>
      </c>
      <c r="U17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88" spans="1:21" x14ac:dyDescent="0.2">
      <c r="A1788">
        <v>1193</v>
      </c>
      <c r="B1788" t="s">
        <v>19</v>
      </c>
      <c r="C1788">
        <v>12</v>
      </c>
      <c r="D1788" s="2">
        <f>BBDD_Usiarios_Netflix_jul[[#This Row],[Ingresos Mensuales]]*BBDD_Usiarios_Netflix_jul[[#This Row],[Meses Contratados]]</f>
        <v>108</v>
      </c>
      <c r="E1788">
        <v>16</v>
      </c>
      <c r="F1788">
        <v>10</v>
      </c>
      <c r="G1788">
        <v>23</v>
      </c>
      <c r="H1788" s="1">
        <f>DATEVALUE(_xlfn.CONCAT(BBDD_Usiarios_Netflix_jul[[#This Row],[Día Suscripción]],"/",BBDD_Usiarios_Netflix_jul[[#This Row],[Mes Suscripción]],"/",BBDD_Usiarios_Netflix_jul[[#This Row],[Año Suscripción]]))</f>
        <v>45215</v>
      </c>
      <c r="I1788">
        <v>3</v>
      </c>
      <c r="J1788">
        <v>7</v>
      </c>
      <c r="K1788">
        <v>24</v>
      </c>
      <c r="L178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8" s="1" t="str">
        <f>TEXT(BBDD_Usiarios_Netflix_jul[[#This Row],[Fh Suscripcion]],"dddd")</f>
        <v>lunes</v>
      </c>
      <c r="N1788" s="2">
        <f>DATEDIF(BBDD_Usiarios_Netflix_jul[[#This Row],[Fh Suscripcion]],BBDD_Usiarios_Netflix_jul[[#This Row],[Fh Ultimo Pago]],"M")+1</f>
        <v>9</v>
      </c>
      <c r="O1788" t="s">
        <v>34</v>
      </c>
      <c r="P1788" t="str">
        <f>IF(BBDD_Usiarios_Netflix_jul[[#This Row],[País.OLD]]&lt;&gt;"",BBDD_Usiarios_Netflix_jul[[#This Row],[País.OLD]],"Desconocido")</f>
        <v>Reino Unido</v>
      </c>
      <c r="Q1788">
        <v>34</v>
      </c>
      <c r="R1788" t="s">
        <v>16</v>
      </c>
      <c r="S1788" t="s">
        <v>17</v>
      </c>
      <c r="T1788" t="s">
        <v>32</v>
      </c>
      <c r="U17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89" spans="1:21" x14ac:dyDescent="0.2">
      <c r="A1789">
        <v>1198</v>
      </c>
      <c r="B1789" t="s">
        <v>19</v>
      </c>
      <c r="C1789">
        <v>12</v>
      </c>
      <c r="D1789" s="2">
        <f>BBDD_Usiarios_Netflix_jul[[#This Row],[Ingresos Mensuales]]*BBDD_Usiarios_Netflix_jul[[#This Row],[Meses Contratados]]</f>
        <v>108</v>
      </c>
      <c r="E1789">
        <v>1</v>
      </c>
      <c r="F1789">
        <v>11</v>
      </c>
      <c r="G1789">
        <v>23</v>
      </c>
      <c r="H1789" s="1">
        <f>DATEVALUE(_xlfn.CONCAT(BBDD_Usiarios_Netflix_jul[[#This Row],[Día Suscripción]],"/",BBDD_Usiarios_Netflix_jul[[#This Row],[Mes Suscripción]],"/",BBDD_Usiarios_Netflix_jul[[#This Row],[Año Suscripción]]))</f>
        <v>45231</v>
      </c>
      <c r="I1789">
        <v>4</v>
      </c>
      <c r="J1789">
        <v>7</v>
      </c>
      <c r="K1789">
        <v>24</v>
      </c>
      <c r="L17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89" s="1" t="str">
        <f>TEXT(BBDD_Usiarios_Netflix_jul[[#This Row],[Fh Suscripcion]],"dddd")</f>
        <v>miércoles</v>
      </c>
      <c r="N1789" s="2">
        <f>DATEDIF(BBDD_Usiarios_Netflix_jul[[#This Row],[Fh Suscripcion]],BBDD_Usiarios_Netflix_jul[[#This Row],[Fh Ultimo Pago]],"M")+1</f>
        <v>9</v>
      </c>
      <c r="O1789" t="s">
        <v>30</v>
      </c>
      <c r="P1789" t="str">
        <f>IF(BBDD_Usiarios_Netflix_jul[[#This Row],[País.OLD]]&lt;&gt;"",BBDD_Usiarios_Netflix_jul[[#This Row],[País.OLD]],"Desconocido")</f>
        <v>Canadá</v>
      </c>
      <c r="Q1789">
        <v>38</v>
      </c>
      <c r="R1789" t="s">
        <v>25</v>
      </c>
      <c r="S1789" t="s">
        <v>29</v>
      </c>
      <c r="T1789" t="s">
        <v>27</v>
      </c>
      <c r="U17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0" spans="1:21" x14ac:dyDescent="0.2">
      <c r="A1790">
        <v>1203</v>
      </c>
      <c r="B1790" t="s">
        <v>19</v>
      </c>
      <c r="C1790">
        <v>12</v>
      </c>
      <c r="D1790" s="2">
        <f>BBDD_Usiarios_Netflix_jul[[#This Row],[Ingresos Mensuales]]*BBDD_Usiarios_Netflix_jul[[#This Row],[Meses Contratados]]</f>
        <v>108</v>
      </c>
      <c r="E1790">
        <v>4</v>
      </c>
      <c r="F1790">
        <v>11</v>
      </c>
      <c r="G1790">
        <v>23</v>
      </c>
      <c r="H1790" s="1">
        <f>DATEVALUE(_xlfn.CONCAT(BBDD_Usiarios_Netflix_jul[[#This Row],[Día Suscripción]],"/",BBDD_Usiarios_Netflix_jul[[#This Row],[Mes Suscripción]],"/",BBDD_Usiarios_Netflix_jul[[#This Row],[Año Suscripción]]))</f>
        <v>45234</v>
      </c>
      <c r="I1790">
        <v>4</v>
      </c>
      <c r="J1790">
        <v>7</v>
      </c>
      <c r="K1790">
        <v>24</v>
      </c>
      <c r="L179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0" s="1" t="str">
        <f>TEXT(BBDD_Usiarios_Netflix_jul[[#This Row],[Fh Suscripcion]],"dddd")</f>
        <v>sábado</v>
      </c>
      <c r="N1790" s="2">
        <f>DATEDIF(BBDD_Usiarios_Netflix_jul[[#This Row],[Fh Suscripcion]],BBDD_Usiarios_Netflix_jul[[#This Row],[Fh Ultimo Pago]],"M")+1</f>
        <v>9</v>
      </c>
      <c r="O1790" t="s">
        <v>20</v>
      </c>
      <c r="P1790" t="str">
        <f>IF(BBDD_Usiarios_Netflix_jul[[#This Row],[País.OLD]]&lt;&gt;"",BBDD_Usiarios_Netflix_jul[[#This Row],[País.OLD]],"Desconocido")</f>
        <v>Francia</v>
      </c>
      <c r="Q1790">
        <v>41</v>
      </c>
      <c r="R1790" t="s">
        <v>16</v>
      </c>
      <c r="S1790" t="s">
        <v>26</v>
      </c>
      <c r="T1790" t="s">
        <v>27</v>
      </c>
      <c r="U17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1" spans="1:21" x14ac:dyDescent="0.2">
      <c r="A1791">
        <v>1204</v>
      </c>
      <c r="B1791" t="s">
        <v>19</v>
      </c>
      <c r="C1791">
        <v>12</v>
      </c>
      <c r="D1791" s="2">
        <f>BBDD_Usiarios_Netflix_jul[[#This Row],[Ingresos Mensuales]]*BBDD_Usiarios_Netflix_jul[[#This Row],[Meses Contratados]]</f>
        <v>108</v>
      </c>
      <c r="E1791">
        <v>30</v>
      </c>
      <c r="F1791">
        <v>10</v>
      </c>
      <c r="G1791">
        <v>23</v>
      </c>
      <c r="H1791" s="1">
        <f>DATEVALUE(_xlfn.CONCAT(BBDD_Usiarios_Netflix_jul[[#This Row],[Día Suscripción]],"/",BBDD_Usiarios_Netflix_jul[[#This Row],[Mes Suscripción]],"/",BBDD_Usiarios_Netflix_jul[[#This Row],[Año Suscripción]]))</f>
        <v>45229</v>
      </c>
      <c r="I1791">
        <v>5</v>
      </c>
      <c r="J1791">
        <v>7</v>
      </c>
      <c r="K1791">
        <v>24</v>
      </c>
      <c r="L179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791" s="1" t="str">
        <f>TEXT(BBDD_Usiarios_Netflix_jul[[#This Row],[Fh Suscripcion]],"dddd")</f>
        <v>lunes</v>
      </c>
      <c r="N1791" s="2">
        <f>DATEDIF(BBDD_Usiarios_Netflix_jul[[#This Row],[Fh Suscripcion]],BBDD_Usiarios_Netflix_jul[[#This Row],[Fh Ultimo Pago]],"M")+1</f>
        <v>9</v>
      </c>
      <c r="O1791" t="s">
        <v>15</v>
      </c>
      <c r="P1791" t="str">
        <f>IF(BBDD_Usiarios_Netflix_jul[[#This Row],[País.OLD]]&lt;&gt;"",BBDD_Usiarios_Netflix_jul[[#This Row],[País.OLD]],"Desconocido")</f>
        <v>Alemania</v>
      </c>
      <c r="Q1791">
        <v>42</v>
      </c>
      <c r="R1791" t="s">
        <v>16</v>
      </c>
      <c r="S1791" t="s">
        <v>29</v>
      </c>
      <c r="T1791" t="s">
        <v>18</v>
      </c>
      <c r="U17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2" spans="1:21" x14ac:dyDescent="0.2">
      <c r="A1792">
        <v>1207</v>
      </c>
      <c r="B1792" t="s">
        <v>19</v>
      </c>
      <c r="C1792">
        <v>12</v>
      </c>
      <c r="D1792" s="2">
        <f>BBDD_Usiarios_Netflix_jul[[#This Row],[Ingresos Mensuales]]*BBDD_Usiarios_Netflix_jul[[#This Row],[Meses Contratados]]</f>
        <v>108</v>
      </c>
      <c r="E1792">
        <v>23</v>
      </c>
      <c r="F1792">
        <v>10</v>
      </c>
      <c r="G1792">
        <v>23</v>
      </c>
      <c r="H1792" s="1">
        <f>DATEVALUE(_xlfn.CONCAT(BBDD_Usiarios_Netflix_jul[[#This Row],[Día Suscripción]],"/",BBDD_Usiarios_Netflix_jul[[#This Row],[Mes Suscripción]],"/",BBDD_Usiarios_Netflix_jul[[#This Row],[Año Suscripción]]))</f>
        <v>45222</v>
      </c>
      <c r="I1792">
        <v>4</v>
      </c>
      <c r="J1792">
        <v>7</v>
      </c>
      <c r="K1792">
        <v>24</v>
      </c>
      <c r="L179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2" s="1" t="str">
        <f>TEXT(BBDD_Usiarios_Netflix_jul[[#This Row],[Fh Suscripcion]],"dddd")</f>
        <v>lunes</v>
      </c>
      <c r="N1792" s="2">
        <f>DATEDIF(BBDD_Usiarios_Netflix_jul[[#This Row],[Fh Suscripcion]],BBDD_Usiarios_Netflix_jul[[#This Row],[Fh Ultimo Pago]],"M")+1</f>
        <v>9</v>
      </c>
      <c r="O1792" t="s">
        <v>30</v>
      </c>
      <c r="P1792" t="str">
        <f>IF(BBDD_Usiarios_Netflix_jul[[#This Row],[País.OLD]]&lt;&gt;"",BBDD_Usiarios_Netflix_jul[[#This Row],[País.OLD]],"Desconocido")</f>
        <v>Canadá</v>
      </c>
      <c r="Q1792">
        <v>33</v>
      </c>
      <c r="R1792" t="s">
        <v>16</v>
      </c>
      <c r="S1792" t="s">
        <v>26</v>
      </c>
      <c r="T1792" t="s">
        <v>32</v>
      </c>
      <c r="U17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93" spans="1:21" x14ac:dyDescent="0.2">
      <c r="A1793">
        <v>1258</v>
      </c>
      <c r="B1793" t="s">
        <v>19</v>
      </c>
      <c r="C1793">
        <v>12</v>
      </c>
      <c r="D1793" s="2">
        <f>BBDD_Usiarios_Netflix_jul[[#This Row],[Ingresos Mensuales]]*BBDD_Usiarios_Netflix_jul[[#This Row],[Meses Contratados]]</f>
        <v>108</v>
      </c>
      <c r="E1793">
        <v>10</v>
      </c>
      <c r="F1793">
        <v>10</v>
      </c>
      <c r="G1793">
        <v>23</v>
      </c>
      <c r="H1793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93">
        <v>3</v>
      </c>
      <c r="J1793">
        <v>7</v>
      </c>
      <c r="K1793">
        <v>24</v>
      </c>
      <c r="L179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93" s="1" t="str">
        <f>TEXT(BBDD_Usiarios_Netflix_jul[[#This Row],[Fh Suscripcion]],"dddd")</f>
        <v>martes</v>
      </c>
      <c r="N1793" s="2">
        <f>DATEDIF(BBDD_Usiarios_Netflix_jul[[#This Row],[Fh Suscripcion]],BBDD_Usiarios_Netflix_jul[[#This Row],[Fh Ultimo Pago]],"M")+1</f>
        <v>9</v>
      </c>
      <c r="O1793" t="s">
        <v>34</v>
      </c>
      <c r="P1793" t="str">
        <f>IF(BBDD_Usiarios_Netflix_jul[[#This Row],[País.OLD]]&lt;&gt;"",BBDD_Usiarios_Netflix_jul[[#This Row],[País.OLD]],"Desconocido")</f>
        <v>Reino Unido</v>
      </c>
      <c r="Q1793">
        <v>42</v>
      </c>
      <c r="R1793" t="s">
        <v>25</v>
      </c>
      <c r="S1793" t="s">
        <v>17</v>
      </c>
      <c r="T1793" t="s">
        <v>22</v>
      </c>
      <c r="U17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94" spans="1:21" x14ac:dyDescent="0.2">
      <c r="A1794">
        <v>1263</v>
      </c>
      <c r="B1794" t="s">
        <v>19</v>
      </c>
      <c r="C1794">
        <v>12</v>
      </c>
      <c r="D1794" s="2">
        <f>BBDD_Usiarios_Netflix_jul[[#This Row],[Ingresos Mensuales]]*BBDD_Usiarios_Netflix_jul[[#This Row],[Meses Contratados]]</f>
        <v>108</v>
      </c>
      <c r="E1794">
        <v>18</v>
      </c>
      <c r="F1794">
        <v>10</v>
      </c>
      <c r="G1794">
        <v>23</v>
      </c>
      <c r="H1794" s="1">
        <f>DATEVALUE(_xlfn.CONCAT(BBDD_Usiarios_Netflix_jul[[#This Row],[Día Suscripción]],"/",BBDD_Usiarios_Netflix_jul[[#This Row],[Mes Suscripción]],"/",BBDD_Usiarios_Netflix_jul[[#This Row],[Año Suscripción]]))</f>
        <v>45217</v>
      </c>
      <c r="I1794">
        <v>3</v>
      </c>
      <c r="J1794">
        <v>7</v>
      </c>
      <c r="K1794">
        <v>24</v>
      </c>
      <c r="L179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94" s="1" t="str">
        <f>TEXT(BBDD_Usiarios_Netflix_jul[[#This Row],[Fh Suscripcion]],"dddd")</f>
        <v>miércoles</v>
      </c>
      <c r="N1794" s="2">
        <f>DATEDIF(BBDD_Usiarios_Netflix_jul[[#This Row],[Fh Suscripcion]],BBDD_Usiarios_Netflix_jul[[#This Row],[Fh Ultimo Pago]],"M")+1</f>
        <v>9</v>
      </c>
      <c r="O1794" t="s">
        <v>36</v>
      </c>
      <c r="P1794" t="str">
        <f>IF(BBDD_Usiarios_Netflix_jul[[#This Row],[País.OLD]]&lt;&gt;"",BBDD_Usiarios_Netflix_jul[[#This Row],[País.OLD]],"Desconocido")</f>
        <v>Desconocido</v>
      </c>
      <c r="Q1794">
        <v>30</v>
      </c>
      <c r="R1794" t="s">
        <v>25</v>
      </c>
      <c r="S1794" t="s">
        <v>17</v>
      </c>
      <c r="T1794" t="s">
        <v>27</v>
      </c>
      <c r="U17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5" spans="1:21" x14ac:dyDescent="0.2">
      <c r="A1795">
        <v>1264</v>
      </c>
      <c r="B1795" t="s">
        <v>19</v>
      </c>
      <c r="C1795">
        <v>12</v>
      </c>
      <c r="D1795" s="2">
        <f>BBDD_Usiarios_Netflix_jul[[#This Row],[Ingresos Mensuales]]*BBDD_Usiarios_Netflix_jul[[#This Row],[Meses Contratados]]</f>
        <v>108</v>
      </c>
      <c r="E1795">
        <v>22</v>
      </c>
      <c r="F1795">
        <v>10</v>
      </c>
      <c r="G1795">
        <v>23</v>
      </c>
      <c r="H1795" s="1">
        <f>DATEVALUE(_xlfn.CONCAT(BBDD_Usiarios_Netflix_jul[[#This Row],[Día Suscripción]],"/",BBDD_Usiarios_Netflix_jul[[#This Row],[Mes Suscripción]],"/",BBDD_Usiarios_Netflix_jul[[#This Row],[Año Suscripción]]))</f>
        <v>45221</v>
      </c>
      <c r="I1795">
        <v>5</v>
      </c>
      <c r="J1795">
        <v>7</v>
      </c>
      <c r="K1795">
        <v>24</v>
      </c>
      <c r="L17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795" s="1" t="str">
        <f>TEXT(BBDD_Usiarios_Netflix_jul[[#This Row],[Fh Suscripcion]],"dddd")</f>
        <v>domingo</v>
      </c>
      <c r="N1795" s="2">
        <f>DATEDIF(BBDD_Usiarios_Netflix_jul[[#This Row],[Fh Suscripcion]],BBDD_Usiarios_Netflix_jul[[#This Row],[Fh Ultimo Pago]],"M")+1</f>
        <v>9</v>
      </c>
      <c r="O1795" t="s">
        <v>30</v>
      </c>
      <c r="P1795" t="str">
        <f>IF(BBDD_Usiarios_Netflix_jul[[#This Row],[País.OLD]]&lt;&gt;"",BBDD_Usiarios_Netflix_jul[[#This Row],[País.OLD]],"Desconocido")</f>
        <v>Canadá</v>
      </c>
      <c r="Q1795">
        <v>30</v>
      </c>
      <c r="R1795" t="s">
        <v>25</v>
      </c>
      <c r="S1795" t="s">
        <v>26</v>
      </c>
      <c r="T1795" t="s">
        <v>27</v>
      </c>
      <c r="U17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6" spans="1:21" x14ac:dyDescent="0.2">
      <c r="A1796">
        <v>1268</v>
      </c>
      <c r="B1796" t="s">
        <v>19</v>
      </c>
      <c r="C1796">
        <v>12</v>
      </c>
      <c r="D1796" s="2">
        <f>BBDD_Usiarios_Netflix_jul[[#This Row],[Ingresos Mensuales]]*BBDD_Usiarios_Netflix_jul[[#This Row],[Meses Contratados]]</f>
        <v>108</v>
      </c>
      <c r="E1796">
        <v>2</v>
      </c>
      <c r="F1796">
        <v>11</v>
      </c>
      <c r="G1796">
        <v>23</v>
      </c>
      <c r="H1796" s="1">
        <f>DATEVALUE(_xlfn.CONCAT(BBDD_Usiarios_Netflix_jul[[#This Row],[Día Suscripción]],"/",BBDD_Usiarios_Netflix_jul[[#This Row],[Mes Suscripción]],"/",BBDD_Usiarios_Netflix_jul[[#This Row],[Año Suscripción]]))</f>
        <v>45232</v>
      </c>
      <c r="I1796">
        <v>4</v>
      </c>
      <c r="J1796">
        <v>7</v>
      </c>
      <c r="K1796">
        <v>24</v>
      </c>
      <c r="L179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6" s="1" t="str">
        <f>TEXT(BBDD_Usiarios_Netflix_jul[[#This Row],[Fh Suscripcion]],"dddd")</f>
        <v>jueves</v>
      </c>
      <c r="N1796" s="2">
        <f>DATEDIF(BBDD_Usiarios_Netflix_jul[[#This Row],[Fh Suscripcion]],BBDD_Usiarios_Netflix_jul[[#This Row],[Fh Ultimo Pago]],"M")+1</f>
        <v>9</v>
      </c>
      <c r="O1796" t="s">
        <v>35</v>
      </c>
      <c r="P1796" t="str">
        <f>IF(BBDD_Usiarios_Netflix_jul[[#This Row],[País.OLD]]&lt;&gt;"",BBDD_Usiarios_Netflix_jul[[#This Row],[País.OLD]],"Desconocido")</f>
        <v>España</v>
      </c>
      <c r="Q1796">
        <v>42</v>
      </c>
      <c r="R1796" t="s">
        <v>25</v>
      </c>
      <c r="S1796" t="s">
        <v>29</v>
      </c>
      <c r="T1796" t="s">
        <v>18</v>
      </c>
      <c r="U17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7" spans="1:21" x14ac:dyDescent="0.2">
      <c r="A1797">
        <v>1273</v>
      </c>
      <c r="B1797" t="s">
        <v>19</v>
      </c>
      <c r="C1797">
        <v>12</v>
      </c>
      <c r="D1797" s="2">
        <f>BBDD_Usiarios_Netflix_jul[[#This Row],[Ingresos Mensuales]]*BBDD_Usiarios_Netflix_jul[[#This Row],[Meses Contratados]]</f>
        <v>108</v>
      </c>
      <c r="E1797">
        <v>31</v>
      </c>
      <c r="F1797">
        <v>10</v>
      </c>
      <c r="G1797">
        <v>23</v>
      </c>
      <c r="H1797" s="1">
        <f>DATEVALUE(_xlfn.CONCAT(BBDD_Usiarios_Netflix_jul[[#This Row],[Día Suscripción]],"/",BBDD_Usiarios_Netflix_jul[[#This Row],[Mes Suscripción]],"/",BBDD_Usiarios_Netflix_jul[[#This Row],[Año Suscripción]]))</f>
        <v>45230</v>
      </c>
      <c r="I1797">
        <v>4</v>
      </c>
      <c r="J1797">
        <v>7</v>
      </c>
      <c r="K1797">
        <v>24</v>
      </c>
      <c r="L179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7" s="1" t="str">
        <f>TEXT(BBDD_Usiarios_Netflix_jul[[#This Row],[Fh Suscripcion]],"dddd")</f>
        <v>martes</v>
      </c>
      <c r="N1797" s="2">
        <f>DATEDIF(BBDD_Usiarios_Netflix_jul[[#This Row],[Fh Suscripcion]],BBDD_Usiarios_Netflix_jul[[#This Row],[Fh Ultimo Pago]],"M")+1</f>
        <v>9</v>
      </c>
      <c r="O1797" t="s">
        <v>31</v>
      </c>
      <c r="P1797" t="str">
        <f>IF(BBDD_Usiarios_Netflix_jul[[#This Row],[País.OLD]]&lt;&gt;"",BBDD_Usiarios_Netflix_jul[[#This Row],[País.OLD]],"Desconocido")</f>
        <v>Italia</v>
      </c>
      <c r="Q1797">
        <v>38</v>
      </c>
      <c r="R1797" t="s">
        <v>16</v>
      </c>
      <c r="S1797" t="s">
        <v>17</v>
      </c>
      <c r="T1797" t="s">
        <v>27</v>
      </c>
      <c r="U17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8" spans="1:21" x14ac:dyDescent="0.2">
      <c r="A1798">
        <v>1328</v>
      </c>
      <c r="B1798" t="s">
        <v>19</v>
      </c>
      <c r="C1798">
        <v>12</v>
      </c>
      <c r="D1798" s="2">
        <f>BBDD_Usiarios_Netflix_jul[[#This Row],[Ingresos Mensuales]]*BBDD_Usiarios_Netflix_jul[[#This Row],[Meses Contratados]]</f>
        <v>108</v>
      </c>
      <c r="E1798">
        <v>9</v>
      </c>
      <c r="F1798">
        <v>10</v>
      </c>
      <c r="G1798">
        <v>23</v>
      </c>
      <c r="H1798" s="1">
        <f>DATEVALUE(_xlfn.CONCAT(BBDD_Usiarios_Netflix_jul[[#This Row],[Día Suscripción]],"/",BBDD_Usiarios_Netflix_jul[[#This Row],[Mes Suscripción]],"/",BBDD_Usiarios_Netflix_jul[[#This Row],[Año Suscripción]]))</f>
        <v>45208</v>
      </c>
      <c r="I1798">
        <v>4</v>
      </c>
      <c r="J1798">
        <v>7</v>
      </c>
      <c r="K1798">
        <v>24</v>
      </c>
      <c r="L179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8" s="1" t="str">
        <f>TEXT(BBDD_Usiarios_Netflix_jul[[#This Row],[Fh Suscripcion]],"dddd")</f>
        <v>lunes</v>
      </c>
      <c r="N1798" s="2">
        <f>DATEDIF(BBDD_Usiarios_Netflix_jul[[#This Row],[Fh Suscripcion]],BBDD_Usiarios_Netflix_jul[[#This Row],[Fh Ultimo Pago]],"M")+1</f>
        <v>9</v>
      </c>
      <c r="O1798" t="s">
        <v>28</v>
      </c>
      <c r="P1798" t="str">
        <f>IF(BBDD_Usiarios_Netflix_jul[[#This Row],[País.OLD]]&lt;&gt;"",BBDD_Usiarios_Netflix_jul[[#This Row],[País.OLD]],"Desconocido")</f>
        <v>Australia</v>
      </c>
      <c r="Q1798">
        <v>35</v>
      </c>
      <c r="R1798" t="s">
        <v>25</v>
      </c>
      <c r="S1798" t="s">
        <v>17</v>
      </c>
      <c r="T1798" t="s">
        <v>18</v>
      </c>
      <c r="U17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9" spans="1:21" x14ac:dyDescent="0.2">
      <c r="A1799">
        <v>1329</v>
      </c>
      <c r="B1799" t="s">
        <v>19</v>
      </c>
      <c r="C1799">
        <v>12</v>
      </c>
      <c r="D1799" s="2">
        <f>BBDD_Usiarios_Netflix_jul[[#This Row],[Ingresos Mensuales]]*BBDD_Usiarios_Netflix_jul[[#This Row],[Meses Contratados]]</f>
        <v>108</v>
      </c>
      <c r="E1799">
        <v>11</v>
      </c>
      <c r="F1799">
        <v>10</v>
      </c>
      <c r="G1799">
        <v>23</v>
      </c>
      <c r="H1799" s="1">
        <f>DATEVALUE(_xlfn.CONCAT(BBDD_Usiarios_Netflix_jul[[#This Row],[Día Suscripción]],"/",BBDD_Usiarios_Netflix_jul[[#This Row],[Mes Suscripción]],"/",BBDD_Usiarios_Netflix_jul[[#This Row],[Año Suscripción]]))</f>
        <v>45210</v>
      </c>
      <c r="I1799">
        <v>4</v>
      </c>
      <c r="J1799">
        <v>7</v>
      </c>
      <c r="K1799">
        <v>24</v>
      </c>
      <c r="L179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9" s="1" t="str">
        <f>TEXT(BBDD_Usiarios_Netflix_jul[[#This Row],[Fh Suscripcion]],"dddd")</f>
        <v>miércoles</v>
      </c>
      <c r="N1799" s="2">
        <f>DATEDIF(BBDD_Usiarios_Netflix_jul[[#This Row],[Fh Suscripcion]],BBDD_Usiarios_Netflix_jul[[#This Row],[Fh Ultimo Pago]],"M")+1</f>
        <v>9</v>
      </c>
      <c r="O1799" t="s">
        <v>15</v>
      </c>
      <c r="P1799" t="str">
        <f>IF(BBDD_Usiarios_Netflix_jul[[#This Row],[País.OLD]]&lt;&gt;"",BBDD_Usiarios_Netflix_jul[[#This Row],[País.OLD]],"Desconocido")</f>
        <v>Alemania</v>
      </c>
      <c r="Q1799">
        <v>29</v>
      </c>
      <c r="R1799" t="s">
        <v>16</v>
      </c>
      <c r="S1799" t="s">
        <v>29</v>
      </c>
      <c r="T1799" t="s">
        <v>27</v>
      </c>
      <c r="U17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0" spans="1:21" x14ac:dyDescent="0.2">
      <c r="A1800">
        <v>1333</v>
      </c>
      <c r="B1800" t="s">
        <v>19</v>
      </c>
      <c r="C1800">
        <v>12</v>
      </c>
      <c r="D1800" s="2">
        <f>BBDD_Usiarios_Netflix_jul[[#This Row],[Ingresos Mensuales]]*BBDD_Usiarios_Netflix_jul[[#This Row],[Meses Contratados]]</f>
        <v>108</v>
      </c>
      <c r="E1800">
        <v>21</v>
      </c>
      <c r="F1800">
        <v>10</v>
      </c>
      <c r="G1800">
        <v>23</v>
      </c>
      <c r="H1800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00">
        <v>4</v>
      </c>
      <c r="J1800">
        <v>7</v>
      </c>
      <c r="K1800">
        <v>24</v>
      </c>
      <c r="L180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0" s="1" t="str">
        <f>TEXT(BBDD_Usiarios_Netflix_jul[[#This Row],[Fh Suscripcion]],"dddd")</f>
        <v>sábado</v>
      </c>
      <c r="N1800" s="2">
        <f>DATEDIF(BBDD_Usiarios_Netflix_jul[[#This Row],[Fh Suscripcion]],BBDD_Usiarios_Netflix_jul[[#This Row],[Fh Ultimo Pago]],"M")+1</f>
        <v>9</v>
      </c>
      <c r="O1800" t="s">
        <v>34</v>
      </c>
      <c r="P1800" t="str">
        <f>IF(BBDD_Usiarios_Netflix_jul[[#This Row],[País.OLD]]&lt;&gt;"",BBDD_Usiarios_Netflix_jul[[#This Row],[País.OLD]],"Desconocido")</f>
        <v>Reino Unido</v>
      </c>
      <c r="Q1800">
        <v>51</v>
      </c>
      <c r="R1800" t="s">
        <v>16</v>
      </c>
      <c r="S1800" t="s">
        <v>17</v>
      </c>
      <c r="T1800" t="s">
        <v>27</v>
      </c>
      <c r="U18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1" spans="1:21" x14ac:dyDescent="0.2">
      <c r="A1801">
        <v>1338</v>
      </c>
      <c r="B1801" t="s">
        <v>19</v>
      </c>
      <c r="C1801">
        <v>12</v>
      </c>
      <c r="D1801" s="2">
        <f>BBDD_Usiarios_Netflix_jul[[#This Row],[Ingresos Mensuales]]*BBDD_Usiarios_Netflix_jul[[#This Row],[Meses Contratados]]</f>
        <v>108</v>
      </c>
      <c r="E1801">
        <v>3</v>
      </c>
      <c r="F1801">
        <v>11</v>
      </c>
      <c r="G1801">
        <v>23</v>
      </c>
      <c r="H1801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01">
        <v>4</v>
      </c>
      <c r="J1801">
        <v>7</v>
      </c>
      <c r="K1801">
        <v>24</v>
      </c>
      <c r="L180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1" s="1" t="str">
        <f>TEXT(BBDD_Usiarios_Netflix_jul[[#This Row],[Fh Suscripcion]],"dddd")</f>
        <v>viernes</v>
      </c>
      <c r="N1801" s="2">
        <f>DATEDIF(BBDD_Usiarios_Netflix_jul[[#This Row],[Fh Suscripcion]],BBDD_Usiarios_Netflix_jul[[#This Row],[Fh Ultimo Pago]],"M")+1</f>
        <v>9</v>
      </c>
      <c r="O1801" t="s">
        <v>36</v>
      </c>
      <c r="P1801" t="str">
        <f>IF(BBDD_Usiarios_Netflix_jul[[#This Row],[País.OLD]]&lt;&gt;"",BBDD_Usiarios_Netflix_jul[[#This Row],[País.OLD]],"Desconocido")</f>
        <v>Desconocido</v>
      </c>
      <c r="Q1801">
        <v>45</v>
      </c>
      <c r="R1801" t="s">
        <v>25</v>
      </c>
      <c r="S1801" t="s">
        <v>29</v>
      </c>
      <c r="T1801" t="s">
        <v>18</v>
      </c>
      <c r="U18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02" spans="1:21" x14ac:dyDescent="0.2">
      <c r="A1802">
        <v>1339</v>
      </c>
      <c r="B1802" t="s">
        <v>19</v>
      </c>
      <c r="C1802">
        <v>12</v>
      </c>
      <c r="D1802" s="2">
        <f>BBDD_Usiarios_Netflix_jul[[#This Row],[Ingresos Mensuales]]*BBDD_Usiarios_Netflix_jul[[#This Row],[Meses Contratados]]</f>
        <v>108</v>
      </c>
      <c r="E1802">
        <v>4</v>
      </c>
      <c r="F1802">
        <v>11</v>
      </c>
      <c r="G1802">
        <v>23</v>
      </c>
      <c r="H1802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02">
        <v>5</v>
      </c>
      <c r="J1802">
        <v>7</v>
      </c>
      <c r="K1802">
        <v>24</v>
      </c>
      <c r="L180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2" s="1" t="str">
        <f>TEXT(BBDD_Usiarios_Netflix_jul[[#This Row],[Fh Suscripcion]],"dddd")</f>
        <v>sábado</v>
      </c>
      <c r="N1802" s="2">
        <f>DATEDIF(BBDD_Usiarios_Netflix_jul[[#This Row],[Fh Suscripcion]],BBDD_Usiarios_Netflix_jul[[#This Row],[Fh Ultimo Pago]],"M")+1</f>
        <v>9</v>
      </c>
      <c r="O1802" t="s">
        <v>35</v>
      </c>
      <c r="P1802" t="str">
        <f>IF(BBDD_Usiarios_Netflix_jul[[#This Row],[País.OLD]]&lt;&gt;"",BBDD_Usiarios_Netflix_jul[[#This Row],[País.OLD]],"Desconocido")</f>
        <v>España</v>
      </c>
      <c r="Q1802">
        <v>30</v>
      </c>
      <c r="R1802" t="s">
        <v>16</v>
      </c>
      <c r="S1802" t="s">
        <v>29</v>
      </c>
      <c r="T1802" t="s">
        <v>22</v>
      </c>
      <c r="U18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03" spans="1:21" x14ac:dyDescent="0.2">
      <c r="A1803">
        <v>1343</v>
      </c>
      <c r="B1803" t="s">
        <v>19</v>
      </c>
      <c r="C1803">
        <v>12</v>
      </c>
      <c r="D1803" s="2">
        <f>BBDD_Usiarios_Netflix_jul[[#This Row],[Ingresos Mensuales]]*BBDD_Usiarios_Netflix_jul[[#This Row],[Meses Contratados]]</f>
        <v>108</v>
      </c>
      <c r="E1803">
        <v>1</v>
      </c>
      <c r="F1803">
        <v>11</v>
      </c>
      <c r="G1803">
        <v>23</v>
      </c>
      <c r="H1803" s="1">
        <f>DATEVALUE(_xlfn.CONCAT(BBDD_Usiarios_Netflix_jul[[#This Row],[Día Suscripción]],"/",BBDD_Usiarios_Netflix_jul[[#This Row],[Mes Suscripción]],"/",BBDD_Usiarios_Netflix_jul[[#This Row],[Año Suscripción]]))</f>
        <v>45231</v>
      </c>
      <c r="I1803">
        <v>5</v>
      </c>
      <c r="J1803">
        <v>7</v>
      </c>
      <c r="K1803">
        <v>24</v>
      </c>
      <c r="L180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3" s="1" t="str">
        <f>TEXT(BBDD_Usiarios_Netflix_jul[[#This Row],[Fh Suscripcion]],"dddd")</f>
        <v>miércoles</v>
      </c>
      <c r="N1803" s="2">
        <f>DATEDIF(BBDD_Usiarios_Netflix_jul[[#This Row],[Fh Suscripcion]],BBDD_Usiarios_Netflix_jul[[#This Row],[Fh Ultimo Pago]],"M")+1</f>
        <v>9</v>
      </c>
      <c r="O1803" t="s">
        <v>24</v>
      </c>
      <c r="P1803" t="str">
        <f>IF(BBDD_Usiarios_Netflix_jul[[#This Row],[País.OLD]]&lt;&gt;"",BBDD_Usiarios_Netflix_jul[[#This Row],[País.OLD]],"Desconocido")</f>
        <v>EEUU</v>
      </c>
      <c r="Q1803">
        <v>36</v>
      </c>
      <c r="R1803" t="s">
        <v>16</v>
      </c>
      <c r="S1803" t="s">
        <v>17</v>
      </c>
      <c r="T1803" t="s">
        <v>27</v>
      </c>
      <c r="U18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4" spans="1:21" x14ac:dyDescent="0.2">
      <c r="A1804">
        <v>1398</v>
      </c>
      <c r="B1804" t="s">
        <v>19</v>
      </c>
      <c r="C1804">
        <v>12</v>
      </c>
      <c r="D1804" s="2">
        <f>BBDD_Usiarios_Netflix_jul[[#This Row],[Ingresos Mensuales]]*BBDD_Usiarios_Netflix_jul[[#This Row],[Meses Contratados]]</f>
        <v>108</v>
      </c>
      <c r="E1804">
        <v>10</v>
      </c>
      <c r="F1804">
        <v>10</v>
      </c>
      <c r="G1804">
        <v>23</v>
      </c>
      <c r="H1804" s="1">
        <f>DATEVALUE(_xlfn.CONCAT(BBDD_Usiarios_Netflix_jul[[#This Row],[Día Suscripción]],"/",BBDD_Usiarios_Netflix_jul[[#This Row],[Mes Suscripción]],"/",BBDD_Usiarios_Netflix_jul[[#This Row],[Año Suscripción]]))</f>
        <v>45209</v>
      </c>
      <c r="I1804">
        <v>4</v>
      </c>
      <c r="J1804">
        <v>7</v>
      </c>
      <c r="K1804">
        <v>24</v>
      </c>
      <c r="L180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4" s="1" t="str">
        <f>TEXT(BBDD_Usiarios_Netflix_jul[[#This Row],[Fh Suscripcion]],"dddd")</f>
        <v>martes</v>
      </c>
      <c r="N1804" s="2">
        <f>DATEDIF(BBDD_Usiarios_Netflix_jul[[#This Row],[Fh Suscripcion]],BBDD_Usiarios_Netflix_jul[[#This Row],[Fh Ultimo Pago]],"M")+1</f>
        <v>9</v>
      </c>
      <c r="O1804" t="s">
        <v>28</v>
      </c>
      <c r="P1804" t="str">
        <f>IF(BBDD_Usiarios_Netflix_jul[[#This Row],[País.OLD]]&lt;&gt;"",BBDD_Usiarios_Netflix_jul[[#This Row],[País.OLD]],"Desconocido")</f>
        <v>Australia</v>
      </c>
      <c r="Q1804">
        <v>43</v>
      </c>
      <c r="R1804" t="s">
        <v>16</v>
      </c>
      <c r="S1804" t="s">
        <v>26</v>
      </c>
      <c r="T1804" t="s">
        <v>27</v>
      </c>
      <c r="U18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5" spans="1:21" x14ac:dyDescent="0.2">
      <c r="A1805">
        <v>1403</v>
      </c>
      <c r="B1805" t="s">
        <v>19</v>
      </c>
      <c r="C1805">
        <v>12</v>
      </c>
      <c r="D1805" s="2">
        <f>BBDD_Usiarios_Netflix_jul[[#This Row],[Ingresos Mensuales]]*BBDD_Usiarios_Netflix_jul[[#This Row],[Meses Contratados]]</f>
        <v>108</v>
      </c>
      <c r="E1805">
        <v>23</v>
      </c>
      <c r="F1805">
        <v>10</v>
      </c>
      <c r="G1805">
        <v>23</v>
      </c>
      <c r="H180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05">
        <v>5</v>
      </c>
      <c r="J1805">
        <v>7</v>
      </c>
      <c r="K1805">
        <v>24</v>
      </c>
      <c r="L180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5" s="1" t="str">
        <f>TEXT(BBDD_Usiarios_Netflix_jul[[#This Row],[Fh Suscripcion]],"dddd")</f>
        <v>lunes</v>
      </c>
      <c r="N1805" s="2">
        <f>DATEDIF(BBDD_Usiarios_Netflix_jul[[#This Row],[Fh Suscripcion]],BBDD_Usiarios_Netflix_jul[[#This Row],[Fh Ultimo Pago]],"M")+1</f>
        <v>9</v>
      </c>
      <c r="O1805" t="s">
        <v>31</v>
      </c>
      <c r="P1805" t="str">
        <f>IF(BBDD_Usiarios_Netflix_jul[[#This Row],[País.OLD]]&lt;&gt;"",BBDD_Usiarios_Netflix_jul[[#This Row],[País.OLD]],"Desconocido")</f>
        <v>Italia</v>
      </c>
      <c r="Q1805">
        <v>48</v>
      </c>
      <c r="R1805" t="s">
        <v>16</v>
      </c>
      <c r="S1805" t="s">
        <v>29</v>
      </c>
      <c r="T1805" t="s">
        <v>27</v>
      </c>
      <c r="U18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6" spans="1:21" x14ac:dyDescent="0.2">
      <c r="A1806">
        <v>1404</v>
      </c>
      <c r="B1806" t="s">
        <v>19</v>
      </c>
      <c r="C1806">
        <v>12</v>
      </c>
      <c r="D1806" s="2">
        <f>BBDD_Usiarios_Netflix_jul[[#This Row],[Ingresos Mensuales]]*BBDD_Usiarios_Netflix_jul[[#This Row],[Meses Contratados]]</f>
        <v>108</v>
      </c>
      <c r="E1806">
        <v>24</v>
      </c>
      <c r="F1806">
        <v>10</v>
      </c>
      <c r="G1806">
        <v>23</v>
      </c>
      <c r="H1806" s="1">
        <f>DATEVALUE(_xlfn.CONCAT(BBDD_Usiarios_Netflix_jul[[#This Row],[Día Suscripción]],"/",BBDD_Usiarios_Netflix_jul[[#This Row],[Mes Suscripción]],"/",BBDD_Usiarios_Netflix_jul[[#This Row],[Año Suscripción]]))</f>
        <v>45223</v>
      </c>
      <c r="I1806">
        <v>5</v>
      </c>
      <c r="J1806">
        <v>7</v>
      </c>
      <c r="K1806">
        <v>24</v>
      </c>
      <c r="L180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6" s="1" t="str">
        <f>TEXT(BBDD_Usiarios_Netflix_jul[[#This Row],[Fh Suscripcion]],"dddd")</f>
        <v>martes</v>
      </c>
      <c r="N1806" s="2">
        <f>DATEDIF(BBDD_Usiarios_Netflix_jul[[#This Row],[Fh Suscripcion]],BBDD_Usiarios_Netflix_jul[[#This Row],[Fh Ultimo Pago]],"M")+1</f>
        <v>9</v>
      </c>
      <c r="O1806" t="s">
        <v>34</v>
      </c>
      <c r="P1806" t="str">
        <f>IF(BBDD_Usiarios_Netflix_jul[[#This Row],[País.OLD]]&lt;&gt;"",BBDD_Usiarios_Netflix_jul[[#This Row],[País.OLD]],"Desconocido")</f>
        <v>Reino Unido</v>
      </c>
      <c r="Q1806">
        <v>42</v>
      </c>
      <c r="R1806" t="s">
        <v>25</v>
      </c>
      <c r="S1806" t="s">
        <v>17</v>
      </c>
      <c r="T1806" t="s">
        <v>18</v>
      </c>
      <c r="U18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07" spans="1:21" x14ac:dyDescent="0.2">
      <c r="A1807">
        <v>1408</v>
      </c>
      <c r="B1807" t="s">
        <v>19</v>
      </c>
      <c r="C1807">
        <v>12</v>
      </c>
      <c r="D1807" s="2">
        <f>BBDD_Usiarios_Netflix_jul[[#This Row],[Ingresos Mensuales]]*BBDD_Usiarios_Netflix_jul[[#This Row],[Meses Contratados]]</f>
        <v>108</v>
      </c>
      <c r="E1807">
        <v>3</v>
      </c>
      <c r="F1807">
        <v>11</v>
      </c>
      <c r="G1807">
        <v>23</v>
      </c>
      <c r="H1807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07">
        <v>4</v>
      </c>
      <c r="J1807">
        <v>7</v>
      </c>
      <c r="K1807">
        <v>24</v>
      </c>
      <c r="L180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7" s="1" t="str">
        <f>TEXT(BBDD_Usiarios_Netflix_jul[[#This Row],[Fh Suscripcion]],"dddd")</f>
        <v>viernes</v>
      </c>
      <c r="N1807" s="2">
        <f>DATEDIF(BBDD_Usiarios_Netflix_jul[[#This Row],[Fh Suscripcion]],BBDD_Usiarios_Netflix_jul[[#This Row],[Fh Ultimo Pago]],"M")+1</f>
        <v>9</v>
      </c>
      <c r="O1807" t="s">
        <v>28</v>
      </c>
      <c r="P1807" t="str">
        <f>IF(BBDD_Usiarios_Netflix_jul[[#This Row],[País.OLD]]&lt;&gt;"",BBDD_Usiarios_Netflix_jul[[#This Row],[País.OLD]],"Desconocido")</f>
        <v>Australia</v>
      </c>
      <c r="Q1807">
        <v>40</v>
      </c>
      <c r="R1807" t="s">
        <v>25</v>
      </c>
      <c r="S1807" t="s">
        <v>26</v>
      </c>
      <c r="T1807" t="s">
        <v>18</v>
      </c>
      <c r="U18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08" spans="1:21" x14ac:dyDescent="0.2">
      <c r="A1808">
        <v>1413</v>
      </c>
      <c r="B1808" t="s">
        <v>19</v>
      </c>
      <c r="C1808">
        <v>12</v>
      </c>
      <c r="D1808" s="2">
        <f>BBDD_Usiarios_Netflix_jul[[#This Row],[Ingresos Mensuales]]*BBDD_Usiarios_Netflix_jul[[#This Row],[Meses Contratados]]</f>
        <v>108</v>
      </c>
      <c r="E1808">
        <v>2</v>
      </c>
      <c r="F1808">
        <v>11</v>
      </c>
      <c r="G1808">
        <v>23</v>
      </c>
      <c r="H1808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08">
        <v>5</v>
      </c>
      <c r="J1808">
        <v>7</v>
      </c>
      <c r="K1808">
        <v>24</v>
      </c>
      <c r="L180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8" s="1" t="str">
        <f>TEXT(BBDD_Usiarios_Netflix_jul[[#This Row],[Fh Suscripcion]],"dddd")</f>
        <v>jueves</v>
      </c>
      <c r="N1808" s="2">
        <f>DATEDIF(BBDD_Usiarios_Netflix_jul[[#This Row],[Fh Suscripcion]],BBDD_Usiarios_Netflix_jul[[#This Row],[Fh Ultimo Pago]],"M")+1</f>
        <v>9</v>
      </c>
      <c r="O1808" t="s">
        <v>30</v>
      </c>
      <c r="P1808" t="str">
        <f>IF(BBDD_Usiarios_Netflix_jul[[#This Row],[País.OLD]]&lt;&gt;"",BBDD_Usiarios_Netflix_jul[[#This Row],[País.OLD]],"Desconocido")</f>
        <v>Canadá</v>
      </c>
      <c r="Q1808">
        <v>47</v>
      </c>
      <c r="R1808" t="s">
        <v>16</v>
      </c>
      <c r="S1808" t="s">
        <v>21</v>
      </c>
      <c r="T1808" t="s">
        <v>27</v>
      </c>
      <c r="U18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9" spans="1:21" x14ac:dyDescent="0.2">
      <c r="A1809">
        <v>1414</v>
      </c>
      <c r="B1809" t="s">
        <v>19</v>
      </c>
      <c r="C1809">
        <v>12</v>
      </c>
      <c r="D1809" s="2">
        <f>BBDD_Usiarios_Netflix_jul[[#This Row],[Ingresos Mensuales]]*BBDD_Usiarios_Netflix_jul[[#This Row],[Meses Contratados]]</f>
        <v>108</v>
      </c>
      <c r="E1809">
        <v>1</v>
      </c>
      <c r="F1809">
        <v>11</v>
      </c>
      <c r="G1809">
        <v>23</v>
      </c>
      <c r="H1809" s="1">
        <f>DATEVALUE(_xlfn.CONCAT(BBDD_Usiarios_Netflix_jul[[#This Row],[Día Suscripción]],"/",BBDD_Usiarios_Netflix_jul[[#This Row],[Mes Suscripción]],"/",BBDD_Usiarios_Netflix_jul[[#This Row],[Año Suscripción]]))</f>
        <v>45231</v>
      </c>
      <c r="I1809">
        <v>6</v>
      </c>
      <c r="J1809">
        <v>7</v>
      </c>
      <c r="K1809">
        <v>24</v>
      </c>
      <c r="L180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09" s="1" t="str">
        <f>TEXT(BBDD_Usiarios_Netflix_jul[[#This Row],[Fh Suscripcion]],"dddd")</f>
        <v>miércoles</v>
      </c>
      <c r="N1809" s="2">
        <f>DATEDIF(BBDD_Usiarios_Netflix_jul[[#This Row],[Fh Suscripcion]],BBDD_Usiarios_Netflix_jul[[#This Row],[Fh Ultimo Pago]],"M")+1</f>
        <v>9</v>
      </c>
      <c r="O1809" t="s">
        <v>34</v>
      </c>
      <c r="P1809" t="str">
        <f>IF(BBDD_Usiarios_Netflix_jul[[#This Row],[País.OLD]]&lt;&gt;"",BBDD_Usiarios_Netflix_jul[[#This Row],[País.OLD]],"Desconocido")</f>
        <v>Reino Unido</v>
      </c>
      <c r="Q1809">
        <v>41</v>
      </c>
      <c r="R1809" t="s">
        <v>16</v>
      </c>
      <c r="S1809" t="s">
        <v>17</v>
      </c>
      <c r="T1809" t="s">
        <v>18</v>
      </c>
      <c r="U18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10" spans="1:21" x14ac:dyDescent="0.2">
      <c r="A1810">
        <v>1468</v>
      </c>
      <c r="B1810" t="s">
        <v>19</v>
      </c>
      <c r="C1810">
        <v>12</v>
      </c>
      <c r="D1810" s="2">
        <f>BBDD_Usiarios_Netflix_jul[[#This Row],[Ingresos Mensuales]]*BBDD_Usiarios_Netflix_jul[[#This Row],[Meses Contratados]]</f>
        <v>108</v>
      </c>
      <c r="E1810">
        <v>11</v>
      </c>
      <c r="F1810">
        <v>10</v>
      </c>
      <c r="G1810">
        <v>23</v>
      </c>
      <c r="H1810" s="1">
        <f>DATEVALUE(_xlfn.CONCAT(BBDD_Usiarios_Netflix_jul[[#This Row],[Día Suscripción]],"/",BBDD_Usiarios_Netflix_jul[[#This Row],[Mes Suscripción]],"/",BBDD_Usiarios_Netflix_jul[[#This Row],[Año Suscripción]]))</f>
        <v>45210</v>
      </c>
      <c r="I1810">
        <v>5</v>
      </c>
      <c r="J1810">
        <v>7</v>
      </c>
      <c r="K1810">
        <v>24</v>
      </c>
      <c r="L181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0" s="1" t="str">
        <f>TEXT(BBDD_Usiarios_Netflix_jul[[#This Row],[Fh Suscripcion]],"dddd")</f>
        <v>miércoles</v>
      </c>
      <c r="N1810" s="2">
        <f>DATEDIF(BBDD_Usiarios_Netflix_jul[[#This Row],[Fh Suscripcion]],BBDD_Usiarios_Netflix_jul[[#This Row],[Fh Ultimo Pago]],"M")+1</f>
        <v>9</v>
      </c>
      <c r="O1810" t="s">
        <v>31</v>
      </c>
      <c r="P1810" t="str">
        <f>IF(BBDD_Usiarios_Netflix_jul[[#This Row],[País.OLD]]&lt;&gt;"",BBDD_Usiarios_Netflix_jul[[#This Row],[País.OLD]],"Desconocido")</f>
        <v>Italia</v>
      </c>
      <c r="Q1810">
        <v>51</v>
      </c>
      <c r="R1810" t="s">
        <v>16</v>
      </c>
      <c r="S1810" t="s">
        <v>29</v>
      </c>
      <c r="T1810" t="s">
        <v>27</v>
      </c>
      <c r="U18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1" spans="1:21" x14ac:dyDescent="0.2">
      <c r="A1811">
        <v>1469</v>
      </c>
      <c r="B1811" t="s">
        <v>19</v>
      </c>
      <c r="C1811">
        <v>12</v>
      </c>
      <c r="D1811" s="2">
        <f>BBDD_Usiarios_Netflix_jul[[#This Row],[Ingresos Mensuales]]*BBDD_Usiarios_Netflix_jul[[#This Row],[Meses Contratados]]</f>
        <v>108</v>
      </c>
      <c r="E1811">
        <v>13</v>
      </c>
      <c r="F1811">
        <v>10</v>
      </c>
      <c r="G1811">
        <v>23</v>
      </c>
      <c r="H1811" s="1">
        <f>DATEVALUE(_xlfn.CONCAT(BBDD_Usiarios_Netflix_jul[[#This Row],[Día Suscripción]],"/",BBDD_Usiarios_Netflix_jul[[#This Row],[Mes Suscripción]],"/",BBDD_Usiarios_Netflix_jul[[#This Row],[Año Suscripción]]))</f>
        <v>45212</v>
      </c>
      <c r="I1811">
        <v>4</v>
      </c>
      <c r="J1811">
        <v>7</v>
      </c>
      <c r="K1811">
        <v>24</v>
      </c>
      <c r="L181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11" s="1" t="str">
        <f>TEXT(BBDD_Usiarios_Netflix_jul[[#This Row],[Fh Suscripcion]],"dddd")</f>
        <v>viernes</v>
      </c>
      <c r="N1811" s="2">
        <f>DATEDIF(BBDD_Usiarios_Netflix_jul[[#This Row],[Fh Suscripcion]],BBDD_Usiarios_Netflix_jul[[#This Row],[Fh Ultimo Pago]],"M")+1</f>
        <v>9</v>
      </c>
      <c r="O1811" t="s">
        <v>31</v>
      </c>
      <c r="P1811" t="str">
        <f>IF(BBDD_Usiarios_Netflix_jul[[#This Row],[País.OLD]]&lt;&gt;"",BBDD_Usiarios_Netflix_jul[[#This Row],[País.OLD]],"Desconocido")</f>
        <v>Italia</v>
      </c>
      <c r="Q1811">
        <v>46</v>
      </c>
      <c r="R1811" t="s">
        <v>25</v>
      </c>
      <c r="S1811" t="s">
        <v>26</v>
      </c>
      <c r="T1811" t="s">
        <v>18</v>
      </c>
      <c r="U18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12" spans="1:21" x14ac:dyDescent="0.2">
      <c r="A1812">
        <v>1473</v>
      </c>
      <c r="B1812" t="s">
        <v>19</v>
      </c>
      <c r="C1812">
        <v>12</v>
      </c>
      <c r="D1812" s="2">
        <f>BBDD_Usiarios_Netflix_jul[[#This Row],[Ingresos Mensuales]]*BBDD_Usiarios_Netflix_jul[[#This Row],[Meses Contratados]]</f>
        <v>108</v>
      </c>
      <c r="E1812">
        <v>23</v>
      </c>
      <c r="F1812">
        <v>10</v>
      </c>
      <c r="G1812">
        <v>23</v>
      </c>
      <c r="H1812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12">
        <v>5</v>
      </c>
      <c r="J1812">
        <v>7</v>
      </c>
      <c r="K1812">
        <v>24</v>
      </c>
      <c r="L181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2" s="1" t="str">
        <f>TEXT(BBDD_Usiarios_Netflix_jul[[#This Row],[Fh Suscripcion]],"dddd")</f>
        <v>lunes</v>
      </c>
      <c r="N1812" s="2">
        <f>DATEDIF(BBDD_Usiarios_Netflix_jul[[#This Row],[Fh Suscripcion]],BBDD_Usiarios_Netflix_jul[[#This Row],[Fh Ultimo Pago]],"M")+1</f>
        <v>9</v>
      </c>
      <c r="O1812" t="s">
        <v>30</v>
      </c>
      <c r="P1812" t="str">
        <f>IF(BBDD_Usiarios_Netflix_jul[[#This Row],[País.OLD]]&lt;&gt;"",BBDD_Usiarios_Netflix_jul[[#This Row],[País.OLD]],"Desconocido")</f>
        <v>Canadá</v>
      </c>
      <c r="Q1812">
        <v>33</v>
      </c>
      <c r="R1812" t="s">
        <v>16</v>
      </c>
      <c r="S1812" t="s">
        <v>21</v>
      </c>
      <c r="T1812" t="s">
        <v>27</v>
      </c>
      <c r="U18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3" spans="1:21" x14ac:dyDescent="0.2">
      <c r="A1813">
        <v>1478</v>
      </c>
      <c r="B1813" t="s">
        <v>19</v>
      </c>
      <c r="C1813">
        <v>12</v>
      </c>
      <c r="D1813" s="2">
        <f>BBDD_Usiarios_Netflix_jul[[#This Row],[Ingresos Mensuales]]*BBDD_Usiarios_Netflix_jul[[#This Row],[Meses Contratados]]</f>
        <v>108</v>
      </c>
      <c r="E1813">
        <v>5</v>
      </c>
      <c r="F1813">
        <v>11</v>
      </c>
      <c r="G1813">
        <v>23</v>
      </c>
      <c r="H1813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13">
        <v>6</v>
      </c>
      <c r="J1813">
        <v>7</v>
      </c>
      <c r="K1813">
        <v>24</v>
      </c>
      <c r="L181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3" s="1" t="str">
        <f>TEXT(BBDD_Usiarios_Netflix_jul[[#This Row],[Fh Suscripcion]],"dddd")</f>
        <v>domingo</v>
      </c>
      <c r="N1813" s="2">
        <f>DATEDIF(BBDD_Usiarios_Netflix_jul[[#This Row],[Fh Suscripcion]],BBDD_Usiarios_Netflix_jul[[#This Row],[Fh Ultimo Pago]],"M")+1</f>
        <v>9</v>
      </c>
      <c r="O1813" t="s">
        <v>24</v>
      </c>
      <c r="P1813" t="str">
        <f>IF(BBDD_Usiarios_Netflix_jul[[#This Row],[País.OLD]]&lt;&gt;"",BBDD_Usiarios_Netflix_jul[[#This Row],[País.OLD]],"Desconocido")</f>
        <v>EEUU</v>
      </c>
      <c r="Q1813">
        <v>47</v>
      </c>
      <c r="R1813" t="s">
        <v>25</v>
      </c>
      <c r="S1813" t="s">
        <v>26</v>
      </c>
      <c r="T1813" t="s">
        <v>22</v>
      </c>
      <c r="U18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14" spans="1:21" x14ac:dyDescent="0.2">
      <c r="A1814">
        <v>1479</v>
      </c>
      <c r="B1814" t="s">
        <v>19</v>
      </c>
      <c r="C1814">
        <v>12</v>
      </c>
      <c r="D1814" s="2">
        <f>BBDD_Usiarios_Netflix_jul[[#This Row],[Ingresos Mensuales]]*BBDD_Usiarios_Netflix_jul[[#This Row],[Meses Contratados]]</f>
        <v>108</v>
      </c>
      <c r="E1814">
        <v>6</v>
      </c>
      <c r="F1814">
        <v>11</v>
      </c>
      <c r="G1814">
        <v>23</v>
      </c>
      <c r="H1814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14">
        <v>6</v>
      </c>
      <c r="J1814">
        <v>7</v>
      </c>
      <c r="K1814">
        <v>24</v>
      </c>
      <c r="L18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4" s="1" t="str">
        <f>TEXT(BBDD_Usiarios_Netflix_jul[[#This Row],[Fh Suscripcion]],"dddd")</f>
        <v>lunes</v>
      </c>
      <c r="N1814" s="2">
        <f>DATEDIF(BBDD_Usiarios_Netflix_jul[[#This Row],[Fh Suscripcion]],BBDD_Usiarios_Netflix_jul[[#This Row],[Fh Ultimo Pago]],"M")+1</f>
        <v>9</v>
      </c>
      <c r="O1814" t="s">
        <v>36</v>
      </c>
      <c r="P1814" t="str">
        <f>IF(BBDD_Usiarios_Netflix_jul[[#This Row],[País.OLD]]&lt;&gt;"",BBDD_Usiarios_Netflix_jul[[#This Row],[País.OLD]],"Desconocido")</f>
        <v>Desconocido</v>
      </c>
      <c r="Q1814">
        <v>29</v>
      </c>
      <c r="R1814" t="s">
        <v>25</v>
      </c>
      <c r="S1814" t="s">
        <v>26</v>
      </c>
      <c r="T1814" t="s">
        <v>27</v>
      </c>
      <c r="U18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5" spans="1:21" x14ac:dyDescent="0.2">
      <c r="A1815">
        <v>1483</v>
      </c>
      <c r="B1815" t="s">
        <v>19</v>
      </c>
      <c r="C1815">
        <v>12</v>
      </c>
      <c r="D1815" s="2">
        <f>BBDD_Usiarios_Netflix_jul[[#This Row],[Ingresos Mensuales]]*BBDD_Usiarios_Netflix_jul[[#This Row],[Meses Contratados]]</f>
        <v>108</v>
      </c>
      <c r="E1815">
        <v>2</v>
      </c>
      <c r="F1815">
        <v>11</v>
      </c>
      <c r="G1815">
        <v>23</v>
      </c>
      <c r="H1815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15">
        <v>6</v>
      </c>
      <c r="J1815">
        <v>7</v>
      </c>
      <c r="K1815">
        <v>24</v>
      </c>
      <c r="L181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5" s="1" t="str">
        <f>TEXT(BBDD_Usiarios_Netflix_jul[[#This Row],[Fh Suscripcion]],"dddd")</f>
        <v>jueves</v>
      </c>
      <c r="N1815" s="2">
        <f>DATEDIF(BBDD_Usiarios_Netflix_jul[[#This Row],[Fh Suscripcion]],BBDD_Usiarios_Netflix_jul[[#This Row],[Fh Ultimo Pago]],"M")+1</f>
        <v>9</v>
      </c>
      <c r="O1815" t="s">
        <v>28</v>
      </c>
      <c r="P1815" t="str">
        <f>IF(BBDD_Usiarios_Netflix_jul[[#This Row],[País.OLD]]&lt;&gt;"",BBDD_Usiarios_Netflix_jul[[#This Row],[País.OLD]],"Desconocido")</f>
        <v>Australia</v>
      </c>
      <c r="Q1815">
        <v>49</v>
      </c>
      <c r="R1815" t="s">
        <v>16</v>
      </c>
      <c r="S1815" t="s">
        <v>26</v>
      </c>
      <c r="T1815" t="s">
        <v>27</v>
      </c>
      <c r="U18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6" spans="1:21" x14ac:dyDescent="0.2">
      <c r="A1816">
        <v>1538</v>
      </c>
      <c r="B1816" t="s">
        <v>19</v>
      </c>
      <c r="C1816">
        <v>12</v>
      </c>
      <c r="D1816" s="2">
        <f>BBDD_Usiarios_Netflix_jul[[#This Row],[Ingresos Mensuales]]*BBDD_Usiarios_Netflix_jul[[#This Row],[Meses Contratados]]</f>
        <v>108</v>
      </c>
      <c r="E1816">
        <v>11</v>
      </c>
      <c r="F1816">
        <v>10</v>
      </c>
      <c r="G1816">
        <v>23</v>
      </c>
      <c r="H1816" s="1">
        <f>DATEVALUE(_xlfn.CONCAT(BBDD_Usiarios_Netflix_jul[[#This Row],[Día Suscripción]],"/",BBDD_Usiarios_Netflix_jul[[#This Row],[Mes Suscripción]],"/",BBDD_Usiarios_Netflix_jul[[#This Row],[Año Suscripción]]))</f>
        <v>45210</v>
      </c>
      <c r="I1816">
        <v>5</v>
      </c>
      <c r="J1816">
        <v>7</v>
      </c>
      <c r="K1816">
        <v>24</v>
      </c>
      <c r="L181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6" s="1" t="str">
        <f>TEXT(BBDD_Usiarios_Netflix_jul[[#This Row],[Fh Suscripcion]],"dddd")</f>
        <v>miércoles</v>
      </c>
      <c r="N1816" s="2">
        <f>DATEDIF(BBDD_Usiarios_Netflix_jul[[#This Row],[Fh Suscripcion]],BBDD_Usiarios_Netflix_jul[[#This Row],[Fh Ultimo Pago]],"M")+1</f>
        <v>9</v>
      </c>
      <c r="O1816" t="s">
        <v>30</v>
      </c>
      <c r="P1816" t="str">
        <f>IF(BBDD_Usiarios_Netflix_jul[[#This Row],[País.OLD]]&lt;&gt;"",BBDD_Usiarios_Netflix_jul[[#This Row],[País.OLD]],"Desconocido")</f>
        <v>Canadá</v>
      </c>
      <c r="Q1816">
        <v>44</v>
      </c>
      <c r="R1816" t="s">
        <v>25</v>
      </c>
      <c r="S1816" t="s">
        <v>26</v>
      </c>
      <c r="T1816" t="s">
        <v>22</v>
      </c>
      <c r="U18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17" spans="1:21" x14ac:dyDescent="0.2">
      <c r="A1817">
        <v>1543</v>
      </c>
      <c r="B1817" t="s">
        <v>19</v>
      </c>
      <c r="C1817">
        <v>12</v>
      </c>
      <c r="D1817" s="2">
        <f>BBDD_Usiarios_Netflix_jul[[#This Row],[Ingresos Mensuales]]*BBDD_Usiarios_Netflix_jul[[#This Row],[Meses Contratados]]</f>
        <v>108</v>
      </c>
      <c r="E1817">
        <v>23</v>
      </c>
      <c r="F1817">
        <v>10</v>
      </c>
      <c r="G1817">
        <v>23</v>
      </c>
      <c r="H1817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17">
        <v>6</v>
      </c>
      <c r="J1817">
        <v>7</v>
      </c>
      <c r="K1817">
        <v>24</v>
      </c>
      <c r="L181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7" s="1" t="str">
        <f>TEXT(BBDD_Usiarios_Netflix_jul[[#This Row],[Fh Suscripcion]],"dddd")</f>
        <v>lunes</v>
      </c>
      <c r="N1817" s="2">
        <f>DATEDIF(BBDD_Usiarios_Netflix_jul[[#This Row],[Fh Suscripcion]],BBDD_Usiarios_Netflix_jul[[#This Row],[Fh Ultimo Pago]],"M")+1</f>
        <v>9</v>
      </c>
      <c r="O1817" t="s">
        <v>15</v>
      </c>
      <c r="P1817" t="str">
        <f>IF(BBDD_Usiarios_Netflix_jul[[#This Row],[País.OLD]]&lt;&gt;"",BBDD_Usiarios_Netflix_jul[[#This Row],[País.OLD]],"Desconocido")</f>
        <v>Alemania</v>
      </c>
      <c r="Q1817">
        <v>34</v>
      </c>
      <c r="R1817" t="s">
        <v>25</v>
      </c>
      <c r="S1817" t="s">
        <v>29</v>
      </c>
      <c r="T1817" t="s">
        <v>18</v>
      </c>
      <c r="U18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18" spans="1:21" x14ac:dyDescent="0.2">
      <c r="A1818">
        <v>1544</v>
      </c>
      <c r="B1818" t="s">
        <v>19</v>
      </c>
      <c r="C1818">
        <v>12</v>
      </c>
      <c r="D1818" s="2">
        <f>BBDD_Usiarios_Netflix_jul[[#This Row],[Ingresos Mensuales]]*BBDD_Usiarios_Netflix_jul[[#This Row],[Meses Contratados]]</f>
        <v>108</v>
      </c>
      <c r="E1818">
        <v>25</v>
      </c>
      <c r="F1818">
        <v>10</v>
      </c>
      <c r="G1818">
        <v>23</v>
      </c>
      <c r="H1818" s="1">
        <f>DATEVALUE(_xlfn.CONCAT(BBDD_Usiarios_Netflix_jul[[#This Row],[Día Suscripción]],"/",BBDD_Usiarios_Netflix_jul[[#This Row],[Mes Suscripción]],"/",BBDD_Usiarios_Netflix_jul[[#This Row],[Año Suscripción]]))</f>
        <v>45224</v>
      </c>
      <c r="I1818">
        <v>5</v>
      </c>
      <c r="J1818">
        <v>7</v>
      </c>
      <c r="K1818">
        <v>24</v>
      </c>
      <c r="L181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8" s="1" t="str">
        <f>TEXT(BBDD_Usiarios_Netflix_jul[[#This Row],[Fh Suscripcion]],"dddd")</f>
        <v>miércoles</v>
      </c>
      <c r="N1818" s="2">
        <f>DATEDIF(BBDD_Usiarios_Netflix_jul[[#This Row],[Fh Suscripcion]],BBDD_Usiarios_Netflix_jul[[#This Row],[Fh Ultimo Pago]],"M")+1</f>
        <v>9</v>
      </c>
      <c r="O1818" t="s">
        <v>15</v>
      </c>
      <c r="P1818" t="str">
        <f>IF(BBDD_Usiarios_Netflix_jul[[#This Row],[País.OLD]]&lt;&gt;"",BBDD_Usiarios_Netflix_jul[[#This Row],[País.OLD]],"Desconocido")</f>
        <v>Alemania</v>
      </c>
      <c r="Q1818">
        <v>47</v>
      </c>
      <c r="R1818" t="s">
        <v>16</v>
      </c>
      <c r="S1818" t="s">
        <v>17</v>
      </c>
      <c r="T1818" t="s">
        <v>22</v>
      </c>
      <c r="U18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19" spans="1:21" x14ac:dyDescent="0.2">
      <c r="A1819">
        <v>1548</v>
      </c>
      <c r="B1819" t="s">
        <v>19</v>
      </c>
      <c r="C1819">
        <v>12</v>
      </c>
      <c r="D1819" s="2">
        <f>BBDD_Usiarios_Netflix_jul[[#This Row],[Ingresos Mensuales]]*BBDD_Usiarios_Netflix_jul[[#This Row],[Meses Contratados]]</f>
        <v>108</v>
      </c>
      <c r="E1819">
        <v>4</v>
      </c>
      <c r="F1819">
        <v>11</v>
      </c>
      <c r="G1819">
        <v>23</v>
      </c>
      <c r="H1819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19">
        <v>6</v>
      </c>
      <c r="J1819">
        <v>7</v>
      </c>
      <c r="K1819">
        <v>24</v>
      </c>
      <c r="L181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9" s="1" t="str">
        <f>TEXT(BBDD_Usiarios_Netflix_jul[[#This Row],[Fh Suscripcion]],"dddd")</f>
        <v>sábado</v>
      </c>
      <c r="N1819" s="2">
        <f>DATEDIF(BBDD_Usiarios_Netflix_jul[[#This Row],[Fh Suscripcion]],BBDD_Usiarios_Netflix_jul[[#This Row],[Fh Ultimo Pago]],"M")+1</f>
        <v>9</v>
      </c>
      <c r="O1819" t="s">
        <v>15</v>
      </c>
      <c r="P1819" t="str">
        <f>IF(BBDD_Usiarios_Netflix_jul[[#This Row],[País.OLD]]&lt;&gt;"",BBDD_Usiarios_Netflix_jul[[#This Row],[País.OLD]],"Desconocido")</f>
        <v>Alemania</v>
      </c>
      <c r="Q1819">
        <v>39</v>
      </c>
      <c r="R1819" t="s">
        <v>16</v>
      </c>
      <c r="S1819" t="s">
        <v>17</v>
      </c>
      <c r="T1819" t="s">
        <v>27</v>
      </c>
      <c r="U18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0" spans="1:21" x14ac:dyDescent="0.2">
      <c r="A1820">
        <v>1553</v>
      </c>
      <c r="B1820" t="s">
        <v>19</v>
      </c>
      <c r="C1820">
        <v>12</v>
      </c>
      <c r="D1820" s="2">
        <f>BBDD_Usiarios_Netflix_jul[[#This Row],[Ingresos Mensuales]]*BBDD_Usiarios_Netflix_jul[[#This Row],[Meses Contratados]]</f>
        <v>108</v>
      </c>
      <c r="E1820">
        <v>3</v>
      </c>
      <c r="F1820">
        <v>11</v>
      </c>
      <c r="G1820">
        <v>23</v>
      </c>
      <c r="H1820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20">
        <v>6</v>
      </c>
      <c r="J1820">
        <v>7</v>
      </c>
      <c r="K1820">
        <v>24</v>
      </c>
      <c r="L182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0" s="1" t="str">
        <f>TEXT(BBDD_Usiarios_Netflix_jul[[#This Row],[Fh Suscripcion]],"dddd")</f>
        <v>viernes</v>
      </c>
      <c r="N1820" s="2">
        <f>DATEDIF(BBDD_Usiarios_Netflix_jul[[#This Row],[Fh Suscripcion]],BBDD_Usiarios_Netflix_jul[[#This Row],[Fh Ultimo Pago]],"M")+1</f>
        <v>9</v>
      </c>
      <c r="O1820" t="s">
        <v>24</v>
      </c>
      <c r="P1820" t="str">
        <f>IF(BBDD_Usiarios_Netflix_jul[[#This Row],[País.OLD]]&lt;&gt;"",BBDD_Usiarios_Netflix_jul[[#This Row],[País.OLD]],"Desconocido")</f>
        <v>EEUU</v>
      </c>
      <c r="Q1820">
        <v>39</v>
      </c>
      <c r="R1820" t="s">
        <v>16</v>
      </c>
      <c r="S1820" t="s">
        <v>17</v>
      </c>
      <c r="T1820" t="s">
        <v>22</v>
      </c>
      <c r="U18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21" spans="1:21" x14ac:dyDescent="0.2">
      <c r="A1821">
        <v>1554</v>
      </c>
      <c r="B1821" t="s">
        <v>19</v>
      </c>
      <c r="C1821">
        <v>12</v>
      </c>
      <c r="D1821" s="2">
        <f>BBDD_Usiarios_Netflix_jul[[#This Row],[Ingresos Mensuales]]*BBDD_Usiarios_Netflix_jul[[#This Row],[Meses Contratados]]</f>
        <v>108</v>
      </c>
      <c r="E1821">
        <v>30</v>
      </c>
      <c r="F1821">
        <v>10</v>
      </c>
      <c r="G1821">
        <v>23</v>
      </c>
      <c r="H1821" s="1">
        <f>DATEVALUE(_xlfn.CONCAT(BBDD_Usiarios_Netflix_jul[[#This Row],[Día Suscripción]],"/",BBDD_Usiarios_Netflix_jul[[#This Row],[Mes Suscripción]],"/",BBDD_Usiarios_Netflix_jul[[#This Row],[Año Suscripción]]))</f>
        <v>45229</v>
      </c>
      <c r="I1821">
        <v>6</v>
      </c>
      <c r="J1821">
        <v>7</v>
      </c>
      <c r="K1821">
        <v>24</v>
      </c>
      <c r="L182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1" s="1" t="str">
        <f>TEXT(BBDD_Usiarios_Netflix_jul[[#This Row],[Fh Suscripcion]],"dddd")</f>
        <v>lunes</v>
      </c>
      <c r="N1821" s="2">
        <f>DATEDIF(BBDD_Usiarios_Netflix_jul[[#This Row],[Fh Suscripcion]],BBDD_Usiarios_Netflix_jul[[#This Row],[Fh Ultimo Pago]],"M")+1</f>
        <v>9</v>
      </c>
      <c r="O1821" t="s">
        <v>31</v>
      </c>
      <c r="P1821" t="str">
        <f>IF(BBDD_Usiarios_Netflix_jul[[#This Row],[País.OLD]]&lt;&gt;"",BBDD_Usiarios_Netflix_jul[[#This Row],[País.OLD]],"Desconocido")</f>
        <v>Italia</v>
      </c>
      <c r="Q1821">
        <v>30</v>
      </c>
      <c r="R1821" t="s">
        <v>25</v>
      </c>
      <c r="S1821" t="s">
        <v>29</v>
      </c>
      <c r="T1821" t="s">
        <v>27</v>
      </c>
      <c r="U18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2" spans="1:21" x14ac:dyDescent="0.2">
      <c r="A1822">
        <v>1608</v>
      </c>
      <c r="B1822" t="s">
        <v>19</v>
      </c>
      <c r="C1822">
        <v>12</v>
      </c>
      <c r="D1822" s="2">
        <f>BBDD_Usiarios_Netflix_jul[[#This Row],[Ingresos Mensuales]]*BBDD_Usiarios_Netflix_jul[[#This Row],[Meses Contratados]]</f>
        <v>108</v>
      </c>
      <c r="E1822">
        <v>12</v>
      </c>
      <c r="F1822">
        <v>10</v>
      </c>
      <c r="G1822">
        <v>23</v>
      </c>
      <c r="H1822" s="1">
        <f>DATEVALUE(_xlfn.CONCAT(BBDD_Usiarios_Netflix_jul[[#This Row],[Día Suscripción]],"/",BBDD_Usiarios_Netflix_jul[[#This Row],[Mes Suscripción]],"/",BBDD_Usiarios_Netflix_jul[[#This Row],[Año Suscripción]]))</f>
        <v>45211</v>
      </c>
      <c r="I1822">
        <v>8</v>
      </c>
      <c r="J1822">
        <v>7</v>
      </c>
      <c r="K1822">
        <v>24</v>
      </c>
      <c r="L182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22" s="1" t="str">
        <f>TEXT(BBDD_Usiarios_Netflix_jul[[#This Row],[Fh Suscripcion]],"dddd")</f>
        <v>jueves</v>
      </c>
      <c r="N1822" s="2">
        <f>DATEDIF(BBDD_Usiarios_Netflix_jul[[#This Row],[Fh Suscripcion]],BBDD_Usiarios_Netflix_jul[[#This Row],[Fh Ultimo Pago]],"M")+1</f>
        <v>9</v>
      </c>
      <c r="O1822" t="s">
        <v>20</v>
      </c>
      <c r="P1822" t="str">
        <f>IF(BBDD_Usiarios_Netflix_jul[[#This Row],[País.OLD]]&lt;&gt;"",BBDD_Usiarios_Netflix_jul[[#This Row],[País.OLD]],"Desconocido")</f>
        <v>Francia</v>
      </c>
      <c r="Q1822">
        <v>32</v>
      </c>
      <c r="R1822" t="s">
        <v>25</v>
      </c>
      <c r="S1822" t="s">
        <v>26</v>
      </c>
      <c r="T1822" t="s">
        <v>27</v>
      </c>
      <c r="U18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3" spans="1:21" x14ac:dyDescent="0.2">
      <c r="A1823">
        <v>1609</v>
      </c>
      <c r="B1823" t="s">
        <v>19</v>
      </c>
      <c r="C1823">
        <v>12</v>
      </c>
      <c r="D1823" s="2">
        <f>BBDD_Usiarios_Netflix_jul[[#This Row],[Ingresos Mensuales]]*BBDD_Usiarios_Netflix_jul[[#This Row],[Meses Contratados]]</f>
        <v>108</v>
      </c>
      <c r="E1823">
        <v>15</v>
      </c>
      <c r="F1823">
        <v>10</v>
      </c>
      <c r="G1823">
        <v>23</v>
      </c>
      <c r="H182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823">
        <v>6</v>
      </c>
      <c r="J1823">
        <v>7</v>
      </c>
      <c r="K1823">
        <v>24</v>
      </c>
      <c r="L182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3" s="1" t="str">
        <f>TEXT(BBDD_Usiarios_Netflix_jul[[#This Row],[Fh Suscripcion]],"dddd")</f>
        <v>domingo</v>
      </c>
      <c r="N1823" s="2">
        <f>DATEDIF(BBDD_Usiarios_Netflix_jul[[#This Row],[Fh Suscripcion]],BBDD_Usiarios_Netflix_jul[[#This Row],[Fh Ultimo Pago]],"M")+1</f>
        <v>9</v>
      </c>
      <c r="O1823" t="s">
        <v>34</v>
      </c>
      <c r="P1823" t="str">
        <f>IF(BBDD_Usiarios_Netflix_jul[[#This Row],[País.OLD]]&lt;&gt;"",BBDD_Usiarios_Netflix_jul[[#This Row],[País.OLD]],"Desconocido")</f>
        <v>Reino Unido</v>
      </c>
      <c r="Q1823">
        <v>41</v>
      </c>
      <c r="R1823" t="s">
        <v>25</v>
      </c>
      <c r="S1823" t="s">
        <v>26</v>
      </c>
      <c r="T1823" t="s">
        <v>18</v>
      </c>
      <c r="U18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24" spans="1:21" x14ac:dyDescent="0.2">
      <c r="A1824">
        <v>1613</v>
      </c>
      <c r="B1824" t="s">
        <v>19</v>
      </c>
      <c r="C1824">
        <v>12</v>
      </c>
      <c r="D1824" s="2">
        <f>BBDD_Usiarios_Netflix_jul[[#This Row],[Ingresos Mensuales]]*BBDD_Usiarios_Netflix_jul[[#This Row],[Meses Contratados]]</f>
        <v>108</v>
      </c>
      <c r="E1824">
        <v>23</v>
      </c>
      <c r="F1824">
        <v>10</v>
      </c>
      <c r="G1824">
        <v>23</v>
      </c>
      <c r="H1824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24">
        <v>6</v>
      </c>
      <c r="J1824">
        <v>7</v>
      </c>
      <c r="K1824">
        <v>24</v>
      </c>
      <c r="L182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4" s="1" t="str">
        <f>TEXT(BBDD_Usiarios_Netflix_jul[[#This Row],[Fh Suscripcion]],"dddd")</f>
        <v>lunes</v>
      </c>
      <c r="N1824" s="2">
        <f>DATEDIF(BBDD_Usiarios_Netflix_jul[[#This Row],[Fh Suscripcion]],BBDD_Usiarios_Netflix_jul[[#This Row],[Fh Ultimo Pago]],"M")+1</f>
        <v>9</v>
      </c>
      <c r="O1824" t="s">
        <v>36</v>
      </c>
      <c r="P1824" t="str">
        <f>IF(BBDD_Usiarios_Netflix_jul[[#This Row],[País.OLD]]&lt;&gt;"",BBDD_Usiarios_Netflix_jul[[#This Row],[País.OLD]],"Desconocido")</f>
        <v>Desconocido</v>
      </c>
      <c r="Q1824">
        <v>40</v>
      </c>
      <c r="R1824" t="s">
        <v>25</v>
      </c>
      <c r="S1824" t="s">
        <v>21</v>
      </c>
      <c r="T1824" t="s">
        <v>22</v>
      </c>
      <c r="U18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25" spans="1:21" x14ac:dyDescent="0.2">
      <c r="A1825">
        <v>1618</v>
      </c>
      <c r="B1825" t="s">
        <v>19</v>
      </c>
      <c r="C1825">
        <v>12</v>
      </c>
      <c r="D1825" s="2">
        <f>BBDD_Usiarios_Netflix_jul[[#This Row],[Ingresos Mensuales]]*BBDD_Usiarios_Netflix_jul[[#This Row],[Meses Contratados]]</f>
        <v>108</v>
      </c>
      <c r="E1825">
        <v>5</v>
      </c>
      <c r="F1825">
        <v>11</v>
      </c>
      <c r="G1825">
        <v>23</v>
      </c>
      <c r="H1825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25">
        <v>6</v>
      </c>
      <c r="J1825">
        <v>7</v>
      </c>
      <c r="K1825">
        <v>24</v>
      </c>
      <c r="L182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5" s="1" t="str">
        <f>TEXT(BBDD_Usiarios_Netflix_jul[[#This Row],[Fh Suscripcion]],"dddd")</f>
        <v>domingo</v>
      </c>
      <c r="N1825" s="2">
        <f>DATEDIF(BBDD_Usiarios_Netflix_jul[[#This Row],[Fh Suscripcion]],BBDD_Usiarios_Netflix_jul[[#This Row],[Fh Ultimo Pago]],"M")+1</f>
        <v>9</v>
      </c>
      <c r="O1825" t="s">
        <v>24</v>
      </c>
      <c r="P1825" t="str">
        <f>IF(BBDD_Usiarios_Netflix_jul[[#This Row],[País.OLD]]&lt;&gt;"",BBDD_Usiarios_Netflix_jul[[#This Row],[País.OLD]],"Desconocido")</f>
        <v>EEUU</v>
      </c>
      <c r="Q1825">
        <v>27</v>
      </c>
      <c r="R1825" t="s">
        <v>16</v>
      </c>
      <c r="S1825" t="s">
        <v>26</v>
      </c>
      <c r="T1825" t="s">
        <v>27</v>
      </c>
      <c r="U18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6" spans="1:21" x14ac:dyDescent="0.2">
      <c r="A1826">
        <v>1619</v>
      </c>
      <c r="B1826" t="s">
        <v>19</v>
      </c>
      <c r="C1826">
        <v>12</v>
      </c>
      <c r="D1826" s="2">
        <f>BBDD_Usiarios_Netflix_jul[[#This Row],[Ingresos Mensuales]]*BBDD_Usiarios_Netflix_jul[[#This Row],[Meses Contratados]]</f>
        <v>108</v>
      </c>
      <c r="E1826">
        <v>4</v>
      </c>
      <c r="F1826">
        <v>11</v>
      </c>
      <c r="G1826">
        <v>23</v>
      </c>
      <c r="H1826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26">
        <v>7</v>
      </c>
      <c r="J1826">
        <v>7</v>
      </c>
      <c r="K1826">
        <v>24</v>
      </c>
      <c r="L182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26" s="1" t="str">
        <f>TEXT(BBDD_Usiarios_Netflix_jul[[#This Row],[Fh Suscripcion]],"dddd")</f>
        <v>sábado</v>
      </c>
      <c r="N1826" s="2">
        <f>DATEDIF(BBDD_Usiarios_Netflix_jul[[#This Row],[Fh Suscripcion]],BBDD_Usiarios_Netflix_jul[[#This Row],[Fh Ultimo Pago]],"M")+1</f>
        <v>9</v>
      </c>
      <c r="O1826" t="s">
        <v>35</v>
      </c>
      <c r="P1826" t="str">
        <f>IF(BBDD_Usiarios_Netflix_jul[[#This Row],[País.OLD]]&lt;&gt;"",BBDD_Usiarios_Netflix_jul[[#This Row],[País.OLD]],"Desconocido")</f>
        <v>España</v>
      </c>
      <c r="Q1826">
        <v>51</v>
      </c>
      <c r="R1826" t="s">
        <v>25</v>
      </c>
      <c r="S1826" t="s">
        <v>29</v>
      </c>
      <c r="T1826" t="s">
        <v>22</v>
      </c>
      <c r="U18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27" spans="1:21" x14ac:dyDescent="0.2">
      <c r="A1827">
        <v>1623</v>
      </c>
      <c r="B1827" t="s">
        <v>19</v>
      </c>
      <c r="C1827">
        <v>12</v>
      </c>
      <c r="D1827" s="2">
        <f>BBDD_Usiarios_Netflix_jul[[#This Row],[Ingresos Mensuales]]*BBDD_Usiarios_Netflix_jul[[#This Row],[Meses Contratados]]</f>
        <v>108</v>
      </c>
      <c r="E1827">
        <v>3</v>
      </c>
      <c r="F1827">
        <v>11</v>
      </c>
      <c r="G1827">
        <v>23</v>
      </c>
      <c r="H1827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27">
        <v>6</v>
      </c>
      <c r="J1827">
        <v>7</v>
      </c>
      <c r="K1827">
        <v>24</v>
      </c>
      <c r="L182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7" s="1" t="str">
        <f>TEXT(BBDD_Usiarios_Netflix_jul[[#This Row],[Fh Suscripcion]],"dddd")</f>
        <v>viernes</v>
      </c>
      <c r="N1827" s="2">
        <f>DATEDIF(BBDD_Usiarios_Netflix_jul[[#This Row],[Fh Suscripcion]],BBDD_Usiarios_Netflix_jul[[#This Row],[Fh Ultimo Pago]],"M")+1</f>
        <v>9</v>
      </c>
      <c r="O1827" t="s">
        <v>30</v>
      </c>
      <c r="P1827" t="str">
        <f>IF(BBDD_Usiarios_Netflix_jul[[#This Row],[País.OLD]]&lt;&gt;"",BBDD_Usiarios_Netflix_jul[[#This Row],[País.OLD]],"Desconocido")</f>
        <v>Canadá</v>
      </c>
      <c r="Q1827">
        <v>29</v>
      </c>
      <c r="R1827" t="s">
        <v>16</v>
      </c>
      <c r="S1827" t="s">
        <v>29</v>
      </c>
      <c r="T1827" t="s">
        <v>18</v>
      </c>
      <c r="U18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28" spans="1:21" x14ac:dyDescent="0.2">
      <c r="A1828">
        <v>1678</v>
      </c>
      <c r="B1828" t="s">
        <v>19</v>
      </c>
      <c r="C1828">
        <v>12</v>
      </c>
      <c r="D1828" s="2">
        <f>BBDD_Usiarios_Netflix_jul[[#This Row],[Ingresos Mensuales]]*BBDD_Usiarios_Netflix_jul[[#This Row],[Meses Contratados]]</f>
        <v>108</v>
      </c>
      <c r="E1828">
        <v>14</v>
      </c>
      <c r="F1828">
        <v>10</v>
      </c>
      <c r="G1828">
        <v>23</v>
      </c>
      <c r="H1828" s="1">
        <f>DATEVALUE(_xlfn.CONCAT(BBDD_Usiarios_Netflix_jul[[#This Row],[Día Suscripción]],"/",BBDD_Usiarios_Netflix_jul[[#This Row],[Mes Suscripción]],"/",BBDD_Usiarios_Netflix_jul[[#This Row],[Año Suscripción]]))</f>
        <v>45213</v>
      </c>
      <c r="I1828">
        <v>9</v>
      </c>
      <c r="J1828">
        <v>7</v>
      </c>
      <c r="K1828">
        <v>24</v>
      </c>
      <c r="L18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28" s="1" t="str">
        <f>TEXT(BBDD_Usiarios_Netflix_jul[[#This Row],[Fh Suscripcion]],"dddd")</f>
        <v>sábado</v>
      </c>
      <c r="N1828" s="2">
        <f>DATEDIF(BBDD_Usiarios_Netflix_jul[[#This Row],[Fh Suscripcion]],BBDD_Usiarios_Netflix_jul[[#This Row],[Fh Ultimo Pago]],"M")+1</f>
        <v>9</v>
      </c>
      <c r="O1828" t="s">
        <v>36</v>
      </c>
      <c r="P1828" t="str">
        <f>IF(BBDD_Usiarios_Netflix_jul[[#This Row],[País.OLD]]&lt;&gt;"",BBDD_Usiarios_Netflix_jul[[#This Row],[País.OLD]],"Desconocido")</f>
        <v>Desconocido</v>
      </c>
      <c r="Q1828">
        <v>48</v>
      </c>
      <c r="R1828" t="s">
        <v>25</v>
      </c>
      <c r="S1828" t="s">
        <v>26</v>
      </c>
      <c r="T1828" t="s">
        <v>27</v>
      </c>
      <c r="U18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9" spans="1:21" x14ac:dyDescent="0.2">
      <c r="A1829">
        <v>1683</v>
      </c>
      <c r="B1829" t="s">
        <v>19</v>
      </c>
      <c r="C1829">
        <v>12</v>
      </c>
      <c r="D1829" s="2">
        <f>BBDD_Usiarios_Netflix_jul[[#This Row],[Ingresos Mensuales]]*BBDD_Usiarios_Netflix_jul[[#This Row],[Meses Contratados]]</f>
        <v>108</v>
      </c>
      <c r="E1829">
        <v>26</v>
      </c>
      <c r="F1829">
        <v>10</v>
      </c>
      <c r="G1829">
        <v>23</v>
      </c>
      <c r="H1829" s="1">
        <f>DATEVALUE(_xlfn.CONCAT(BBDD_Usiarios_Netflix_jul[[#This Row],[Día Suscripción]],"/",BBDD_Usiarios_Netflix_jul[[#This Row],[Mes Suscripción]],"/",BBDD_Usiarios_Netflix_jul[[#This Row],[Año Suscripción]]))</f>
        <v>45225</v>
      </c>
      <c r="I1829">
        <v>6</v>
      </c>
      <c r="J1829">
        <v>7</v>
      </c>
      <c r="K1829">
        <v>24</v>
      </c>
      <c r="L182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9" s="1" t="str">
        <f>TEXT(BBDD_Usiarios_Netflix_jul[[#This Row],[Fh Suscripcion]],"dddd")</f>
        <v>jueves</v>
      </c>
      <c r="N1829" s="2">
        <f>DATEDIF(BBDD_Usiarios_Netflix_jul[[#This Row],[Fh Suscripcion]],BBDD_Usiarios_Netflix_jul[[#This Row],[Fh Ultimo Pago]],"M")+1</f>
        <v>9</v>
      </c>
      <c r="O1829" t="s">
        <v>20</v>
      </c>
      <c r="P1829" t="str">
        <f>IF(BBDD_Usiarios_Netflix_jul[[#This Row],[País.OLD]]&lt;&gt;"",BBDD_Usiarios_Netflix_jul[[#This Row],[País.OLD]],"Desconocido")</f>
        <v>Francia</v>
      </c>
      <c r="Q1829">
        <v>33</v>
      </c>
      <c r="R1829" t="s">
        <v>16</v>
      </c>
      <c r="S1829" t="s">
        <v>29</v>
      </c>
      <c r="T1829" t="s">
        <v>18</v>
      </c>
      <c r="U18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30" spans="1:21" x14ac:dyDescent="0.2">
      <c r="A1830">
        <v>1684</v>
      </c>
      <c r="B1830" t="s">
        <v>19</v>
      </c>
      <c r="C1830">
        <v>12</v>
      </c>
      <c r="D1830" s="2">
        <f>BBDD_Usiarios_Netflix_jul[[#This Row],[Ingresos Mensuales]]*BBDD_Usiarios_Netflix_jul[[#This Row],[Meses Contratados]]</f>
        <v>108</v>
      </c>
      <c r="E1830">
        <v>27</v>
      </c>
      <c r="F1830">
        <v>10</v>
      </c>
      <c r="G1830">
        <v>23</v>
      </c>
      <c r="H1830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30">
        <v>7</v>
      </c>
      <c r="J1830">
        <v>7</v>
      </c>
      <c r="K1830">
        <v>24</v>
      </c>
      <c r="L183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0" s="1" t="str">
        <f>TEXT(BBDD_Usiarios_Netflix_jul[[#This Row],[Fh Suscripcion]],"dddd")</f>
        <v>viernes</v>
      </c>
      <c r="N1830" s="2">
        <f>DATEDIF(BBDD_Usiarios_Netflix_jul[[#This Row],[Fh Suscripcion]],BBDD_Usiarios_Netflix_jul[[#This Row],[Fh Ultimo Pago]],"M")+1</f>
        <v>9</v>
      </c>
      <c r="O1830" t="s">
        <v>20</v>
      </c>
      <c r="P1830" t="str">
        <f>IF(BBDD_Usiarios_Netflix_jul[[#This Row],[País.OLD]]&lt;&gt;"",BBDD_Usiarios_Netflix_jul[[#This Row],[País.OLD]],"Desconocido")</f>
        <v>Francia</v>
      </c>
      <c r="Q1830">
        <v>28</v>
      </c>
      <c r="R1830" t="s">
        <v>16</v>
      </c>
      <c r="S1830" t="s">
        <v>21</v>
      </c>
      <c r="T1830" t="s">
        <v>18</v>
      </c>
      <c r="U18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31" spans="1:21" x14ac:dyDescent="0.2">
      <c r="A1831">
        <v>1688</v>
      </c>
      <c r="B1831" t="s">
        <v>19</v>
      </c>
      <c r="C1831">
        <v>12</v>
      </c>
      <c r="D1831" s="2">
        <f>BBDD_Usiarios_Netflix_jul[[#This Row],[Ingresos Mensuales]]*BBDD_Usiarios_Netflix_jul[[#This Row],[Meses Contratados]]</f>
        <v>108</v>
      </c>
      <c r="E1831">
        <v>4</v>
      </c>
      <c r="F1831">
        <v>11</v>
      </c>
      <c r="G1831">
        <v>23</v>
      </c>
      <c r="H1831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31">
        <v>6</v>
      </c>
      <c r="J1831">
        <v>7</v>
      </c>
      <c r="K1831">
        <v>24</v>
      </c>
      <c r="L183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31" s="1" t="str">
        <f>TEXT(BBDD_Usiarios_Netflix_jul[[#This Row],[Fh Suscripcion]],"dddd")</f>
        <v>sábado</v>
      </c>
      <c r="N1831" s="2">
        <f>DATEDIF(BBDD_Usiarios_Netflix_jul[[#This Row],[Fh Suscripcion]],BBDD_Usiarios_Netflix_jul[[#This Row],[Fh Ultimo Pago]],"M")+1</f>
        <v>9</v>
      </c>
      <c r="O1831" t="s">
        <v>35</v>
      </c>
      <c r="P1831" t="str">
        <f>IF(BBDD_Usiarios_Netflix_jul[[#This Row],[País.OLD]]&lt;&gt;"",BBDD_Usiarios_Netflix_jul[[#This Row],[País.OLD]],"Desconocido")</f>
        <v>España</v>
      </c>
      <c r="Q1831">
        <v>41</v>
      </c>
      <c r="R1831" t="s">
        <v>25</v>
      </c>
      <c r="S1831" t="s">
        <v>17</v>
      </c>
      <c r="T1831" t="s">
        <v>22</v>
      </c>
      <c r="U18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32" spans="1:21" x14ac:dyDescent="0.2">
      <c r="A1832">
        <v>1693</v>
      </c>
      <c r="B1832" t="s">
        <v>19</v>
      </c>
      <c r="C1832">
        <v>12</v>
      </c>
      <c r="D1832" s="2">
        <f>BBDD_Usiarios_Netflix_jul[[#This Row],[Ingresos Mensuales]]*BBDD_Usiarios_Netflix_jul[[#This Row],[Meses Contratados]]</f>
        <v>108</v>
      </c>
      <c r="E1832">
        <v>3</v>
      </c>
      <c r="F1832">
        <v>11</v>
      </c>
      <c r="G1832">
        <v>23</v>
      </c>
      <c r="H1832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32">
        <v>7</v>
      </c>
      <c r="J1832">
        <v>7</v>
      </c>
      <c r="K1832">
        <v>24</v>
      </c>
      <c r="L183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2" s="1" t="str">
        <f>TEXT(BBDD_Usiarios_Netflix_jul[[#This Row],[Fh Suscripcion]],"dddd")</f>
        <v>viernes</v>
      </c>
      <c r="N1832" s="2">
        <f>DATEDIF(BBDD_Usiarios_Netflix_jul[[#This Row],[Fh Suscripcion]],BBDD_Usiarios_Netflix_jul[[#This Row],[Fh Ultimo Pago]],"M")+1</f>
        <v>9</v>
      </c>
      <c r="O1832" t="s">
        <v>28</v>
      </c>
      <c r="P1832" t="str">
        <f>IF(BBDD_Usiarios_Netflix_jul[[#This Row],[País.OLD]]&lt;&gt;"",BBDD_Usiarios_Netflix_jul[[#This Row],[País.OLD]],"Desconocido")</f>
        <v>Australia</v>
      </c>
      <c r="Q1832">
        <v>41</v>
      </c>
      <c r="R1832" t="s">
        <v>25</v>
      </c>
      <c r="S1832" t="s">
        <v>17</v>
      </c>
      <c r="T1832" t="s">
        <v>22</v>
      </c>
      <c r="U18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33" spans="1:21" x14ac:dyDescent="0.2">
      <c r="A1833">
        <v>1694</v>
      </c>
      <c r="B1833" t="s">
        <v>19</v>
      </c>
      <c r="C1833">
        <v>12</v>
      </c>
      <c r="D1833" s="2">
        <f>BBDD_Usiarios_Netflix_jul[[#This Row],[Ingresos Mensuales]]*BBDD_Usiarios_Netflix_jul[[#This Row],[Meses Contratados]]</f>
        <v>108</v>
      </c>
      <c r="E1833">
        <v>27</v>
      </c>
      <c r="F1833">
        <v>10</v>
      </c>
      <c r="G1833">
        <v>23</v>
      </c>
      <c r="H1833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33">
        <v>7</v>
      </c>
      <c r="J1833">
        <v>7</v>
      </c>
      <c r="K1833">
        <v>24</v>
      </c>
      <c r="L183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3" s="1" t="str">
        <f>TEXT(BBDD_Usiarios_Netflix_jul[[#This Row],[Fh Suscripcion]],"dddd")</f>
        <v>viernes</v>
      </c>
      <c r="N1833" s="2">
        <f>DATEDIF(BBDD_Usiarios_Netflix_jul[[#This Row],[Fh Suscripcion]],BBDD_Usiarios_Netflix_jul[[#This Row],[Fh Ultimo Pago]],"M")+1</f>
        <v>9</v>
      </c>
      <c r="O1833" t="s">
        <v>30</v>
      </c>
      <c r="P1833" t="str">
        <f>IF(BBDD_Usiarios_Netflix_jul[[#This Row],[País.OLD]]&lt;&gt;"",BBDD_Usiarios_Netflix_jul[[#This Row],[País.OLD]],"Desconocido")</f>
        <v>Canadá</v>
      </c>
      <c r="Q1833">
        <v>49</v>
      </c>
      <c r="R1833" t="s">
        <v>16</v>
      </c>
      <c r="S1833" t="s">
        <v>29</v>
      </c>
      <c r="T1833" t="s">
        <v>27</v>
      </c>
      <c r="U18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34" spans="1:21" x14ac:dyDescent="0.2">
      <c r="A1834">
        <v>1748</v>
      </c>
      <c r="B1834" t="s">
        <v>19</v>
      </c>
      <c r="C1834">
        <v>12</v>
      </c>
      <c r="D1834" s="2">
        <f>BBDD_Usiarios_Netflix_jul[[#This Row],[Ingresos Mensuales]]*BBDD_Usiarios_Netflix_jul[[#This Row],[Meses Contratados]]</f>
        <v>108</v>
      </c>
      <c r="E1834">
        <v>14</v>
      </c>
      <c r="F1834">
        <v>10</v>
      </c>
      <c r="G1834">
        <v>23</v>
      </c>
      <c r="H1834" s="1">
        <f>DATEVALUE(_xlfn.CONCAT(BBDD_Usiarios_Netflix_jul[[#This Row],[Día Suscripción]],"/",BBDD_Usiarios_Netflix_jul[[#This Row],[Mes Suscripción]],"/",BBDD_Usiarios_Netflix_jul[[#This Row],[Año Suscripción]]))</f>
        <v>45213</v>
      </c>
      <c r="I1834">
        <v>10</v>
      </c>
      <c r="J1834">
        <v>7</v>
      </c>
      <c r="K1834">
        <v>24</v>
      </c>
      <c r="L18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34" s="1" t="str">
        <f>TEXT(BBDD_Usiarios_Netflix_jul[[#This Row],[Fh Suscripcion]],"dddd")</f>
        <v>sábado</v>
      </c>
      <c r="N1834" s="2">
        <f>DATEDIF(BBDD_Usiarios_Netflix_jul[[#This Row],[Fh Suscripcion]],BBDD_Usiarios_Netflix_jul[[#This Row],[Fh Ultimo Pago]],"M")+1</f>
        <v>9</v>
      </c>
      <c r="O1834" t="s">
        <v>37</v>
      </c>
      <c r="P1834" t="str">
        <f>IF(BBDD_Usiarios_Netflix_jul[[#This Row],[País.OLD]]&lt;&gt;"",BBDD_Usiarios_Netflix_jul[[#This Row],[País.OLD]],"Desconocido")</f>
        <v>Brasil</v>
      </c>
      <c r="Q1834">
        <v>48</v>
      </c>
      <c r="R1834" t="s">
        <v>16</v>
      </c>
      <c r="S1834" t="s">
        <v>21</v>
      </c>
      <c r="T1834" t="s">
        <v>27</v>
      </c>
      <c r="U18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35" spans="1:21" x14ac:dyDescent="0.2">
      <c r="A1835">
        <v>1749</v>
      </c>
      <c r="B1835" t="s">
        <v>19</v>
      </c>
      <c r="C1835">
        <v>12</v>
      </c>
      <c r="D1835" s="2">
        <f>BBDD_Usiarios_Netflix_jul[[#This Row],[Ingresos Mensuales]]*BBDD_Usiarios_Netflix_jul[[#This Row],[Meses Contratados]]</f>
        <v>108</v>
      </c>
      <c r="E1835">
        <v>16</v>
      </c>
      <c r="F1835">
        <v>10</v>
      </c>
      <c r="G1835">
        <v>23</v>
      </c>
      <c r="H1835" s="1">
        <f>DATEVALUE(_xlfn.CONCAT(BBDD_Usiarios_Netflix_jul[[#This Row],[Día Suscripción]],"/",BBDD_Usiarios_Netflix_jul[[#This Row],[Mes Suscripción]],"/",BBDD_Usiarios_Netflix_jul[[#This Row],[Año Suscripción]]))</f>
        <v>45215</v>
      </c>
      <c r="I1835">
        <v>7</v>
      </c>
      <c r="J1835">
        <v>7</v>
      </c>
      <c r="K1835">
        <v>24</v>
      </c>
      <c r="L183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5" s="1" t="str">
        <f>TEXT(BBDD_Usiarios_Netflix_jul[[#This Row],[Fh Suscripcion]],"dddd")</f>
        <v>lunes</v>
      </c>
      <c r="N1835" s="2">
        <f>DATEDIF(BBDD_Usiarios_Netflix_jul[[#This Row],[Fh Suscripcion]],BBDD_Usiarios_Netflix_jul[[#This Row],[Fh Ultimo Pago]],"M")+1</f>
        <v>9</v>
      </c>
      <c r="O1835" t="s">
        <v>24</v>
      </c>
      <c r="P1835" t="str">
        <f>IF(BBDD_Usiarios_Netflix_jul[[#This Row],[País.OLD]]&lt;&gt;"",BBDD_Usiarios_Netflix_jul[[#This Row],[País.OLD]],"Desconocido")</f>
        <v>EEUU</v>
      </c>
      <c r="Q1835">
        <v>37</v>
      </c>
      <c r="R1835" t="s">
        <v>25</v>
      </c>
      <c r="S1835" t="s">
        <v>29</v>
      </c>
      <c r="T1835" t="s">
        <v>32</v>
      </c>
      <c r="U18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36" spans="1:21" x14ac:dyDescent="0.2">
      <c r="A1836">
        <v>1753</v>
      </c>
      <c r="B1836" t="s">
        <v>19</v>
      </c>
      <c r="C1836">
        <v>12</v>
      </c>
      <c r="D1836" s="2">
        <f>BBDD_Usiarios_Netflix_jul[[#This Row],[Ingresos Mensuales]]*BBDD_Usiarios_Netflix_jul[[#This Row],[Meses Contratados]]</f>
        <v>108</v>
      </c>
      <c r="E1836">
        <v>26</v>
      </c>
      <c r="F1836">
        <v>10</v>
      </c>
      <c r="G1836">
        <v>23</v>
      </c>
      <c r="H1836" s="1">
        <f>DATEVALUE(_xlfn.CONCAT(BBDD_Usiarios_Netflix_jul[[#This Row],[Día Suscripción]],"/",BBDD_Usiarios_Netflix_jul[[#This Row],[Mes Suscripción]],"/",BBDD_Usiarios_Netflix_jul[[#This Row],[Año Suscripción]]))</f>
        <v>45225</v>
      </c>
      <c r="I1836">
        <v>6</v>
      </c>
      <c r="J1836">
        <v>7</v>
      </c>
      <c r="K1836">
        <v>24</v>
      </c>
      <c r="L183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36" s="1" t="str">
        <f>TEXT(BBDD_Usiarios_Netflix_jul[[#This Row],[Fh Suscripcion]],"dddd")</f>
        <v>jueves</v>
      </c>
      <c r="N1836" s="2">
        <f>DATEDIF(BBDD_Usiarios_Netflix_jul[[#This Row],[Fh Suscripcion]],BBDD_Usiarios_Netflix_jul[[#This Row],[Fh Ultimo Pago]],"M")+1</f>
        <v>9</v>
      </c>
      <c r="O1836" t="s">
        <v>24</v>
      </c>
      <c r="P1836" t="str">
        <f>IF(BBDD_Usiarios_Netflix_jul[[#This Row],[País.OLD]]&lt;&gt;"",BBDD_Usiarios_Netflix_jul[[#This Row],[País.OLD]],"Desconocido")</f>
        <v>EEUU</v>
      </c>
      <c r="Q1836">
        <v>47</v>
      </c>
      <c r="R1836" t="s">
        <v>16</v>
      </c>
      <c r="S1836" t="s">
        <v>29</v>
      </c>
      <c r="T1836" t="s">
        <v>22</v>
      </c>
      <c r="U18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37" spans="1:21" x14ac:dyDescent="0.2">
      <c r="A1837">
        <v>1758</v>
      </c>
      <c r="B1837" t="s">
        <v>19</v>
      </c>
      <c r="C1837">
        <v>12</v>
      </c>
      <c r="D1837" s="2">
        <f>BBDD_Usiarios_Netflix_jul[[#This Row],[Ingresos Mensuales]]*BBDD_Usiarios_Netflix_jul[[#This Row],[Meses Contratados]]</f>
        <v>108</v>
      </c>
      <c r="E1837">
        <v>5</v>
      </c>
      <c r="F1837">
        <v>11</v>
      </c>
      <c r="G1837">
        <v>23</v>
      </c>
      <c r="H1837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37">
        <v>7</v>
      </c>
      <c r="J1837">
        <v>7</v>
      </c>
      <c r="K1837">
        <v>24</v>
      </c>
      <c r="L183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7" s="1" t="str">
        <f>TEXT(BBDD_Usiarios_Netflix_jul[[#This Row],[Fh Suscripcion]],"dddd")</f>
        <v>domingo</v>
      </c>
      <c r="N1837" s="2">
        <f>DATEDIF(BBDD_Usiarios_Netflix_jul[[#This Row],[Fh Suscripcion]],BBDD_Usiarios_Netflix_jul[[#This Row],[Fh Ultimo Pago]],"M")+1</f>
        <v>9</v>
      </c>
      <c r="O1837" t="s">
        <v>28</v>
      </c>
      <c r="P1837" t="str">
        <f>IF(BBDD_Usiarios_Netflix_jul[[#This Row],[País.OLD]]&lt;&gt;"",BBDD_Usiarios_Netflix_jul[[#This Row],[País.OLD]],"Desconocido")</f>
        <v>Australia</v>
      </c>
      <c r="Q1837">
        <v>35</v>
      </c>
      <c r="R1837" t="s">
        <v>16</v>
      </c>
      <c r="S1837" t="s">
        <v>29</v>
      </c>
      <c r="T1837" t="s">
        <v>27</v>
      </c>
      <c r="U18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38" spans="1:21" x14ac:dyDescent="0.2">
      <c r="A1838">
        <v>1759</v>
      </c>
      <c r="B1838" t="s">
        <v>19</v>
      </c>
      <c r="C1838">
        <v>12</v>
      </c>
      <c r="D1838" s="2">
        <f>BBDD_Usiarios_Netflix_jul[[#This Row],[Ingresos Mensuales]]*BBDD_Usiarios_Netflix_jul[[#This Row],[Meses Contratados]]</f>
        <v>108</v>
      </c>
      <c r="E1838">
        <v>6</v>
      </c>
      <c r="F1838">
        <v>11</v>
      </c>
      <c r="G1838">
        <v>23</v>
      </c>
      <c r="H1838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38">
        <v>7</v>
      </c>
      <c r="J1838">
        <v>7</v>
      </c>
      <c r="K1838">
        <v>24</v>
      </c>
      <c r="L183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8" s="1" t="str">
        <f>TEXT(BBDD_Usiarios_Netflix_jul[[#This Row],[Fh Suscripcion]],"dddd")</f>
        <v>lunes</v>
      </c>
      <c r="N1838" s="2">
        <f>DATEDIF(BBDD_Usiarios_Netflix_jul[[#This Row],[Fh Suscripcion]],BBDD_Usiarios_Netflix_jul[[#This Row],[Fh Ultimo Pago]],"M")+1</f>
        <v>9</v>
      </c>
      <c r="O1838" t="s">
        <v>28</v>
      </c>
      <c r="P1838" t="str">
        <f>IF(BBDD_Usiarios_Netflix_jul[[#This Row],[País.OLD]]&lt;&gt;"",BBDD_Usiarios_Netflix_jul[[#This Row],[País.OLD]],"Desconocido")</f>
        <v>Australia</v>
      </c>
      <c r="Q1838">
        <v>51</v>
      </c>
      <c r="R1838" t="s">
        <v>16</v>
      </c>
      <c r="S1838" t="s">
        <v>26</v>
      </c>
      <c r="T1838" t="s">
        <v>32</v>
      </c>
      <c r="U18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39" spans="1:21" x14ac:dyDescent="0.2">
      <c r="A1839">
        <v>1763</v>
      </c>
      <c r="B1839" t="s">
        <v>19</v>
      </c>
      <c r="C1839">
        <v>12</v>
      </c>
      <c r="D1839" s="2">
        <f>BBDD_Usiarios_Netflix_jul[[#This Row],[Ingresos Mensuales]]*BBDD_Usiarios_Netflix_jul[[#This Row],[Meses Contratados]]</f>
        <v>108</v>
      </c>
      <c r="E1839">
        <v>2</v>
      </c>
      <c r="F1839">
        <v>11</v>
      </c>
      <c r="G1839">
        <v>23</v>
      </c>
      <c r="H1839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39">
        <v>7</v>
      </c>
      <c r="J1839">
        <v>7</v>
      </c>
      <c r="K1839">
        <v>24</v>
      </c>
      <c r="L183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9" s="1" t="str">
        <f>TEXT(BBDD_Usiarios_Netflix_jul[[#This Row],[Fh Suscripcion]],"dddd")</f>
        <v>jueves</v>
      </c>
      <c r="N1839" s="2">
        <f>DATEDIF(BBDD_Usiarios_Netflix_jul[[#This Row],[Fh Suscripcion]],BBDD_Usiarios_Netflix_jul[[#This Row],[Fh Ultimo Pago]],"M")+1</f>
        <v>9</v>
      </c>
      <c r="O1839" t="s">
        <v>28</v>
      </c>
      <c r="P1839" t="str">
        <f>IF(BBDD_Usiarios_Netflix_jul[[#This Row],[País.OLD]]&lt;&gt;"",BBDD_Usiarios_Netflix_jul[[#This Row],[País.OLD]],"Desconocido")</f>
        <v>Australia</v>
      </c>
      <c r="Q1839">
        <v>32</v>
      </c>
      <c r="R1839" t="s">
        <v>25</v>
      </c>
      <c r="S1839" t="s">
        <v>21</v>
      </c>
      <c r="T1839" t="s">
        <v>27</v>
      </c>
      <c r="U18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40" spans="1:21" x14ac:dyDescent="0.2">
      <c r="A1840">
        <v>1815</v>
      </c>
      <c r="B1840" t="s">
        <v>19</v>
      </c>
      <c r="C1840">
        <v>12</v>
      </c>
      <c r="D1840" s="2">
        <f>BBDD_Usiarios_Netflix_jul[[#This Row],[Ingresos Mensuales]]*BBDD_Usiarios_Netflix_jul[[#This Row],[Meses Contratados]]</f>
        <v>108</v>
      </c>
      <c r="E1840">
        <v>9</v>
      </c>
      <c r="F1840">
        <v>10</v>
      </c>
      <c r="G1840">
        <v>23</v>
      </c>
      <c r="H1840" s="1">
        <f>DATEVALUE(_xlfn.CONCAT(BBDD_Usiarios_Netflix_jul[[#This Row],[Día Suscripción]],"/",BBDD_Usiarios_Netflix_jul[[#This Row],[Mes Suscripción]],"/",BBDD_Usiarios_Netflix_jul[[#This Row],[Año Suscripción]]))</f>
        <v>45208</v>
      </c>
      <c r="I1840">
        <v>7</v>
      </c>
      <c r="J1840">
        <v>7</v>
      </c>
      <c r="K1840">
        <v>24</v>
      </c>
      <c r="L184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0" s="1" t="str">
        <f>TEXT(BBDD_Usiarios_Netflix_jul[[#This Row],[Fh Suscripcion]],"dddd")</f>
        <v>lunes</v>
      </c>
      <c r="N1840" s="2">
        <f>DATEDIF(BBDD_Usiarios_Netflix_jul[[#This Row],[Fh Suscripcion]],BBDD_Usiarios_Netflix_jul[[#This Row],[Fh Ultimo Pago]],"M")+1</f>
        <v>9</v>
      </c>
      <c r="O1840" t="s">
        <v>35</v>
      </c>
      <c r="P1840" t="str">
        <f>IF(BBDD_Usiarios_Netflix_jul[[#This Row],[País.OLD]]&lt;&gt;"",BBDD_Usiarios_Netflix_jul[[#This Row],[País.OLD]],"Desconocido")</f>
        <v>España</v>
      </c>
      <c r="Q1840">
        <v>42</v>
      </c>
      <c r="R1840" t="s">
        <v>25</v>
      </c>
      <c r="S1840" t="s">
        <v>17</v>
      </c>
      <c r="T1840" t="s">
        <v>32</v>
      </c>
      <c r="U18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1" spans="1:21" x14ac:dyDescent="0.2">
      <c r="A1841">
        <v>1818</v>
      </c>
      <c r="B1841" t="s">
        <v>19</v>
      </c>
      <c r="C1841">
        <v>12</v>
      </c>
      <c r="D1841" s="2">
        <f>BBDD_Usiarios_Netflix_jul[[#This Row],[Ingresos Mensuales]]*BBDD_Usiarios_Netflix_jul[[#This Row],[Meses Contratados]]</f>
        <v>108</v>
      </c>
      <c r="E1841">
        <v>14</v>
      </c>
      <c r="F1841">
        <v>10</v>
      </c>
      <c r="G1841">
        <v>23</v>
      </c>
      <c r="H1841" s="1">
        <f>DATEVALUE(_xlfn.CONCAT(BBDD_Usiarios_Netflix_jul[[#This Row],[Día Suscripción]],"/",BBDD_Usiarios_Netflix_jul[[#This Row],[Mes Suscripción]],"/",BBDD_Usiarios_Netflix_jul[[#This Row],[Año Suscripción]]))</f>
        <v>45213</v>
      </c>
      <c r="I1841">
        <v>10</v>
      </c>
      <c r="J1841">
        <v>7</v>
      </c>
      <c r="K1841">
        <v>24</v>
      </c>
      <c r="L184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41" s="1" t="str">
        <f>TEXT(BBDD_Usiarios_Netflix_jul[[#This Row],[Fh Suscripcion]],"dddd")</f>
        <v>sábado</v>
      </c>
      <c r="N1841" s="2">
        <f>DATEDIF(BBDD_Usiarios_Netflix_jul[[#This Row],[Fh Suscripcion]],BBDD_Usiarios_Netflix_jul[[#This Row],[Fh Ultimo Pago]],"M")+1</f>
        <v>9</v>
      </c>
      <c r="O1841" t="s">
        <v>28</v>
      </c>
      <c r="P1841" t="str">
        <f>IF(BBDD_Usiarios_Netflix_jul[[#This Row],[País.OLD]]&lt;&gt;"",BBDD_Usiarios_Netflix_jul[[#This Row],[País.OLD]],"Desconocido")</f>
        <v>Australia</v>
      </c>
      <c r="Q1841">
        <v>45</v>
      </c>
      <c r="R1841" t="s">
        <v>25</v>
      </c>
      <c r="S1841" t="s">
        <v>26</v>
      </c>
      <c r="T1841" t="s">
        <v>32</v>
      </c>
      <c r="U18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2" spans="1:21" x14ac:dyDescent="0.2">
      <c r="A1842">
        <v>1823</v>
      </c>
      <c r="B1842" t="s">
        <v>19</v>
      </c>
      <c r="C1842">
        <v>12</v>
      </c>
      <c r="D1842" s="2">
        <f>BBDD_Usiarios_Netflix_jul[[#This Row],[Ingresos Mensuales]]*BBDD_Usiarios_Netflix_jul[[#This Row],[Meses Contratados]]</f>
        <v>108</v>
      </c>
      <c r="E1842">
        <v>28</v>
      </c>
      <c r="F1842">
        <v>10</v>
      </c>
      <c r="G1842">
        <v>23</v>
      </c>
      <c r="H1842" s="1">
        <f>DATEVALUE(_xlfn.CONCAT(BBDD_Usiarios_Netflix_jul[[#This Row],[Día Suscripción]],"/",BBDD_Usiarios_Netflix_jul[[#This Row],[Mes Suscripción]],"/",BBDD_Usiarios_Netflix_jul[[#This Row],[Año Suscripción]]))</f>
        <v>45227</v>
      </c>
      <c r="I1842">
        <v>6</v>
      </c>
      <c r="J1842">
        <v>7</v>
      </c>
      <c r="K1842">
        <v>24</v>
      </c>
      <c r="L184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42" s="1" t="str">
        <f>TEXT(BBDD_Usiarios_Netflix_jul[[#This Row],[Fh Suscripcion]],"dddd")</f>
        <v>sábado</v>
      </c>
      <c r="N1842" s="2">
        <f>DATEDIF(BBDD_Usiarios_Netflix_jul[[#This Row],[Fh Suscripcion]],BBDD_Usiarios_Netflix_jul[[#This Row],[Fh Ultimo Pago]],"M")+1</f>
        <v>9</v>
      </c>
      <c r="O1842" t="s">
        <v>35</v>
      </c>
      <c r="P1842" t="str">
        <f>IF(BBDD_Usiarios_Netflix_jul[[#This Row],[País.OLD]]&lt;&gt;"",BBDD_Usiarios_Netflix_jul[[#This Row],[País.OLD]],"Desconocido")</f>
        <v>España</v>
      </c>
      <c r="Q1842">
        <v>28</v>
      </c>
      <c r="R1842" t="s">
        <v>16</v>
      </c>
      <c r="S1842" t="s">
        <v>17</v>
      </c>
      <c r="T1842" t="s">
        <v>18</v>
      </c>
      <c r="U18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43" spans="1:21" x14ac:dyDescent="0.2">
      <c r="A1843">
        <v>1824</v>
      </c>
      <c r="B1843" t="s">
        <v>19</v>
      </c>
      <c r="C1843">
        <v>12</v>
      </c>
      <c r="D1843" s="2">
        <f>BBDD_Usiarios_Netflix_jul[[#This Row],[Ingresos Mensuales]]*BBDD_Usiarios_Netflix_jul[[#This Row],[Meses Contratados]]</f>
        <v>108</v>
      </c>
      <c r="E1843">
        <v>30</v>
      </c>
      <c r="F1843">
        <v>10</v>
      </c>
      <c r="G1843">
        <v>23</v>
      </c>
      <c r="H1843" s="1">
        <f>DATEVALUE(_xlfn.CONCAT(BBDD_Usiarios_Netflix_jul[[#This Row],[Día Suscripción]],"/",BBDD_Usiarios_Netflix_jul[[#This Row],[Mes Suscripción]],"/",BBDD_Usiarios_Netflix_jul[[#This Row],[Año Suscripción]]))</f>
        <v>45229</v>
      </c>
      <c r="I1843">
        <v>8</v>
      </c>
      <c r="J1843">
        <v>7</v>
      </c>
      <c r="K1843">
        <v>24</v>
      </c>
      <c r="L18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43" s="1" t="str">
        <f>TEXT(BBDD_Usiarios_Netflix_jul[[#This Row],[Fh Suscripcion]],"dddd")</f>
        <v>lunes</v>
      </c>
      <c r="N1843" s="2">
        <f>DATEDIF(BBDD_Usiarios_Netflix_jul[[#This Row],[Fh Suscripcion]],BBDD_Usiarios_Netflix_jul[[#This Row],[Fh Ultimo Pago]],"M")+1</f>
        <v>9</v>
      </c>
      <c r="O1843" t="s">
        <v>36</v>
      </c>
      <c r="P1843" t="str">
        <f>IF(BBDD_Usiarios_Netflix_jul[[#This Row],[País.OLD]]&lt;&gt;"",BBDD_Usiarios_Netflix_jul[[#This Row],[País.OLD]],"Desconocido")</f>
        <v>Desconocido</v>
      </c>
      <c r="Q1843">
        <v>46</v>
      </c>
      <c r="R1843" t="s">
        <v>25</v>
      </c>
      <c r="S1843" t="s">
        <v>29</v>
      </c>
      <c r="T1843" t="s">
        <v>32</v>
      </c>
      <c r="U18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4" spans="1:21" x14ac:dyDescent="0.2">
      <c r="A1844">
        <v>1828</v>
      </c>
      <c r="B1844" t="s">
        <v>19</v>
      </c>
      <c r="C1844">
        <v>12</v>
      </c>
      <c r="D1844" s="2">
        <f>BBDD_Usiarios_Netflix_jul[[#This Row],[Ingresos Mensuales]]*BBDD_Usiarios_Netflix_jul[[#This Row],[Meses Contratados]]</f>
        <v>108</v>
      </c>
      <c r="E1844">
        <v>5</v>
      </c>
      <c r="F1844">
        <v>11</v>
      </c>
      <c r="G1844">
        <v>23</v>
      </c>
      <c r="H184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44">
        <v>7</v>
      </c>
      <c r="J1844">
        <v>7</v>
      </c>
      <c r="K1844">
        <v>24</v>
      </c>
      <c r="L184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4" s="1" t="str">
        <f>TEXT(BBDD_Usiarios_Netflix_jul[[#This Row],[Fh Suscripcion]],"dddd")</f>
        <v>domingo</v>
      </c>
      <c r="N1844" s="2">
        <f>DATEDIF(BBDD_Usiarios_Netflix_jul[[#This Row],[Fh Suscripcion]],BBDD_Usiarios_Netflix_jul[[#This Row],[Fh Ultimo Pago]],"M")+1</f>
        <v>9</v>
      </c>
      <c r="O1844" t="s">
        <v>30</v>
      </c>
      <c r="P1844" t="str">
        <f>IF(BBDD_Usiarios_Netflix_jul[[#This Row],[País.OLD]]&lt;&gt;"",BBDD_Usiarios_Netflix_jul[[#This Row],[País.OLD]],"Desconocido")</f>
        <v>Canadá</v>
      </c>
      <c r="Q1844">
        <v>46</v>
      </c>
      <c r="R1844" t="s">
        <v>16</v>
      </c>
      <c r="S1844" t="s">
        <v>29</v>
      </c>
      <c r="T1844" t="s">
        <v>32</v>
      </c>
      <c r="U18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5" spans="1:21" x14ac:dyDescent="0.2">
      <c r="A1845">
        <v>1833</v>
      </c>
      <c r="B1845" t="s">
        <v>19</v>
      </c>
      <c r="C1845">
        <v>12</v>
      </c>
      <c r="D1845" s="2">
        <f>BBDD_Usiarios_Netflix_jul[[#This Row],[Ingresos Mensuales]]*BBDD_Usiarios_Netflix_jul[[#This Row],[Meses Contratados]]</f>
        <v>108</v>
      </c>
      <c r="E1845">
        <v>6</v>
      </c>
      <c r="F1845">
        <v>11</v>
      </c>
      <c r="G1845">
        <v>23</v>
      </c>
      <c r="H1845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45">
        <v>8</v>
      </c>
      <c r="J1845">
        <v>7</v>
      </c>
      <c r="K1845">
        <v>24</v>
      </c>
      <c r="L184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45" s="1" t="str">
        <f>TEXT(BBDD_Usiarios_Netflix_jul[[#This Row],[Fh Suscripcion]],"dddd")</f>
        <v>lunes</v>
      </c>
      <c r="N1845" s="2">
        <f>DATEDIF(BBDD_Usiarios_Netflix_jul[[#This Row],[Fh Suscripcion]],BBDD_Usiarios_Netflix_jul[[#This Row],[Fh Ultimo Pago]],"M")+1</f>
        <v>9</v>
      </c>
      <c r="O1845" t="s">
        <v>28</v>
      </c>
      <c r="P1845" t="str">
        <f>IF(BBDD_Usiarios_Netflix_jul[[#This Row],[País.OLD]]&lt;&gt;"",BBDD_Usiarios_Netflix_jul[[#This Row],[País.OLD]],"Desconocido")</f>
        <v>Australia</v>
      </c>
      <c r="Q1845">
        <v>36</v>
      </c>
      <c r="R1845" t="s">
        <v>25</v>
      </c>
      <c r="S1845" t="s">
        <v>21</v>
      </c>
      <c r="T1845" t="s">
        <v>18</v>
      </c>
      <c r="U18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46" spans="1:21" x14ac:dyDescent="0.2">
      <c r="A1846">
        <v>1834</v>
      </c>
      <c r="B1846" t="s">
        <v>19</v>
      </c>
      <c r="C1846">
        <v>12</v>
      </c>
      <c r="D1846" s="2">
        <f>BBDD_Usiarios_Netflix_jul[[#This Row],[Ingresos Mensuales]]*BBDD_Usiarios_Netflix_jul[[#This Row],[Meses Contratados]]</f>
        <v>108</v>
      </c>
      <c r="E1846">
        <v>3</v>
      </c>
      <c r="F1846">
        <v>11</v>
      </c>
      <c r="G1846">
        <v>23</v>
      </c>
      <c r="H1846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46">
        <v>7</v>
      </c>
      <c r="J1846">
        <v>7</v>
      </c>
      <c r="K1846">
        <v>24</v>
      </c>
      <c r="L184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6" s="1" t="str">
        <f>TEXT(BBDD_Usiarios_Netflix_jul[[#This Row],[Fh Suscripcion]],"dddd")</f>
        <v>viernes</v>
      </c>
      <c r="N1846" s="2">
        <f>DATEDIF(BBDD_Usiarios_Netflix_jul[[#This Row],[Fh Suscripcion]],BBDD_Usiarios_Netflix_jul[[#This Row],[Fh Ultimo Pago]],"M")+1</f>
        <v>9</v>
      </c>
      <c r="O1846" t="s">
        <v>24</v>
      </c>
      <c r="P1846" t="str">
        <f>IF(BBDD_Usiarios_Netflix_jul[[#This Row],[País.OLD]]&lt;&gt;"",BBDD_Usiarios_Netflix_jul[[#This Row],[País.OLD]],"Desconocido")</f>
        <v>EEUU</v>
      </c>
      <c r="Q1846">
        <v>44</v>
      </c>
      <c r="R1846" t="s">
        <v>16</v>
      </c>
      <c r="S1846" t="s">
        <v>26</v>
      </c>
      <c r="T1846" t="s">
        <v>27</v>
      </c>
      <c r="U18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47" spans="1:21" x14ac:dyDescent="0.2">
      <c r="A1847">
        <v>1888</v>
      </c>
      <c r="B1847" t="s">
        <v>19</v>
      </c>
      <c r="C1847">
        <v>12</v>
      </c>
      <c r="D1847" s="2">
        <f>BBDD_Usiarios_Netflix_jul[[#This Row],[Ingresos Mensuales]]*BBDD_Usiarios_Netflix_jul[[#This Row],[Meses Contratados]]</f>
        <v>108</v>
      </c>
      <c r="E1847">
        <v>15</v>
      </c>
      <c r="F1847">
        <v>10</v>
      </c>
      <c r="G1847">
        <v>23</v>
      </c>
      <c r="H1847" s="1">
        <f>DATEVALUE(_xlfn.CONCAT(BBDD_Usiarios_Netflix_jul[[#This Row],[Día Suscripción]],"/",BBDD_Usiarios_Netflix_jul[[#This Row],[Mes Suscripción]],"/",BBDD_Usiarios_Netflix_jul[[#This Row],[Año Suscripción]]))</f>
        <v>45214</v>
      </c>
      <c r="I1847">
        <v>10</v>
      </c>
      <c r="J1847">
        <v>7</v>
      </c>
      <c r="K1847">
        <v>24</v>
      </c>
      <c r="L184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47" s="1" t="str">
        <f>TEXT(BBDD_Usiarios_Netflix_jul[[#This Row],[Fh Suscripcion]],"dddd")</f>
        <v>domingo</v>
      </c>
      <c r="N1847" s="2">
        <f>DATEDIF(BBDD_Usiarios_Netflix_jul[[#This Row],[Fh Suscripcion]],BBDD_Usiarios_Netflix_jul[[#This Row],[Fh Ultimo Pago]],"M")+1</f>
        <v>9</v>
      </c>
      <c r="O1847" t="s">
        <v>36</v>
      </c>
      <c r="P1847" t="str">
        <f>IF(BBDD_Usiarios_Netflix_jul[[#This Row],[País.OLD]]&lt;&gt;"",BBDD_Usiarios_Netflix_jul[[#This Row],[País.OLD]],"Desconocido")</f>
        <v>Desconocido</v>
      </c>
      <c r="Q1847">
        <v>50</v>
      </c>
      <c r="R1847" t="s">
        <v>16</v>
      </c>
      <c r="S1847" t="s">
        <v>29</v>
      </c>
      <c r="T1847" t="s">
        <v>27</v>
      </c>
      <c r="U18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48" spans="1:21" x14ac:dyDescent="0.2">
      <c r="A1848">
        <v>1890</v>
      </c>
      <c r="B1848" t="s">
        <v>19</v>
      </c>
      <c r="C1848">
        <v>12</v>
      </c>
      <c r="D1848" s="2">
        <f>BBDD_Usiarios_Netflix_jul[[#This Row],[Ingresos Mensuales]]*BBDD_Usiarios_Netflix_jul[[#This Row],[Meses Contratados]]</f>
        <v>108</v>
      </c>
      <c r="E1848">
        <v>21</v>
      </c>
      <c r="F1848">
        <v>10</v>
      </c>
      <c r="G1848">
        <v>23</v>
      </c>
      <c r="H1848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48">
        <v>8</v>
      </c>
      <c r="J1848">
        <v>7</v>
      </c>
      <c r="K1848">
        <v>24</v>
      </c>
      <c r="L1848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48" s="1" t="str">
        <f>TEXT(BBDD_Usiarios_Netflix_jul[[#This Row],[Fh Suscripcion]],"dddd")</f>
        <v>sábado</v>
      </c>
      <c r="N1848" s="2">
        <f>DATEDIF(BBDD_Usiarios_Netflix_jul[[#This Row],[Fh Suscripcion]],BBDD_Usiarios_Netflix_jul[[#This Row],[Fh Ultimo Pago]],"M")+1</f>
        <v>9</v>
      </c>
      <c r="O1848" t="s">
        <v>36</v>
      </c>
      <c r="P1848" t="str">
        <f>IF(BBDD_Usiarios_Netflix_jul[[#This Row],[País.OLD]]&lt;&gt;"",BBDD_Usiarios_Netflix_jul[[#This Row],[País.OLD]],"Desconocido")</f>
        <v>Desconocido</v>
      </c>
      <c r="Q1848">
        <v>33</v>
      </c>
      <c r="R1848" t="s">
        <v>25</v>
      </c>
      <c r="S1848" t="s">
        <v>29</v>
      </c>
      <c r="T1848" t="s">
        <v>22</v>
      </c>
      <c r="U18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49" spans="1:21" x14ac:dyDescent="0.2">
      <c r="A1849">
        <v>1893</v>
      </c>
      <c r="B1849" t="s">
        <v>19</v>
      </c>
      <c r="C1849">
        <v>12</v>
      </c>
      <c r="D1849" s="2">
        <f>BBDD_Usiarios_Netflix_jul[[#This Row],[Ingresos Mensuales]]*BBDD_Usiarios_Netflix_jul[[#This Row],[Meses Contratados]]</f>
        <v>108</v>
      </c>
      <c r="E1849">
        <v>27</v>
      </c>
      <c r="F1849">
        <v>10</v>
      </c>
      <c r="G1849">
        <v>23</v>
      </c>
      <c r="H1849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49">
        <v>7</v>
      </c>
      <c r="J1849">
        <v>7</v>
      </c>
      <c r="K1849">
        <v>24</v>
      </c>
      <c r="L184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9" s="1" t="str">
        <f>TEXT(BBDD_Usiarios_Netflix_jul[[#This Row],[Fh Suscripcion]],"dddd")</f>
        <v>viernes</v>
      </c>
      <c r="N1849" s="2">
        <f>DATEDIF(BBDD_Usiarios_Netflix_jul[[#This Row],[Fh Suscripcion]],BBDD_Usiarios_Netflix_jul[[#This Row],[Fh Ultimo Pago]],"M")+1</f>
        <v>9</v>
      </c>
      <c r="O1849" t="s">
        <v>37</v>
      </c>
      <c r="P1849" t="str">
        <f>IF(BBDD_Usiarios_Netflix_jul[[#This Row],[País.OLD]]&lt;&gt;"",BBDD_Usiarios_Netflix_jul[[#This Row],[País.OLD]],"Desconocido")</f>
        <v>Brasil</v>
      </c>
      <c r="Q1849">
        <v>28</v>
      </c>
      <c r="R1849" t="s">
        <v>16</v>
      </c>
      <c r="S1849" t="s">
        <v>21</v>
      </c>
      <c r="T1849" t="s">
        <v>27</v>
      </c>
      <c r="U18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50" spans="1:21" x14ac:dyDescent="0.2">
      <c r="A1850">
        <v>1898</v>
      </c>
      <c r="B1850" t="s">
        <v>19</v>
      </c>
      <c r="C1850">
        <v>12</v>
      </c>
      <c r="D1850" s="2">
        <f>BBDD_Usiarios_Netflix_jul[[#This Row],[Ingresos Mensuales]]*BBDD_Usiarios_Netflix_jul[[#This Row],[Meses Contratados]]</f>
        <v>108</v>
      </c>
      <c r="E1850">
        <v>6</v>
      </c>
      <c r="F1850">
        <v>11</v>
      </c>
      <c r="G1850">
        <v>23</v>
      </c>
      <c r="H1850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50">
        <v>7</v>
      </c>
      <c r="J1850">
        <v>7</v>
      </c>
      <c r="K1850">
        <v>24</v>
      </c>
      <c r="L18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50" s="1" t="str">
        <f>TEXT(BBDD_Usiarios_Netflix_jul[[#This Row],[Fh Suscripcion]],"dddd")</f>
        <v>lunes</v>
      </c>
      <c r="N1850" s="2">
        <f>DATEDIF(BBDD_Usiarios_Netflix_jul[[#This Row],[Fh Suscripcion]],BBDD_Usiarios_Netflix_jul[[#This Row],[Fh Ultimo Pago]],"M")+1</f>
        <v>9</v>
      </c>
      <c r="O1850" t="s">
        <v>28</v>
      </c>
      <c r="P1850" t="str">
        <f>IF(BBDD_Usiarios_Netflix_jul[[#This Row],[País.OLD]]&lt;&gt;"",BBDD_Usiarios_Netflix_jul[[#This Row],[País.OLD]],"Desconocido")</f>
        <v>Australia</v>
      </c>
      <c r="Q1850">
        <v>41</v>
      </c>
      <c r="R1850" t="s">
        <v>25</v>
      </c>
      <c r="S1850" t="s">
        <v>17</v>
      </c>
      <c r="T1850" t="s">
        <v>32</v>
      </c>
      <c r="U18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1" spans="1:21" x14ac:dyDescent="0.2">
      <c r="A1851">
        <v>1899</v>
      </c>
      <c r="B1851" t="s">
        <v>19</v>
      </c>
      <c r="C1851">
        <v>12</v>
      </c>
      <c r="D1851" s="2">
        <f>BBDD_Usiarios_Netflix_jul[[#This Row],[Ingresos Mensuales]]*BBDD_Usiarios_Netflix_jul[[#This Row],[Meses Contratados]]</f>
        <v>108</v>
      </c>
      <c r="E1851">
        <v>7</v>
      </c>
      <c r="F1851">
        <v>11</v>
      </c>
      <c r="G1851">
        <v>23</v>
      </c>
      <c r="H1851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51">
        <v>9</v>
      </c>
      <c r="J1851">
        <v>7</v>
      </c>
      <c r="K1851">
        <v>24</v>
      </c>
      <c r="L185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1" s="1" t="str">
        <f>TEXT(BBDD_Usiarios_Netflix_jul[[#This Row],[Fh Suscripcion]],"dddd")</f>
        <v>martes</v>
      </c>
      <c r="N1851" s="2">
        <f>DATEDIF(BBDD_Usiarios_Netflix_jul[[#This Row],[Fh Suscripcion]],BBDD_Usiarios_Netflix_jul[[#This Row],[Fh Ultimo Pago]],"M")+1</f>
        <v>9</v>
      </c>
      <c r="O1851" t="s">
        <v>30</v>
      </c>
      <c r="P1851" t="str">
        <f>IF(BBDD_Usiarios_Netflix_jul[[#This Row],[País.OLD]]&lt;&gt;"",BBDD_Usiarios_Netflix_jul[[#This Row],[País.OLD]],"Desconocido")</f>
        <v>Canadá</v>
      </c>
      <c r="Q1851">
        <v>39</v>
      </c>
      <c r="R1851" t="s">
        <v>25</v>
      </c>
      <c r="S1851" t="s">
        <v>21</v>
      </c>
      <c r="T1851" t="s">
        <v>32</v>
      </c>
      <c r="U18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2" spans="1:21" x14ac:dyDescent="0.2">
      <c r="A1852">
        <v>1903</v>
      </c>
      <c r="B1852" t="s">
        <v>19</v>
      </c>
      <c r="C1852">
        <v>12</v>
      </c>
      <c r="D1852" s="2">
        <f>BBDD_Usiarios_Netflix_jul[[#This Row],[Ingresos Mensuales]]*BBDD_Usiarios_Netflix_jul[[#This Row],[Meses Contratados]]</f>
        <v>108</v>
      </c>
      <c r="E1852">
        <v>3</v>
      </c>
      <c r="F1852">
        <v>11</v>
      </c>
      <c r="G1852">
        <v>23</v>
      </c>
      <c r="H1852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52">
        <v>8</v>
      </c>
      <c r="J1852">
        <v>7</v>
      </c>
      <c r="K1852">
        <v>24</v>
      </c>
      <c r="L185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52" s="1" t="str">
        <f>TEXT(BBDD_Usiarios_Netflix_jul[[#This Row],[Fh Suscripcion]],"dddd")</f>
        <v>viernes</v>
      </c>
      <c r="N1852" s="2">
        <f>DATEDIF(BBDD_Usiarios_Netflix_jul[[#This Row],[Fh Suscripcion]],BBDD_Usiarios_Netflix_jul[[#This Row],[Fh Ultimo Pago]],"M")+1</f>
        <v>9</v>
      </c>
      <c r="O1852" t="s">
        <v>34</v>
      </c>
      <c r="P1852" t="str">
        <f>IF(BBDD_Usiarios_Netflix_jul[[#This Row],[País.OLD]]&lt;&gt;"",BBDD_Usiarios_Netflix_jul[[#This Row],[País.OLD]],"Desconocido")</f>
        <v>Reino Unido</v>
      </c>
      <c r="Q1852">
        <v>27</v>
      </c>
      <c r="R1852" t="s">
        <v>25</v>
      </c>
      <c r="S1852" t="s">
        <v>26</v>
      </c>
      <c r="T1852" t="s">
        <v>18</v>
      </c>
      <c r="U18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53" spans="1:21" x14ac:dyDescent="0.2">
      <c r="A1853">
        <v>1957</v>
      </c>
      <c r="B1853" t="s">
        <v>19</v>
      </c>
      <c r="C1853">
        <v>12</v>
      </c>
      <c r="D1853" s="2">
        <f>BBDD_Usiarios_Netflix_jul[[#This Row],[Ingresos Mensuales]]*BBDD_Usiarios_Netflix_jul[[#This Row],[Meses Contratados]]</f>
        <v>108</v>
      </c>
      <c r="E1853">
        <v>13</v>
      </c>
      <c r="F1853">
        <v>10</v>
      </c>
      <c r="G1853">
        <v>23</v>
      </c>
      <c r="H1853" s="1">
        <f>DATEVALUE(_xlfn.CONCAT(BBDD_Usiarios_Netflix_jul[[#This Row],[Día Suscripción]],"/",BBDD_Usiarios_Netflix_jul[[#This Row],[Mes Suscripción]],"/",BBDD_Usiarios_Netflix_jul[[#This Row],[Año Suscripción]]))</f>
        <v>45212</v>
      </c>
      <c r="I1853">
        <v>9</v>
      </c>
      <c r="J1853">
        <v>7</v>
      </c>
      <c r="K1853">
        <v>24</v>
      </c>
      <c r="L185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3" s="1" t="str">
        <f>TEXT(BBDD_Usiarios_Netflix_jul[[#This Row],[Fh Suscripcion]],"dddd")</f>
        <v>viernes</v>
      </c>
      <c r="N1853" s="2">
        <f>DATEDIF(BBDD_Usiarios_Netflix_jul[[#This Row],[Fh Suscripcion]],BBDD_Usiarios_Netflix_jul[[#This Row],[Fh Ultimo Pago]],"M")+1</f>
        <v>9</v>
      </c>
      <c r="O1853" t="s">
        <v>34</v>
      </c>
      <c r="P1853" t="str">
        <f>IF(BBDD_Usiarios_Netflix_jul[[#This Row],[País.OLD]]&lt;&gt;"",BBDD_Usiarios_Netflix_jul[[#This Row],[País.OLD]],"Desconocido")</f>
        <v>Reino Unido</v>
      </c>
      <c r="Q1853">
        <v>33</v>
      </c>
      <c r="R1853" t="s">
        <v>25</v>
      </c>
      <c r="S1853" t="s">
        <v>21</v>
      </c>
      <c r="T1853" t="s">
        <v>22</v>
      </c>
      <c r="U18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54" spans="1:21" x14ac:dyDescent="0.2">
      <c r="A1854">
        <v>1959</v>
      </c>
      <c r="B1854" t="s">
        <v>19</v>
      </c>
      <c r="C1854">
        <v>12</v>
      </c>
      <c r="D1854" s="2">
        <f>BBDD_Usiarios_Netflix_jul[[#This Row],[Ingresos Mensuales]]*BBDD_Usiarios_Netflix_jul[[#This Row],[Meses Contratados]]</f>
        <v>108</v>
      </c>
      <c r="E1854">
        <v>21</v>
      </c>
      <c r="F1854">
        <v>10</v>
      </c>
      <c r="G1854">
        <v>23</v>
      </c>
      <c r="H185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54">
        <v>7</v>
      </c>
      <c r="J1854">
        <v>7</v>
      </c>
      <c r="K1854">
        <v>24</v>
      </c>
      <c r="L185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54" s="1" t="str">
        <f>TEXT(BBDD_Usiarios_Netflix_jul[[#This Row],[Fh Suscripcion]],"dddd")</f>
        <v>sábado</v>
      </c>
      <c r="N1854" s="2">
        <f>DATEDIF(BBDD_Usiarios_Netflix_jul[[#This Row],[Fh Suscripcion]],BBDD_Usiarios_Netflix_jul[[#This Row],[Fh Ultimo Pago]],"M")+1</f>
        <v>9</v>
      </c>
      <c r="O1854" t="s">
        <v>28</v>
      </c>
      <c r="P1854" t="str">
        <f>IF(BBDD_Usiarios_Netflix_jul[[#This Row],[País.OLD]]&lt;&gt;"",BBDD_Usiarios_Netflix_jul[[#This Row],[País.OLD]],"Desconocido")</f>
        <v>Australia</v>
      </c>
      <c r="Q1854">
        <v>35</v>
      </c>
      <c r="R1854" t="s">
        <v>25</v>
      </c>
      <c r="S1854" t="s">
        <v>21</v>
      </c>
      <c r="T1854" t="s">
        <v>32</v>
      </c>
      <c r="U18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5" spans="1:21" x14ac:dyDescent="0.2">
      <c r="A1855">
        <v>1963</v>
      </c>
      <c r="B1855" t="s">
        <v>19</v>
      </c>
      <c r="C1855">
        <v>12</v>
      </c>
      <c r="D1855" s="2">
        <f>BBDD_Usiarios_Netflix_jul[[#This Row],[Ingresos Mensuales]]*BBDD_Usiarios_Netflix_jul[[#This Row],[Meses Contratados]]</f>
        <v>108</v>
      </c>
      <c r="E1855">
        <v>27</v>
      </c>
      <c r="F1855">
        <v>10</v>
      </c>
      <c r="G1855">
        <v>23</v>
      </c>
      <c r="H1855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55">
        <v>7</v>
      </c>
      <c r="J1855">
        <v>7</v>
      </c>
      <c r="K1855">
        <v>24</v>
      </c>
      <c r="L185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55" s="1" t="str">
        <f>TEXT(BBDD_Usiarios_Netflix_jul[[#This Row],[Fh Suscripcion]],"dddd")</f>
        <v>viernes</v>
      </c>
      <c r="N1855" s="2">
        <f>DATEDIF(BBDD_Usiarios_Netflix_jul[[#This Row],[Fh Suscripcion]],BBDD_Usiarios_Netflix_jul[[#This Row],[Fh Ultimo Pago]],"M")+1</f>
        <v>9</v>
      </c>
      <c r="O1855" t="s">
        <v>34</v>
      </c>
      <c r="P1855" t="str">
        <f>IF(BBDD_Usiarios_Netflix_jul[[#This Row],[País.OLD]]&lt;&gt;"",BBDD_Usiarios_Netflix_jul[[#This Row],[País.OLD]],"Desconocido")</f>
        <v>Reino Unido</v>
      </c>
      <c r="Q1855">
        <v>31</v>
      </c>
      <c r="R1855" t="s">
        <v>16</v>
      </c>
      <c r="S1855" t="s">
        <v>26</v>
      </c>
      <c r="T1855" t="s">
        <v>18</v>
      </c>
      <c r="U18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56" spans="1:21" x14ac:dyDescent="0.2">
      <c r="A1856">
        <v>1965</v>
      </c>
      <c r="B1856" t="s">
        <v>19</v>
      </c>
      <c r="C1856">
        <v>12</v>
      </c>
      <c r="D1856" s="2">
        <f>BBDD_Usiarios_Netflix_jul[[#This Row],[Ingresos Mensuales]]*BBDD_Usiarios_Netflix_jul[[#This Row],[Meses Contratados]]</f>
        <v>108</v>
      </c>
      <c r="E1856">
        <v>2</v>
      </c>
      <c r="F1856">
        <v>11</v>
      </c>
      <c r="G1856">
        <v>23</v>
      </c>
      <c r="H1856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56">
        <v>9</v>
      </c>
      <c r="J1856">
        <v>7</v>
      </c>
      <c r="K1856">
        <v>24</v>
      </c>
      <c r="L185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6" s="1" t="str">
        <f>TEXT(BBDD_Usiarios_Netflix_jul[[#This Row],[Fh Suscripcion]],"dddd")</f>
        <v>jueves</v>
      </c>
      <c r="N1856" s="2">
        <f>DATEDIF(BBDD_Usiarios_Netflix_jul[[#This Row],[Fh Suscripcion]],BBDD_Usiarios_Netflix_jul[[#This Row],[Fh Ultimo Pago]],"M")+1</f>
        <v>9</v>
      </c>
      <c r="O1856" t="s">
        <v>35</v>
      </c>
      <c r="P1856" t="str">
        <f>IF(BBDD_Usiarios_Netflix_jul[[#This Row],[País.OLD]]&lt;&gt;"",BBDD_Usiarios_Netflix_jul[[#This Row],[País.OLD]],"Desconocido")</f>
        <v>España</v>
      </c>
      <c r="Q1856">
        <v>44</v>
      </c>
      <c r="R1856" t="s">
        <v>25</v>
      </c>
      <c r="S1856" t="s">
        <v>17</v>
      </c>
      <c r="T1856" t="s">
        <v>27</v>
      </c>
      <c r="U18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57" spans="1:21" x14ac:dyDescent="0.2">
      <c r="A1857">
        <v>1968</v>
      </c>
      <c r="B1857" t="s">
        <v>19</v>
      </c>
      <c r="C1857">
        <v>12</v>
      </c>
      <c r="D1857" s="2">
        <f>BBDD_Usiarios_Netflix_jul[[#This Row],[Ingresos Mensuales]]*BBDD_Usiarios_Netflix_jul[[#This Row],[Meses Contratados]]</f>
        <v>108</v>
      </c>
      <c r="E1857">
        <v>6</v>
      </c>
      <c r="F1857">
        <v>11</v>
      </c>
      <c r="G1857">
        <v>23</v>
      </c>
      <c r="H1857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57">
        <v>9</v>
      </c>
      <c r="J1857">
        <v>7</v>
      </c>
      <c r="K1857">
        <v>24</v>
      </c>
      <c r="L18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7" s="1" t="str">
        <f>TEXT(BBDD_Usiarios_Netflix_jul[[#This Row],[Fh Suscripcion]],"dddd")</f>
        <v>lunes</v>
      </c>
      <c r="N1857" s="2">
        <f>DATEDIF(BBDD_Usiarios_Netflix_jul[[#This Row],[Fh Suscripcion]],BBDD_Usiarios_Netflix_jul[[#This Row],[Fh Ultimo Pago]],"M")+1</f>
        <v>9</v>
      </c>
      <c r="O1857" t="s">
        <v>28</v>
      </c>
      <c r="P1857" t="str">
        <f>IF(BBDD_Usiarios_Netflix_jul[[#This Row],[País.OLD]]&lt;&gt;"",BBDD_Usiarios_Netflix_jul[[#This Row],[País.OLD]],"Desconocido")</f>
        <v>Australia</v>
      </c>
      <c r="Q1857">
        <v>32</v>
      </c>
      <c r="R1857" t="s">
        <v>25</v>
      </c>
      <c r="S1857" t="s">
        <v>17</v>
      </c>
      <c r="T1857" t="s">
        <v>32</v>
      </c>
      <c r="U18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8" spans="1:21" x14ac:dyDescent="0.2">
      <c r="A1858">
        <v>1973</v>
      </c>
      <c r="B1858" t="s">
        <v>19</v>
      </c>
      <c r="C1858">
        <v>12</v>
      </c>
      <c r="D1858" s="2">
        <f>BBDD_Usiarios_Netflix_jul[[#This Row],[Ingresos Mensuales]]*BBDD_Usiarios_Netflix_jul[[#This Row],[Meses Contratados]]</f>
        <v>108</v>
      </c>
      <c r="E1858">
        <v>9</v>
      </c>
      <c r="F1858">
        <v>11</v>
      </c>
      <c r="G1858">
        <v>23</v>
      </c>
      <c r="H1858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58">
        <v>9</v>
      </c>
      <c r="J1858">
        <v>7</v>
      </c>
      <c r="K1858">
        <v>24</v>
      </c>
      <c r="L185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8" s="1" t="str">
        <f>TEXT(BBDD_Usiarios_Netflix_jul[[#This Row],[Fh Suscripcion]],"dddd")</f>
        <v>jueves</v>
      </c>
      <c r="N1858" s="2">
        <f>DATEDIF(BBDD_Usiarios_Netflix_jul[[#This Row],[Fh Suscripcion]],BBDD_Usiarios_Netflix_jul[[#This Row],[Fh Ultimo Pago]],"M")+1</f>
        <v>9</v>
      </c>
      <c r="O1858" t="s">
        <v>31</v>
      </c>
      <c r="P1858" t="str">
        <f>IF(BBDD_Usiarios_Netflix_jul[[#This Row],[País.OLD]]&lt;&gt;"",BBDD_Usiarios_Netflix_jul[[#This Row],[País.OLD]],"Desconocido")</f>
        <v>Italia</v>
      </c>
      <c r="Q1858">
        <v>37</v>
      </c>
      <c r="R1858" t="s">
        <v>25</v>
      </c>
      <c r="S1858" t="s">
        <v>17</v>
      </c>
      <c r="T1858" t="s">
        <v>18</v>
      </c>
      <c r="U18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59" spans="1:21" x14ac:dyDescent="0.2">
      <c r="A1859">
        <v>1974</v>
      </c>
      <c r="B1859" t="s">
        <v>19</v>
      </c>
      <c r="C1859">
        <v>12</v>
      </c>
      <c r="D1859" s="2">
        <f>BBDD_Usiarios_Netflix_jul[[#This Row],[Ingresos Mensuales]]*BBDD_Usiarios_Netflix_jul[[#This Row],[Meses Contratados]]</f>
        <v>108</v>
      </c>
      <c r="E1859">
        <v>5</v>
      </c>
      <c r="F1859">
        <v>11</v>
      </c>
      <c r="G1859">
        <v>23</v>
      </c>
      <c r="H1859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59">
        <v>8</v>
      </c>
      <c r="J1859">
        <v>7</v>
      </c>
      <c r="K1859">
        <v>24</v>
      </c>
      <c r="L185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59" s="1" t="str">
        <f>TEXT(BBDD_Usiarios_Netflix_jul[[#This Row],[Fh Suscripcion]],"dddd")</f>
        <v>domingo</v>
      </c>
      <c r="N1859" s="2">
        <f>DATEDIF(BBDD_Usiarios_Netflix_jul[[#This Row],[Fh Suscripcion]],BBDD_Usiarios_Netflix_jul[[#This Row],[Fh Ultimo Pago]],"M")+1</f>
        <v>9</v>
      </c>
      <c r="O1859" t="s">
        <v>24</v>
      </c>
      <c r="P1859" t="str">
        <f>IF(BBDD_Usiarios_Netflix_jul[[#This Row],[País.OLD]]&lt;&gt;"",BBDD_Usiarios_Netflix_jul[[#This Row],[País.OLD]],"Desconocido")</f>
        <v>EEUU</v>
      </c>
      <c r="Q1859">
        <v>42</v>
      </c>
      <c r="R1859" t="s">
        <v>16</v>
      </c>
      <c r="S1859" t="s">
        <v>21</v>
      </c>
      <c r="T1859" t="s">
        <v>32</v>
      </c>
      <c r="U18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60" spans="1:21" x14ac:dyDescent="0.2">
      <c r="A1860">
        <v>2028</v>
      </c>
      <c r="B1860" t="s">
        <v>19</v>
      </c>
      <c r="C1860">
        <v>12</v>
      </c>
      <c r="D1860" s="2">
        <f>BBDD_Usiarios_Netflix_jul[[#This Row],[Ingresos Mensuales]]*BBDD_Usiarios_Netflix_jul[[#This Row],[Meses Contratados]]</f>
        <v>108</v>
      </c>
      <c r="E1860">
        <v>19</v>
      </c>
      <c r="F1860">
        <v>10</v>
      </c>
      <c r="G1860">
        <v>23</v>
      </c>
      <c r="H1860" s="1">
        <f>DATEVALUE(_xlfn.CONCAT(BBDD_Usiarios_Netflix_jul[[#This Row],[Día Suscripción]],"/",BBDD_Usiarios_Netflix_jul[[#This Row],[Mes Suscripción]],"/",BBDD_Usiarios_Netflix_jul[[#This Row],[Año Suscripción]]))</f>
        <v>45218</v>
      </c>
      <c r="I1860">
        <v>10</v>
      </c>
      <c r="J1860">
        <v>7</v>
      </c>
      <c r="K1860">
        <v>24</v>
      </c>
      <c r="L186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60" s="1" t="str">
        <f>TEXT(BBDD_Usiarios_Netflix_jul[[#This Row],[Fh Suscripcion]],"dddd")</f>
        <v>jueves</v>
      </c>
      <c r="N1860" s="2">
        <f>DATEDIF(BBDD_Usiarios_Netflix_jul[[#This Row],[Fh Suscripcion]],BBDD_Usiarios_Netflix_jul[[#This Row],[Fh Ultimo Pago]],"M")+1</f>
        <v>9</v>
      </c>
      <c r="O1860" t="s">
        <v>33</v>
      </c>
      <c r="P1860" t="str">
        <f>IF(BBDD_Usiarios_Netflix_jul[[#This Row],[País.OLD]]&lt;&gt;"",BBDD_Usiarios_Netflix_jul[[#This Row],[País.OLD]],"Desconocido")</f>
        <v>Méjico</v>
      </c>
      <c r="Q1860">
        <v>41</v>
      </c>
      <c r="R1860" t="s">
        <v>25</v>
      </c>
      <c r="S1860" t="s">
        <v>21</v>
      </c>
      <c r="T1860" t="s">
        <v>18</v>
      </c>
      <c r="U18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61" spans="1:21" x14ac:dyDescent="0.2">
      <c r="A1861">
        <v>2029</v>
      </c>
      <c r="B1861" t="s">
        <v>19</v>
      </c>
      <c r="C1861">
        <v>12</v>
      </c>
      <c r="D1861" s="2">
        <f>BBDD_Usiarios_Netflix_jul[[#This Row],[Ingresos Mensuales]]*BBDD_Usiarios_Netflix_jul[[#This Row],[Meses Contratados]]</f>
        <v>108</v>
      </c>
      <c r="E1861">
        <v>21</v>
      </c>
      <c r="F1861">
        <v>10</v>
      </c>
      <c r="G1861">
        <v>23</v>
      </c>
      <c r="H1861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61">
        <v>7</v>
      </c>
      <c r="J1861">
        <v>7</v>
      </c>
      <c r="K1861">
        <v>24</v>
      </c>
      <c r="L186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61" s="1" t="str">
        <f>TEXT(BBDD_Usiarios_Netflix_jul[[#This Row],[Fh Suscripcion]],"dddd")</f>
        <v>sábado</v>
      </c>
      <c r="N1861" s="2">
        <f>DATEDIF(BBDD_Usiarios_Netflix_jul[[#This Row],[Fh Suscripcion]],BBDD_Usiarios_Netflix_jul[[#This Row],[Fh Ultimo Pago]],"M")+1</f>
        <v>9</v>
      </c>
      <c r="O1861" t="s">
        <v>30</v>
      </c>
      <c r="P1861" t="str">
        <f>IF(BBDD_Usiarios_Netflix_jul[[#This Row],[País.OLD]]&lt;&gt;"",BBDD_Usiarios_Netflix_jul[[#This Row],[País.OLD]],"Desconocido")</f>
        <v>Canadá</v>
      </c>
      <c r="Q1861">
        <v>28</v>
      </c>
      <c r="R1861" t="s">
        <v>16</v>
      </c>
      <c r="S1861" t="s">
        <v>26</v>
      </c>
      <c r="T1861" t="s">
        <v>32</v>
      </c>
      <c r="U18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62" spans="1:21" x14ac:dyDescent="0.2">
      <c r="A1862">
        <v>2032</v>
      </c>
      <c r="B1862" t="s">
        <v>19</v>
      </c>
      <c r="C1862">
        <v>12</v>
      </c>
      <c r="D1862" s="2">
        <f>BBDD_Usiarios_Netflix_jul[[#This Row],[Ingresos Mensuales]]*BBDD_Usiarios_Netflix_jul[[#This Row],[Meses Contratados]]</f>
        <v>108</v>
      </c>
      <c r="E1862">
        <v>27</v>
      </c>
      <c r="F1862">
        <v>10</v>
      </c>
      <c r="G1862">
        <v>23</v>
      </c>
      <c r="H186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62">
        <v>9</v>
      </c>
      <c r="J1862">
        <v>7</v>
      </c>
      <c r="K1862">
        <v>24</v>
      </c>
      <c r="L186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2" s="1" t="str">
        <f>TEXT(BBDD_Usiarios_Netflix_jul[[#This Row],[Fh Suscripcion]],"dddd")</f>
        <v>viernes</v>
      </c>
      <c r="N1862" s="2">
        <f>DATEDIF(BBDD_Usiarios_Netflix_jul[[#This Row],[Fh Suscripcion]],BBDD_Usiarios_Netflix_jul[[#This Row],[Fh Ultimo Pago]],"M")+1</f>
        <v>9</v>
      </c>
      <c r="O1862" t="s">
        <v>24</v>
      </c>
      <c r="P1862" t="str">
        <f>IF(BBDD_Usiarios_Netflix_jul[[#This Row],[País.OLD]]&lt;&gt;"",BBDD_Usiarios_Netflix_jul[[#This Row],[País.OLD]],"Desconocido")</f>
        <v>EEUU</v>
      </c>
      <c r="Q1862">
        <v>45</v>
      </c>
      <c r="R1862" t="s">
        <v>16</v>
      </c>
      <c r="S1862" t="s">
        <v>26</v>
      </c>
      <c r="T1862" t="s">
        <v>22</v>
      </c>
      <c r="U18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63" spans="1:21" x14ac:dyDescent="0.2">
      <c r="A1863">
        <v>2034</v>
      </c>
      <c r="B1863" t="s">
        <v>19</v>
      </c>
      <c r="C1863">
        <v>12</v>
      </c>
      <c r="D1863" s="2">
        <f>BBDD_Usiarios_Netflix_jul[[#This Row],[Ingresos Mensuales]]*BBDD_Usiarios_Netflix_jul[[#This Row],[Meses Contratados]]</f>
        <v>108</v>
      </c>
      <c r="E1863">
        <v>2</v>
      </c>
      <c r="F1863">
        <v>11</v>
      </c>
      <c r="G1863">
        <v>23</v>
      </c>
      <c r="H1863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63">
        <v>9</v>
      </c>
      <c r="J1863">
        <v>7</v>
      </c>
      <c r="K1863">
        <v>24</v>
      </c>
      <c r="L186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3" s="1" t="str">
        <f>TEXT(BBDD_Usiarios_Netflix_jul[[#This Row],[Fh Suscripcion]],"dddd")</f>
        <v>jueves</v>
      </c>
      <c r="N1863" s="2">
        <f>DATEDIF(BBDD_Usiarios_Netflix_jul[[#This Row],[Fh Suscripcion]],BBDD_Usiarios_Netflix_jul[[#This Row],[Fh Ultimo Pago]],"M")+1</f>
        <v>9</v>
      </c>
      <c r="O1863" t="s">
        <v>15</v>
      </c>
      <c r="P1863" t="str">
        <f>IF(BBDD_Usiarios_Netflix_jul[[#This Row],[País.OLD]]&lt;&gt;"",BBDD_Usiarios_Netflix_jul[[#This Row],[País.OLD]],"Desconocido")</f>
        <v>Alemania</v>
      </c>
      <c r="Q1863">
        <v>30</v>
      </c>
      <c r="R1863" t="s">
        <v>16</v>
      </c>
      <c r="S1863" t="s">
        <v>29</v>
      </c>
      <c r="T1863" t="s">
        <v>27</v>
      </c>
      <c r="U18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4" spans="1:21" x14ac:dyDescent="0.2">
      <c r="A1864">
        <v>2038</v>
      </c>
      <c r="B1864" t="s">
        <v>19</v>
      </c>
      <c r="C1864">
        <v>12</v>
      </c>
      <c r="D1864" s="2">
        <f>BBDD_Usiarios_Netflix_jul[[#This Row],[Ingresos Mensuales]]*BBDD_Usiarios_Netflix_jul[[#This Row],[Meses Contratados]]</f>
        <v>108</v>
      </c>
      <c r="E1864">
        <v>7</v>
      </c>
      <c r="F1864">
        <v>11</v>
      </c>
      <c r="G1864">
        <v>23</v>
      </c>
      <c r="H1864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64">
        <v>10</v>
      </c>
      <c r="J1864">
        <v>7</v>
      </c>
      <c r="K1864">
        <v>24</v>
      </c>
      <c r="L186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64" s="1" t="str">
        <f>TEXT(BBDD_Usiarios_Netflix_jul[[#This Row],[Fh Suscripcion]],"dddd")</f>
        <v>martes</v>
      </c>
      <c r="N1864" s="2">
        <f>DATEDIF(BBDD_Usiarios_Netflix_jul[[#This Row],[Fh Suscripcion]],BBDD_Usiarios_Netflix_jul[[#This Row],[Fh Ultimo Pago]],"M")+1</f>
        <v>9</v>
      </c>
      <c r="O1864" t="s">
        <v>28</v>
      </c>
      <c r="P1864" t="str">
        <f>IF(BBDD_Usiarios_Netflix_jul[[#This Row],[País.OLD]]&lt;&gt;"",BBDD_Usiarios_Netflix_jul[[#This Row],[País.OLD]],"Desconocido")</f>
        <v>Australia</v>
      </c>
      <c r="Q1864">
        <v>37</v>
      </c>
      <c r="R1864" t="s">
        <v>25</v>
      </c>
      <c r="S1864" t="s">
        <v>21</v>
      </c>
      <c r="T1864" t="s">
        <v>18</v>
      </c>
      <c r="U18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65" spans="1:21" x14ac:dyDescent="0.2">
      <c r="A1865">
        <v>2040</v>
      </c>
      <c r="B1865" t="s">
        <v>19</v>
      </c>
      <c r="C1865">
        <v>12</v>
      </c>
      <c r="D1865" s="2">
        <f>BBDD_Usiarios_Netflix_jul[[#This Row],[Ingresos Mensuales]]*BBDD_Usiarios_Netflix_jul[[#This Row],[Meses Contratados]]</f>
        <v>108</v>
      </c>
      <c r="E1865">
        <v>8</v>
      </c>
      <c r="F1865">
        <v>11</v>
      </c>
      <c r="G1865">
        <v>23</v>
      </c>
      <c r="H1865" s="1">
        <f>DATEVALUE(_xlfn.CONCAT(BBDD_Usiarios_Netflix_jul[[#This Row],[Día Suscripción]],"/",BBDD_Usiarios_Netflix_jul[[#This Row],[Mes Suscripción]],"/",BBDD_Usiarios_Netflix_jul[[#This Row],[Año Suscripción]]))</f>
        <v>45238</v>
      </c>
      <c r="I1865">
        <v>8</v>
      </c>
      <c r="J1865">
        <v>7</v>
      </c>
      <c r="K1865">
        <v>24</v>
      </c>
      <c r="L186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65" s="1" t="str">
        <f>TEXT(BBDD_Usiarios_Netflix_jul[[#This Row],[Fh Suscripcion]],"dddd")</f>
        <v>miércoles</v>
      </c>
      <c r="N1865" s="2">
        <f>DATEDIF(BBDD_Usiarios_Netflix_jul[[#This Row],[Fh Suscripcion]],BBDD_Usiarios_Netflix_jul[[#This Row],[Fh Ultimo Pago]],"M")+1</f>
        <v>9</v>
      </c>
      <c r="O1865" t="s">
        <v>28</v>
      </c>
      <c r="P1865" t="str">
        <f>IF(BBDD_Usiarios_Netflix_jul[[#This Row],[País.OLD]]&lt;&gt;"",BBDD_Usiarios_Netflix_jul[[#This Row],[País.OLD]],"Desconocido")</f>
        <v>Australia</v>
      </c>
      <c r="Q1865">
        <v>51</v>
      </c>
      <c r="R1865" t="s">
        <v>16</v>
      </c>
      <c r="S1865" t="s">
        <v>29</v>
      </c>
      <c r="T1865" t="s">
        <v>22</v>
      </c>
      <c r="U18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66" spans="1:21" x14ac:dyDescent="0.2">
      <c r="A1866">
        <v>2043</v>
      </c>
      <c r="B1866" t="s">
        <v>19</v>
      </c>
      <c r="C1866">
        <v>12</v>
      </c>
      <c r="D1866" s="2">
        <f>BBDD_Usiarios_Netflix_jul[[#This Row],[Ingresos Mensuales]]*BBDD_Usiarios_Netflix_jul[[#This Row],[Meses Contratados]]</f>
        <v>108</v>
      </c>
      <c r="E1866">
        <v>5</v>
      </c>
      <c r="F1866">
        <v>11</v>
      </c>
      <c r="G1866">
        <v>23</v>
      </c>
      <c r="H1866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66">
        <v>9</v>
      </c>
      <c r="J1866">
        <v>7</v>
      </c>
      <c r="K1866">
        <v>24</v>
      </c>
      <c r="L186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6" s="1" t="str">
        <f>TEXT(BBDD_Usiarios_Netflix_jul[[#This Row],[Fh Suscripcion]],"dddd")</f>
        <v>domingo</v>
      </c>
      <c r="N1866" s="2">
        <f>DATEDIF(BBDD_Usiarios_Netflix_jul[[#This Row],[Fh Suscripcion]],BBDD_Usiarios_Netflix_jul[[#This Row],[Fh Ultimo Pago]],"M")+1</f>
        <v>9</v>
      </c>
      <c r="O1866" t="s">
        <v>34</v>
      </c>
      <c r="P1866" t="str">
        <f>IF(BBDD_Usiarios_Netflix_jul[[#This Row],[País.OLD]]&lt;&gt;"",BBDD_Usiarios_Netflix_jul[[#This Row],[País.OLD]],"Desconocido")</f>
        <v>Reino Unido</v>
      </c>
      <c r="Q1866">
        <v>45</v>
      </c>
      <c r="R1866" t="s">
        <v>25</v>
      </c>
      <c r="S1866" t="s">
        <v>26</v>
      </c>
      <c r="T1866" t="s">
        <v>27</v>
      </c>
      <c r="U18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7" spans="1:21" x14ac:dyDescent="0.2">
      <c r="A1867">
        <v>2048</v>
      </c>
      <c r="B1867" t="s">
        <v>19</v>
      </c>
      <c r="C1867">
        <v>12</v>
      </c>
      <c r="D1867" s="2">
        <f>BBDD_Usiarios_Netflix_jul[[#This Row],[Ingresos Mensuales]]*BBDD_Usiarios_Netflix_jul[[#This Row],[Meses Contratados]]</f>
        <v>108</v>
      </c>
      <c r="E1867">
        <v>24</v>
      </c>
      <c r="F1867">
        <v>10</v>
      </c>
      <c r="G1867">
        <v>23</v>
      </c>
      <c r="H1867" s="1">
        <f>DATEVALUE(_xlfn.CONCAT(BBDD_Usiarios_Netflix_jul[[#This Row],[Día Suscripción]],"/",BBDD_Usiarios_Netflix_jul[[#This Row],[Mes Suscripción]],"/",BBDD_Usiarios_Netflix_jul[[#This Row],[Año Suscripción]]))</f>
        <v>45223</v>
      </c>
      <c r="I1867">
        <v>9</v>
      </c>
      <c r="J1867">
        <v>7</v>
      </c>
      <c r="K1867">
        <v>24</v>
      </c>
      <c r="L18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7" s="1" t="str">
        <f>TEXT(BBDD_Usiarios_Netflix_jul[[#This Row],[Fh Suscripcion]],"dddd")</f>
        <v>martes</v>
      </c>
      <c r="N1867" s="2">
        <f>DATEDIF(BBDD_Usiarios_Netflix_jul[[#This Row],[Fh Suscripcion]],BBDD_Usiarios_Netflix_jul[[#This Row],[Fh Ultimo Pago]],"M")+1</f>
        <v>9</v>
      </c>
      <c r="O1867" t="s">
        <v>34</v>
      </c>
      <c r="P1867" t="str">
        <f>IF(BBDD_Usiarios_Netflix_jul[[#This Row],[País.OLD]]&lt;&gt;"",BBDD_Usiarios_Netflix_jul[[#This Row],[País.OLD]],"Desconocido")</f>
        <v>Reino Unido</v>
      </c>
      <c r="Q1867">
        <v>41</v>
      </c>
      <c r="R1867" t="s">
        <v>16</v>
      </c>
      <c r="S1867" t="s">
        <v>17</v>
      </c>
      <c r="T1867" t="s">
        <v>27</v>
      </c>
      <c r="U18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8" spans="1:21" x14ac:dyDescent="0.2">
      <c r="A1868">
        <v>2098</v>
      </c>
      <c r="B1868" t="s">
        <v>19</v>
      </c>
      <c r="C1868">
        <v>12</v>
      </c>
      <c r="D1868" s="2">
        <f>BBDD_Usiarios_Netflix_jul[[#This Row],[Ingresos Mensuales]]*BBDD_Usiarios_Netflix_jul[[#This Row],[Meses Contratados]]</f>
        <v>108</v>
      </c>
      <c r="E1868">
        <v>18</v>
      </c>
      <c r="F1868">
        <v>10</v>
      </c>
      <c r="G1868">
        <v>23</v>
      </c>
      <c r="H1868" s="1">
        <f>DATEVALUE(_xlfn.CONCAT(BBDD_Usiarios_Netflix_jul[[#This Row],[Día Suscripción]],"/",BBDD_Usiarios_Netflix_jul[[#This Row],[Mes Suscripción]],"/",BBDD_Usiarios_Netflix_jul[[#This Row],[Año Suscripción]]))</f>
        <v>45217</v>
      </c>
      <c r="I1868">
        <v>10</v>
      </c>
      <c r="J1868">
        <v>7</v>
      </c>
      <c r="K1868">
        <v>24</v>
      </c>
      <c r="L186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68" s="1" t="str">
        <f>TEXT(BBDD_Usiarios_Netflix_jul[[#This Row],[Fh Suscripcion]],"dddd")</f>
        <v>miércoles</v>
      </c>
      <c r="N1868" s="2">
        <f>DATEDIF(BBDD_Usiarios_Netflix_jul[[#This Row],[Fh Suscripcion]],BBDD_Usiarios_Netflix_jul[[#This Row],[Fh Ultimo Pago]],"M")+1</f>
        <v>9</v>
      </c>
      <c r="O1868" t="s">
        <v>28</v>
      </c>
      <c r="P1868" t="str">
        <f>IF(BBDD_Usiarios_Netflix_jul[[#This Row],[País.OLD]]&lt;&gt;"",BBDD_Usiarios_Netflix_jul[[#This Row],[País.OLD]],"Desconocido")</f>
        <v>Australia</v>
      </c>
      <c r="Q1868">
        <v>29</v>
      </c>
      <c r="R1868" t="s">
        <v>25</v>
      </c>
      <c r="S1868" t="s">
        <v>17</v>
      </c>
      <c r="T1868" t="s">
        <v>27</v>
      </c>
      <c r="U18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9" spans="1:21" x14ac:dyDescent="0.2">
      <c r="A1869">
        <v>2103</v>
      </c>
      <c r="B1869" t="s">
        <v>19</v>
      </c>
      <c r="C1869">
        <v>12</v>
      </c>
      <c r="D1869" s="2">
        <f>BBDD_Usiarios_Netflix_jul[[#This Row],[Ingresos Mensuales]]*BBDD_Usiarios_Netflix_jul[[#This Row],[Meses Contratados]]</f>
        <v>108</v>
      </c>
      <c r="E1869">
        <v>1</v>
      </c>
      <c r="F1869">
        <v>11</v>
      </c>
      <c r="G1869">
        <v>23</v>
      </c>
      <c r="H1869" s="1">
        <f>DATEVALUE(_xlfn.CONCAT(BBDD_Usiarios_Netflix_jul[[#This Row],[Día Suscripción]],"/",BBDD_Usiarios_Netflix_jul[[#This Row],[Mes Suscripción]],"/",BBDD_Usiarios_Netflix_jul[[#This Row],[Año Suscripción]]))</f>
        <v>45231</v>
      </c>
      <c r="I1869">
        <v>7</v>
      </c>
      <c r="J1869">
        <v>7</v>
      </c>
      <c r="K1869">
        <v>24</v>
      </c>
      <c r="L186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69" s="1" t="str">
        <f>TEXT(BBDD_Usiarios_Netflix_jul[[#This Row],[Fh Suscripcion]],"dddd")</f>
        <v>miércoles</v>
      </c>
      <c r="N1869" s="2">
        <f>DATEDIF(BBDD_Usiarios_Netflix_jul[[#This Row],[Fh Suscripcion]],BBDD_Usiarios_Netflix_jul[[#This Row],[Fh Ultimo Pago]],"M")+1</f>
        <v>9</v>
      </c>
      <c r="O1869" t="s">
        <v>24</v>
      </c>
      <c r="P1869" t="str">
        <f>IF(BBDD_Usiarios_Netflix_jul[[#This Row],[País.OLD]]&lt;&gt;"",BBDD_Usiarios_Netflix_jul[[#This Row],[País.OLD]],"Desconocido")</f>
        <v>EEUU</v>
      </c>
      <c r="Q1869">
        <v>32</v>
      </c>
      <c r="R1869" t="s">
        <v>25</v>
      </c>
      <c r="S1869" t="s">
        <v>29</v>
      </c>
      <c r="T1869" t="s">
        <v>18</v>
      </c>
      <c r="U18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0" spans="1:21" x14ac:dyDescent="0.2">
      <c r="A1870">
        <v>2104</v>
      </c>
      <c r="B1870" t="s">
        <v>19</v>
      </c>
      <c r="C1870">
        <v>12</v>
      </c>
      <c r="D1870" s="2">
        <f>BBDD_Usiarios_Netflix_jul[[#This Row],[Ingresos Mensuales]]*BBDD_Usiarios_Netflix_jul[[#This Row],[Meses Contratados]]</f>
        <v>108</v>
      </c>
      <c r="E1870">
        <v>2</v>
      </c>
      <c r="F1870">
        <v>11</v>
      </c>
      <c r="G1870">
        <v>23</v>
      </c>
      <c r="H1870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70">
        <v>11</v>
      </c>
      <c r="J1870">
        <v>7</v>
      </c>
      <c r="K1870">
        <v>24</v>
      </c>
      <c r="L187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70" s="1" t="str">
        <f>TEXT(BBDD_Usiarios_Netflix_jul[[#This Row],[Fh Suscripcion]],"dddd")</f>
        <v>jueves</v>
      </c>
      <c r="N1870" s="2">
        <f>DATEDIF(BBDD_Usiarios_Netflix_jul[[#This Row],[Fh Suscripcion]],BBDD_Usiarios_Netflix_jul[[#This Row],[Fh Ultimo Pago]],"M")+1</f>
        <v>9</v>
      </c>
      <c r="O1870" t="s">
        <v>36</v>
      </c>
      <c r="P1870" t="str">
        <f>IF(BBDD_Usiarios_Netflix_jul[[#This Row],[País.OLD]]&lt;&gt;"",BBDD_Usiarios_Netflix_jul[[#This Row],[País.OLD]],"Desconocido")</f>
        <v>Desconocido</v>
      </c>
      <c r="Q1870">
        <v>28</v>
      </c>
      <c r="R1870" t="s">
        <v>25</v>
      </c>
      <c r="S1870" t="s">
        <v>17</v>
      </c>
      <c r="T1870" t="s">
        <v>32</v>
      </c>
      <c r="U18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71" spans="1:21" x14ac:dyDescent="0.2">
      <c r="A1871">
        <v>2107</v>
      </c>
      <c r="B1871" t="s">
        <v>19</v>
      </c>
      <c r="C1871">
        <v>12</v>
      </c>
      <c r="D1871" s="2">
        <f>BBDD_Usiarios_Netflix_jul[[#This Row],[Ingresos Mensuales]]*BBDD_Usiarios_Netflix_jul[[#This Row],[Meses Contratados]]</f>
        <v>108</v>
      </c>
      <c r="E1871">
        <v>7</v>
      </c>
      <c r="F1871">
        <v>11</v>
      </c>
      <c r="G1871">
        <v>23</v>
      </c>
      <c r="H1871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71">
        <v>7</v>
      </c>
      <c r="J1871">
        <v>7</v>
      </c>
      <c r="K1871">
        <v>24</v>
      </c>
      <c r="L187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71" s="1" t="str">
        <f>TEXT(BBDD_Usiarios_Netflix_jul[[#This Row],[Fh Suscripcion]],"dddd")</f>
        <v>martes</v>
      </c>
      <c r="N1871" s="2">
        <f>DATEDIF(BBDD_Usiarios_Netflix_jul[[#This Row],[Fh Suscripcion]],BBDD_Usiarios_Netflix_jul[[#This Row],[Fh Ultimo Pago]],"M")+1</f>
        <v>9</v>
      </c>
      <c r="O1871" t="s">
        <v>37</v>
      </c>
      <c r="P1871" t="str">
        <f>IF(BBDD_Usiarios_Netflix_jul[[#This Row],[País.OLD]]&lt;&gt;"",BBDD_Usiarios_Netflix_jul[[#This Row],[País.OLD]],"Desconocido")</f>
        <v>Brasil</v>
      </c>
      <c r="Q1871">
        <v>32</v>
      </c>
      <c r="R1871" t="s">
        <v>25</v>
      </c>
      <c r="S1871" t="s">
        <v>26</v>
      </c>
      <c r="T1871" t="s">
        <v>22</v>
      </c>
      <c r="U18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72" spans="1:21" x14ac:dyDescent="0.2">
      <c r="A1872">
        <v>2109</v>
      </c>
      <c r="B1872" t="s">
        <v>19</v>
      </c>
      <c r="C1872">
        <v>12</v>
      </c>
      <c r="D1872" s="2">
        <f>BBDD_Usiarios_Netflix_jul[[#This Row],[Ingresos Mensuales]]*BBDD_Usiarios_Netflix_jul[[#This Row],[Meses Contratados]]</f>
        <v>108</v>
      </c>
      <c r="E1872">
        <v>9</v>
      </c>
      <c r="F1872">
        <v>11</v>
      </c>
      <c r="G1872">
        <v>23</v>
      </c>
      <c r="H1872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72">
        <v>10</v>
      </c>
      <c r="J1872">
        <v>7</v>
      </c>
      <c r="K1872">
        <v>24</v>
      </c>
      <c r="L18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2" s="1" t="str">
        <f>TEXT(BBDD_Usiarios_Netflix_jul[[#This Row],[Fh Suscripcion]],"dddd")</f>
        <v>jueves</v>
      </c>
      <c r="N1872" s="2">
        <f>DATEDIF(BBDD_Usiarios_Netflix_jul[[#This Row],[Fh Suscripcion]],BBDD_Usiarios_Netflix_jul[[#This Row],[Fh Ultimo Pago]],"M")+1</f>
        <v>9</v>
      </c>
      <c r="O1872" t="s">
        <v>24</v>
      </c>
      <c r="P1872" t="str">
        <f>IF(BBDD_Usiarios_Netflix_jul[[#This Row],[País.OLD]]&lt;&gt;"",BBDD_Usiarios_Netflix_jul[[#This Row],[País.OLD]],"Desconocido")</f>
        <v>EEUU</v>
      </c>
      <c r="Q1872">
        <v>44</v>
      </c>
      <c r="R1872" t="s">
        <v>16</v>
      </c>
      <c r="S1872" t="s">
        <v>17</v>
      </c>
      <c r="T1872" t="s">
        <v>22</v>
      </c>
      <c r="U18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73" spans="1:21" x14ac:dyDescent="0.2">
      <c r="A1873">
        <v>2113</v>
      </c>
      <c r="B1873" t="s">
        <v>19</v>
      </c>
      <c r="C1873">
        <v>12</v>
      </c>
      <c r="D1873" s="2">
        <f>BBDD_Usiarios_Netflix_jul[[#This Row],[Ingresos Mensuales]]*BBDD_Usiarios_Netflix_jul[[#This Row],[Meses Contratados]]</f>
        <v>108</v>
      </c>
      <c r="E1873">
        <v>7</v>
      </c>
      <c r="F1873">
        <v>11</v>
      </c>
      <c r="G1873">
        <v>23</v>
      </c>
      <c r="H1873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73">
        <v>10</v>
      </c>
      <c r="J1873">
        <v>7</v>
      </c>
      <c r="K1873">
        <v>24</v>
      </c>
      <c r="L187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3" s="1" t="str">
        <f>TEXT(BBDD_Usiarios_Netflix_jul[[#This Row],[Fh Suscripcion]],"dddd")</f>
        <v>martes</v>
      </c>
      <c r="N1873" s="2">
        <f>DATEDIF(BBDD_Usiarios_Netflix_jul[[#This Row],[Fh Suscripcion]],BBDD_Usiarios_Netflix_jul[[#This Row],[Fh Ultimo Pago]],"M")+1</f>
        <v>9</v>
      </c>
      <c r="O1873" t="s">
        <v>28</v>
      </c>
      <c r="P1873" t="str">
        <f>IF(BBDD_Usiarios_Netflix_jul[[#This Row],[País.OLD]]&lt;&gt;"",BBDD_Usiarios_Netflix_jul[[#This Row],[País.OLD]],"Desconocido")</f>
        <v>Australia</v>
      </c>
      <c r="Q1873">
        <v>44</v>
      </c>
      <c r="R1873" t="s">
        <v>25</v>
      </c>
      <c r="S1873" t="s">
        <v>17</v>
      </c>
      <c r="T1873" t="s">
        <v>18</v>
      </c>
      <c r="U18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4" spans="1:21" x14ac:dyDescent="0.2">
      <c r="A1874">
        <v>2115</v>
      </c>
      <c r="B1874" t="s">
        <v>19</v>
      </c>
      <c r="C1874">
        <v>12</v>
      </c>
      <c r="D1874" s="2">
        <f>BBDD_Usiarios_Netflix_jul[[#This Row],[Ingresos Mensuales]]*BBDD_Usiarios_Netflix_jul[[#This Row],[Meses Contratados]]</f>
        <v>108</v>
      </c>
      <c r="E1874">
        <v>4</v>
      </c>
      <c r="F1874">
        <v>11</v>
      </c>
      <c r="G1874">
        <v>23</v>
      </c>
      <c r="H1874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74">
        <v>8</v>
      </c>
      <c r="J1874">
        <v>7</v>
      </c>
      <c r="K1874">
        <v>24</v>
      </c>
      <c r="L18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74" s="1" t="str">
        <f>TEXT(BBDD_Usiarios_Netflix_jul[[#This Row],[Fh Suscripcion]],"dddd")</f>
        <v>sábado</v>
      </c>
      <c r="N1874" s="2">
        <f>DATEDIF(BBDD_Usiarios_Netflix_jul[[#This Row],[Fh Suscripcion]],BBDD_Usiarios_Netflix_jul[[#This Row],[Fh Ultimo Pago]],"M")+1</f>
        <v>9</v>
      </c>
      <c r="O1874" t="s">
        <v>15</v>
      </c>
      <c r="P1874" t="str">
        <f>IF(BBDD_Usiarios_Netflix_jul[[#This Row],[País.OLD]]&lt;&gt;"",BBDD_Usiarios_Netflix_jul[[#This Row],[País.OLD]],"Desconocido")</f>
        <v>Alemania</v>
      </c>
      <c r="Q1874">
        <v>31</v>
      </c>
      <c r="R1874" t="s">
        <v>25</v>
      </c>
      <c r="S1874" t="s">
        <v>29</v>
      </c>
      <c r="T1874" t="s">
        <v>18</v>
      </c>
      <c r="U18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5" spans="1:21" x14ac:dyDescent="0.2">
      <c r="A1875">
        <v>2118</v>
      </c>
      <c r="B1875" t="s">
        <v>19</v>
      </c>
      <c r="C1875">
        <v>12</v>
      </c>
      <c r="D1875" s="2">
        <f>BBDD_Usiarios_Netflix_jul[[#This Row],[Ingresos Mensuales]]*BBDD_Usiarios_Netflix_jul[[#This Row],[Meses Contratados]]</f>
        <v>108</v>
      </c>
      <c r="E1875">
        <v>23</v>
      </c>
      <c r="F1875">
        <v>10</v>
      </c>
      <c r="G1875">
        <v>23</v>
      </c>
      <c r="H187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75">
        <v>10</v>
      </c>
      <c r="J1875">
        <v>7</v>
      </c>
      <c r="K1875">
        <v>24</v>
      </c>
      <c r="L1875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5" s="1" t="str">
        <f>TEXT(BBDD_Usiarios_Netflix_jul[[#This Row],[Fh Suscripcion]],"dddd")</f>
        <v>lunes</v>
      </c>
      <c r="N1875" s="2">
        <f>DATEDIF(BBDD_Usiarios_Netflix_jul[[#This Row],[Fh Suscripcion]],BBDD_Usiarios_Netflix_jul[[#This Row],[Fh Ultimo Pago]],"M")+1</f>
        <v>9</v>
      </c>
      <c r="O1875" t="s">
        <v>20</v>
      </c>
      <c r="P1875" t="str">
        <f>IF(BBDD_Usiarios_Netflix_jul[[#This Row],[País.OLD]]&lt;&gt;"",BBDD_Usiarios_Netflix_jul[[#This Row],[País.OLD]],"Desconocido")</f>
        <v>Francia</v>
      </c>
      <c r="Q1875">
        <v>34</v>
      </c>
      <c r="R1875" t="s">
        <v>16</v>
      </c>
      <c r="S1875" t="s">
        <v>26</v>
      </c>
      <c r="T1875" t="s">
        <v>32</v>
      </c>
      <c r="U18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76" spans="1:21" x14ac:dyDescent="0.2">
      <c r="A1876">
        <v>2164</v>
      </c>
      <c r="B1876" t="s">
        <v>19</v>
      </c>
      <c r="C1876">
        <v>12</v>
      </c>
      <c r="D1876" s="2">
        <f>BBDD_Usiarios_Netflix_jul[[#This Row],[Ingresos Mensuales]]*BBDD_Usiarios_Netflix_jul[[#This Row],[Meses Contratados]]</f>
        <v>108</v>
      </c>
      <c r="E1876">
        <v>12</v>
      </c>
      <c r="F1876">
        <v>10</v>
      </c>
      <c r="G1876">
        <v>23</v>
      </c>
      <c r="H1876" s="1">
        <f>DATEVALUE(_xlfn.CONCAT(BBDD_Usiarios_Netflix_jul[[#This Row],[Día Suscripción]],"/",BBDD_Usiarios_Netflix_jul[[#This Row],[Mes Suscripción]],"/",BBDD_Usiarios_Netflix_jul[[#This Row],[Año Suscripción]]))</f>
        <v>45211</v>
      </c>
      <c r="I1876">
        <v>11</v>
      </c>
      <c r="J1876">
        <v>7</v>
      </c>
      <c r="K1876">
        <v>24</v>
      </c>
      <c r="L187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76" s="1" t="str">
        <f>TEXT(BBDD_Usiarios_Netflix_jul[[#This Row],[Fh Suscripcion]],"dddd")</f>
        <v>jueves</v>
      </c>
      <c r="N1876" s="2">
        <f>DATEDIF(BBDD_Usiarios_Netflix_jul[[#This Row],[Fh Suscripcion]],BBDD_Usiarios_Netflix_jul[[#This Row],[Fh Ultimo Pago]],"M")+1</f>
        <v>9</v>
      </c>
      <c r="O1876" t="s">
        <v>34</v>
      </c>
      <c r="P1876" t="str">
        <f>IF(BBDD_Usiarios_Netflix_jul[[#This Row],[País.OLD]]&lt;&gt;"",BBDD_Usiarios_Netflix_jul[[#This Row],[País.OLD]],"Desconocido")</f>
        <v>Reino Unido</v>
      </c>
      <c r="Q1876">
        <v>32</v>
      </c>
      <c r="R1876" t="s">
        <v>25</v>
      </c>
      <c r="S1876" t="s">
        <v>21</v>
      </c>
      <c r="T1876" t="s">
        <v>18</v>
      </c>
      <c r="U18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7" spans="1:21" x14ac:dyDescent="0.2">
      <c r="A1877">
        <v>2168</v>
      </c>
      <c r="B1877" t="s">
        <v>19</v>
      </c>
      <c r="C1877">
        <v>12</v>
      </c>
      <c r="D1877" s="2">
        <f>BBDD_Usiarios_Netflix_jul[[#This Row],[Ingresos Mensuales]]*BBDD_Usiarios_Netflix_jul[[#This Row],[Meses Contratados]]</f>
        <v>108</v>
      </c>
      <c r="E1877">
        <v>20</v>
      </c>
      <c r="F1877">
        <v>10</v>
      </c>
      <c r="G1877">
        <v>23</v>
      </c>
      <c r="H1877" s="1">
        <f>DATEVALUE(_xlfn.CONCAT(BBDD_Usiarios_Netflix_jul[[#This Row],[Día Suscripción]],"/",BBDD_Usiarios_Netflix_jul[[#This Row],[Mes Suscripción]],"/",BBDD_Usiarios_Netflix_jul[[#This Row],[Año Suscripción]]))</f>
        <v>45219</v>
      </c>
      <c r="I1877">
        <v>10</v>
      </c>
      <c r="J1877">
        <v>7</v>
      </c>
      <c r="K1877">
        <v>24</v>
      </c>
      <c r="L187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7" s="1" t="str">
        <f>TEXT(BBDD_Usiarios_Netflix_jul[[#This Row],[Fh Suscripcion]],"dddd")</f>
        <v>viernes</v>
      </c>
      <c r="N1877" s="2">
        <f>DATEDIF(BBDD_Usiarios_Netflix_jul[[#This Row],[Fh Suscripcion]],BBDD_Usiarios_Netflix_jul[[#This Row],[Fh Ultimo Pago]],"M")+1</f>
        <v>9</v>
      </c>
      <c r="O1877" t="s">
        <v>30</v>
      </c>
      <c r="P1877" t="str">
        <f>IF(BBDD_Usiarios_Netflix_jul[[#This Row],[País.OLD]]&lt;&gt;"",BBDD_Usiarios_Netflix_jul[[#This Row],[País.OLD]],"Desconocido")</f>
        <v>Canadá</v>
      </c>
      <c r="Q1877">
        <v>27</v>
      </c>
      <c r="R1877" t="s">
        <v>16</v>
      </c>
      <c r="S1877" t="s">
        <v>26</v>
      </c>
      <c r="T1877" t="s">
        <v>18</v>
      </c>
      <c r="U18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8" spans="1:21" x14ac:dyDescent="0.2">
      <c r="A1878">
        <v>2173</v>
      </c>
      <c r="B1878" t="s">
        <v>19</v>
      </c>
      <c r="C1878">
        <v>12</v>
      </c>
      <c r="D1878" s="2">
        <f>BBDD_Usiarios_Netflix_jul[[#This Row],[Ingresos Mensuales]]*BBDD_Usiarios_Netflix_jul[[#This Row],[Meses Contratados]]</f>
        <v>108</v>
      </c>
      <c r="E1878">
        <v>31</v>
      </c>
      <c r="F1878">
        <v>10</v>
      </c>
      <c r="G1878">
        <v>23</v>
      </c>
      <c r="H1878" s="1">
        <f>DATEVALUE(_xlfn.CONCAT(BBDD_Usiarios_Netflix_jul[[#This Row],[Día Suscripción]],"/",BBDD_Usiarios_Netflix_jul[[#This Row],[Mes Suscripción]],"/",BBDD_Usiarios_Netflix_jul[[#This Row],[Año Suscripción]]))</f>
        <v>45230</v>
      </c>
      <c r="I1878">
        <v>7</v>
      </c>
      <c r="J1878">
        <v>7</v>
      </c>
      <c r="K1878">
        <v>24</v>
      </c>
      <c r="L18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78" s="1" t="str">
        <f>TEXT(BBDD_Usiarios_Netflix_jul[[#This Row],[Fh Suscripcion]],"dddd")</f>
        <v>martes</v>
      </c>
      <c r="N1878" s="2">
        <f>DATEDIF(BBDD_Usiarios_Netflix_jul[[#This Row],[Fh Suscripcion]],BBDD_Usiarios_Netflix_jul[[#This Row],[Fh Ultimo Pago]],"M")+1</f>
        <v>9</v>
      </c>
      <c r="O1878" t="s">
        <v>31</v>
      </c>
      <c r="P1878" t="str">
        <f>IF(BBDD_Usiarios_Netflix_jul[[#This Row],[País.OLD]]&lt;&gt;"",BBDD_Usiarios_Netflix_jul[[#This Row],[País.OLD]],"Desconocido")</f>
        <v>Italia</v>
      </c>
      <c r="Q1878">
        <v>46</v>
      </c>
      <c r="R1878" t="s">
        <v>25</v>
      </c>
      <c r="S1878" t="s">
        <v>21</v>
      </c>
      <c r="T1878" t="s">
        <v>32</v>
      </c>
      <c r="U18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79" spans="1:21" x14ac:dyDescent="0.2">
      <c r="A1879">
        <v>2178</v>
      </c>
      <c r="B1879" t="s">
        <v>19</v>
      </c>
      <c r="C1879">
        <v>12</v>
      </c>
      <c r="D1879" s="2">
        <f>BBDD_Usiarios_Netflix_jul[[#This Row],[Ingresos Mensuales]]*BBDD_Usiarios_Netflix_jul[[#This Row],[Meses Contratados]]</f>
        <v>108</v>
      </c>
      <c r="E1879">
        <v>9</v>
      </c>
      <c r="F1879">
        <v>11</v>
      </c>
      <c r="G1879">
        <v>23</v>
      </c>
      <c r="H1879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79">
        <v>11</v>
      </c>
      <c r="J1879">
        <v>7</v>
      </c>
      <c r="K1879">
        <v>24</v>
      </c>
      <c r="L187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79" s="1" t="str">
        <f>TEXT(BBDD_Usiarios_Netflix_jul[[#This Row],[Fh Suscripcion]],"dddd")</f>
        <v>jueves</v>
      </c>
      <c r="N1879" s="2">
        <f>DATEDIF(BBDD_Usiarios_Netflix_jul[[#This Row],[Fh Suscripcion]],BBDD_Usiarios_Netflix_jul[[#This Row],[Fh Ultimo Pago]],"M")+1</f>
        <v>9</v>
      </c>
      <c r="O1879" t="s">
        <v>33</v>
      </c>
      <c r="P1879" t="str">
        <f>IF(BBDD_Usiarios_Netflix_jul[[#This Row],[País.OLD]]&lt;&gt;"",BBDD_Usiarios_Netflix_jul[[#This Row],[País.OLD]],"Desconocido")</f>
        <v>Méjico</v>
      </c>
      <c r="Q1879">
        <v>28</v>
      </c>
      <c r="R1879" t="s">
        <v>25</v>
      </c>
      <c r="S1879" t="s">
        <v>17</v>
      </c>
      <c r="T1879" t="s">
        <v>27</v>
      </c>
      <c r="U18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0" spans="1:21" x14ac:dyDescent="0.2">
      <c r="A1880">
        <v>2179</v>
      </c>
      <c r="B1880" t="s">
        <v>19</v>
      </c>
      <c r="C1880">
        <v>12</v>
      </c>
      <c r="D1880" s="2">
        <f>BBDD_Usiarios_Netflix_jul[[#This Row],[Ingresos Mensuales]]*BBDD_Usiarios_Netflix_jul[[#This Row],[Meses Contratados]]</f>
        <v>108</v>
      </c>
      <c r="E1880">
        <v>10</v>
      </c>
      <c r="F1880">
        <v>11</v>
      </c>
      <c r="G1880">
        <v>23</v>
      </c>
      <c r="H1880" s="1">
        <f>DATEVALUE(_xlfn.CONCAT(BBDD_Usiarios_Netflix_jul[[#This Row],[Día Suscripción]],"/",BBDD_Usiarios_Netflix_jul[[#This Row],[Mes Suscripción]],"/",BBDD_Usiarios_Netflix_jul[[#This Row],[Año Suscripción]]))</f>
        <v>45240</v>
      </c>
      <c r="I1880">
        <v>10</v>
      </c>
      <c r="J1880">
        <v>7</v>
      </c>
      <c r="K1880">
        <v>24</v>
      </c>
      <c r="L188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0" s="1" t="str">
        <f>TEXT(BBDD_Usiarios_Netflix_jul[[#This Row],[Fh Suscripcion]],"dddd")</f>
        <v>viernes</v>
      </c>
      <c r="N1880" s="2">
        <f>DATEDIF(BBDD_Usiarios_Netflix_jul[[#This Row],[Fh Suscripcion]],BBDD_Usiarios_Netflix_jul[[#This Row],[Fh Ultimo Pago]],"M")+1</f>
        <v>9</v>
      </c>
      <c r="O1880" t="s">
        <v>30</v>
      </c>
      <c r="P1880" t="str">
        <f>IF(BBDD_Usiarios_Netflix_jul[[#This Row],[País.OLD]]&lt;&gt;"",BBDD_Usiarios_Netflix_jul[[#This Row],[País.OLD]],"Desconocido")</f>
        <v>Canadá</v>
      </c>
      <c r="Q1880">
        <v>40</v>
      </c>
      <c r="R1880" t="s">
        <v>16</v>
      </c>
      <c r="S1880" t="s">
        <v>26</v>
      </c>
      <c r="T1880" t="s">
        <v>18</v>
      </c>
      <c r="U18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81" spans="1:21" x14ac:dyDescent="0.2">
      <c r="A1881">
        <v>2182</v>
      </c>
      <c r="B1881" t="s">
        <v>19</v>
      </c>
      <c r="C1881">
        <v>12</v>
      </c>
      <c r="D1881" s="2">
        <f>BBDD_Usiarios_Netflix_jul[[#This Row],[Ingresos Mensuales]]*BBDD_Usiarios_Netflix_jul[[#This Row],[Meses Contratados]]</f>
        <v>108</v>
      </c>
      <c r="E1881">
        <v>9</v>
      </c>
      <c r="F1881">
        <v>11</v>
      </c>
      <c r="G1881">
        <v>23</v>
      </c>
      <c r="H1881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81">
        <v>10</v>
      </c>
      <c r="J1881">
        <v>7</v>
      </c>
      <c r="K1881">
        <v>24</v>
      </c>
      <c r="L188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1" s="1" t="str">
        <f>TEXT(BBDD_Usiarios_Netflix_jul[[#This Row],[Fh Suscripcion]],"dddd")</f>
        <v>jueves</v>
      </c>
      <c r="N1881" s="2">
        <f>DATEDIF(BBDD_Usiarios_Netflix_jul[[#This Row],[Fh Suscripcion]],BBDD_Usiarios_Netflix_jul[[#This Row],[Fh Ultimo Pago]],"M")+1</f>
        <v>9</v>
      </c>
      <c r="O1881" t="s">
        <v>30</v>
      </c>
      <c r="P1881" t="str">
        <f>IF(BBDD_Usiarios_Netflix_jul[[#This Row],[País.OLD]]&lt;&gt;"",BBDD_Usiarios_Netflix_jul[[#This Row],[País.OLD]],"Desconocido")</f>
        <v>Canadá</v>
      </c>
      <c r="Q1881">
        <v>45</v>
      </c>
      <c r="R1881" t="s">
        <v>25</v>
      </c>
      <c r="S1881" t="s">
        <v>17</v>
      </c>
      <c r="T1881" t="s">
        <v>27</v>
      </c>
      <c r="U18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2" spans="1:21" x14ac:dyDescent="0.2">
      <c r="A1882">
        <v>2184</v>
      </c>
      <c r="B1882" t="s">
        <v>19</v>
      </c>
      <c r="C1882">
        <v>12</v>
      </c>
      <c r="D1882" s="2">
        <f>BBDD_Usiarios_Netflix_jul[[#This Row],[Ingresos Mensuales]]*BBDD_Usiarios_Netflix_jul[[#This Row],[Meses Contratados]]</f>
        <v>108</v>
      </c>
      <c r="E1882">
        <v>6</v>
      </c>
      <c r="F1882">
        <v>11</v>
      </c>
      <c r="G1882">
        <v>23</v>
      </c>
      <c r="H1882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82">
        <v>11</v>
      </c>
      <c r="J1882">
        <v>7</v>
      </c>
      <c r="K1882">
        <v>24</v>
      </c>
      <c r="L188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2" s="1" t="str">
        <f>TEXT(BBDD_Usiarios_Netflix_jul[[#This Row],[Fh Suscripcion]],"dddd")</f>
        <v>lunes</v>
      </c>
      <c r="N1882" s="2">
        <f>DATEDIF(BBDD_Usiarios_Netflix_jul[[#This Row],[Fh Suscripcion]],BBDD_Usiarios_Netflix_jul[[#This Row],[Fh Ultimo Pago]],"M")+1</f>
        <v>9</v>
      </c>
      <c r="O1882" t="s">
        <v>36</v>
      </c>
      <c r="P1882" t="str">
        <f>IF(BBDD_Usiarios_Netflix_jul[[#This Row],[País.OLD]]&lt;&gt;"",BBDD_Usiarios_Netflix_jul[[#This Row],[País.OLD]],"Desconocido")</f>
        <v>Desconocido</v>
      </c>
      <c r="Q1882">
        <v>28</v>
      </c>
      <c r="R1882" t="s">
        <v>16</v>
      </c>
      <c r="S1882" t="s">
        <v>17</v>
      </c>
      <c r="T1882" t="s">
        <v>32</v>
      </c>
      <c r="U18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3" spans="1:21" x14ac:dyDescent="0.2">
      <c r="A1883">
        <v>2188</v>
      </c>
      <c r="B1883" t="s">
        <v>19</v>
      </c>
      <c r="C1883">
        <v>12</v>
      </c>
      <c r="D1883" s="2">
        <f>BBDD_Usiarios_Netflix_jul[[#This Row],[Ingresos Mensuales]]*BBDD_Usiarios_Netflix_jul[[#This Row],[Meses Contratados]]</f>
        <v>108</v>
      </c>
      <c r="E1883">
        <v>18</v>
      </c>
      <c r="F1883">
        <v>10</v>
      </c>
      <c r="G1883">
        <v>23</v>
      </c>
      <c r="H1883" s="1">
        <f>DATEVALUE(_xlfn.CONCAT(BBDD_Usiarios_Netflix_jul[[#This Row],[Día Suscripción]],"/",BBDD_Usiarios_Netflix_jul[[#This Row],[Mes Suscripción]],"/",BBDD_Usiarios_Netflix_jul[[#This Row],[Año Suscripción]]))</f>
        <v>45217</v>
      </c>
      <c r="I1883">
        <v>10</v>
      </c>
      <c r="J1883">
        <v>7</v>
      </c>
      <c r="K1883">
        <v>24</v>
      </c>
      <c r="L188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3" s="1" t="str">
        <f>TEXT(BBDD_Usiarios_Netflix_jul[[#This Row],[Fh Suscripcion]],"dddd")</f>
        <v>miércoles</v>
      </c>
      <c r="N1883" s="2">
        <f>DATEDIF(BBDD_Usiarios_Netflix_jul[[#This Row],[Fh Suscripcion]],BBDD_Usiarios_Netflix_jul[[#This Row],[Fh Ultimo Pago]],"M")+1</f>
        <v>9</v>
      </c>
      <c r="O1883" t="s">
        <v>30</v>
      </c>
      <c r="P1883" t="str">
        <f>IF(BBDD_Usiarios_Netflix_jul[[#This Row],[País.OLD]]&lt;&gt;"",BBDD_Usiarios_Netflix_jul[[#This Row],[País.OLD]],"Desconocido")</f>
        <v>Canadá</v>
      </c>
      <c r="Q1883">
        <v>34</v>
      </c>
      <c r="R1883" t="s">
        <v>25</v>
      </c>
      <c r="S1883" t="s">
        <v>29</v>
      </c>
      <c r="T1883" t="s">
        <v>32</v>
      </c>
      <c r="U18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4" spans="1:21" x14ac:dyDescent="0.2">
      <c r="A1884">
        <v>2238</v>
      </c>
      <c r="B1884" t="s">
        <v>19</v>
      </c>
      <c r="C1884">
        <v>12</v>
      </c>
      <c r="D1884" s="2">
        <f>BBDD_Usiarios_Netflix_jul[[#This Row],[Ingresos Mensuales]]*BBDD_Usiarios_Netflix_jul[[#This Row],[Meses Contratados]]</f>
        <v>108</v>
      </c>
      <c r="E1884">
        <v>21</v>
      </c>
      <c r="F1884">
        <v>10</v>
      </c>
      <c r="G1884">
        <v>23</v>
      </c>
      <c r="H188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84">
        <v>10</v>
      </c>
      <c r="J1884">
        <v>7</v>
      </c>
      <c r="K1884">
        <v>24</v>
      </c>
      <c r="L188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4" s="1" t="str">
        <f>TEXT(BBDD_Usiarios_Netflix_jul[[#This Row],[Fh Suscripcion]],"dddd")</f>
        <v>sábado</v>
      </c>
      <c r="N1884" s="2">
        <f>DATEDIF(BBDD_Usiarios_Netflix_jul[[#This Row],[Fh Suscripcion]],BBDD_Usiarios_Netflix_jul[[#This Row],[Fh Ultimo Pago]],"M")+1</f>
        <v>9</v>
      </c>
      <c r="O1884" t="s">
        <v>28</v>
      </c>
      <c r="P1884" t="str">
        <f>IF(BBDD_Usiarios_Netflix_jul[[#This Row],[País.OLD]]&lt;&gt;"",BBDD_Usiarios_Netflix_jul[[#This Row],[País.OLD]],"Desconocido")</f>
        <v>Australia</v>
      </c>
      <c r="Q1884">
        <v>49</v>
      </c>
      <c r="R1884" t="s">
        <v>25</v>
      </c>
      <c r="S1884" t="s">
        <v>21</v>
      </c>
      <c r="T1884" t="s">
        <v>32</v>
      </c>
      <c r="U18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5" spans="1:21" x14ac:dyDescent="0.2">
      <c r="A1885">
        <v>2239</v>
      </c>
      <c r="B1885" t="s">
        <v>19</v>
      </c>
      <c r="C1885">
        <v>12</v>
      </c>
      <c r="D1885" s="2">
        <f>BBDD_Usiarios_Netflix_jul[[#This Row],[Ingresos Mensuales]]*BBDD_Usiarios_Netflix_jul[[#This Row],[Meses Contratados]]</f>
        <v>108</v>
      </c>
      <c r="E1885">
        <v>22</v>
      </c>
      <c r="F1885">
        <v>10</v>
      </c>
      <c r="G1885">
        <v>23</v>
      </c>
      <c r="H1885" s="1">
        <f>DATEVALUE(_xlfn.CONCAT(BBDD_Usiarios_Netflix_jul[[#This Row],[Día Suscripción]],"/",BBDD_Usiarios_Netflix_jul[[#This Row],[Mes Suscripción]],"/",BBDD_Usiarios_Netflix_jul[[#This Row],[Año Suscripción]]))</f>
        <v>45221</v>
      </c>
      <c r="I1885">
        <v>8</v>
      </c>
      <c r="J1885">
        <v>7</v>
      </c>
      <c r="K1885">
        <v>24</v>
      </c>
      <c r="L18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85" s="1" t="str">
        <f>TEXT(BBDD_Usiarios_Netflix_jul[[#This Row],[Fh Suscripcion]],"dddd")</f>
        <v>domingo</v>
      </c>
      <c r="N1885" s="2">
        <f>DATEDIF(BBDD_Usiarios_Netflix_jul[[#This Row],[Fh Suscripcion]],BBDD_Usiarios_Netflix_jul[[#This Row],[Fh Ultimo Pago]],"M")+1</f>
        <v>9</v>
      </c>
      <c r="O1885" t="s">
        <v>28</v>
      </c>
      <c r="P1885" t="str">
        <f>IF(BBDD_Usiarios_Netflix_jul[[#This Row],[País.OLD]]&lt;&gt;"",BBDD_Usiarios_Netflix_jul[[#This Row],[País.OLD]],"Desconocido")</f>
        <v>Australia</v>
      </c>
      <c r="Q1885">
        <v>40</v>
      </c>
      <c r="R1885" t="s">
        <v>16</v>
      </c>
      <c r="S1885" t="s">
        <v>26</v>
      </c>
      <c r="T1885" t="s">
        <v>27</v>
      </c>
      <c r="U18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6" spans="1:21" x14ac:dyDescent="0.2">
      <c r="A1886">
        <v>2243</v>
      </c>
      <c r="B1886" t="s">
        <v>19</v>
      </c>
      <c r="C1886">
        <v>12</v>
      </c>
      <c r="D1886" s="2">
        <f>BBDD_Usiarios_Netflix_jul[[#This Row],[Ingresos Mensuales]]*BBDD_Usiarios_Netflix_jul[[#This Row],[Meses Contratados]]</f>
        <v>108</v>
      </c>
      <c r="E1886">
        <v>4</v>
      </c>
      <c r="F1886">
        <v>11</v>
      </c>
      <c r="G1886">
        <v>23</v>
      </c>
      <c r="H1886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86">
        <v>9</v>
      </c>
      <c r="J1886">
        <v>7</v>
      </c>
      <c r="K1886">
        <v>24</v>
      </c>
      <c r="L18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86" s="1" t="str">
        <f>TEXT(BBDD_Usiarios_Netflix_jul[[#This Row],[Fh Suscripcion]],"dddd")</f>
        <v>sábado</v>
      </c>
      <c r="N1886" s="2">
        <f>DATEDIF(BBDD_Usiarios_Netflix_jul[[#This Row],[Fh Suscripcion]],BBDD_Usiarios_Netflix_jul[[#This Row],[Fh Ultimo Pago]],"M")+1</f>
        <v>9</v>
      </c>
      <c r="O1886" t="s">
        <v>35</v>
      </c>
      <c r="P1886" t="str">
        <f>IF(BBDD_Usiarios_Netflix_jul[[#This Row],[País.OLD]]&lt;&gt;"",BBDD_Usiarios_Netflix_jul[[#This Row],[País.OLD]],"Desconocido")</f>
        <v>España</v>
      </c>
      <c r="Q1886">
        <v>47</v>
      </c>
      <c r="R1886" t="s">
        <v>25</v>
      </c>
      <c r="S1886" t="s">
        <v>29</v>
      </c>
      <c r="T1886" t="s">
        <v>27</v>
      </c>
      <c r="U18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7" spans="1:21" x14ac:dyDescent="0.2">
      <c r="A1887">
        <v>2248</v>
      </c>
      <c r="B1887" t="s">
        <v>19</v>
      </c>
      <c r="C1887">
        <v>12</v>
      </c>
      <c r="D1887" s="2">
        <f>BBDD_Usiarios_Netflix_jul[[#This Row],[Ingresos Mensuales]]*BBDD_Usiarios_Netflix_jul[[#This Row],[Meses Contratados]]</f>
        <v>108</v>
      </c>
      <c r="E1887">
        <v>10</v>
      </c>
      <c r="F1887">
        <v>11</v>
      </c>
      <c r="G1887">
        <v>23</v>
      </c>
      <c r="H1887" s="1">
        <f>DATEVALUE(_xlfn.CONCAT(BBDD_Usiarios_Netflix_jul[[#This Row],[Día Suscripción]],"/",BBDD_Usiarios_Netflix_jul[[#This Row],[Mes Suscripción]],"/",BBDD_Usiarios_Netflix_jul[[#This Row],[Año Suscripción]]))</f>
        <v>45240</v>
      </c>
      <c r="I1887">
        <v>11</v>
      </c>
      <c r="J1887">
        <v>7</v>
      </c>
      <c r="K1887">
        <v>24</v>
      </c>
      <c r="L18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7" s="1" t="str">
        <f>TEXT(BBDD_Usiarios_Netflix_jul[[#This Row],[Fh Suscripcion]],"dddd")</f>
        <v>viernes</v>
      </c>
      <c r="N1887" s="2">
        <f>DATEDIF(BBDD_Usiarios_Netflix_jul[[#This Row],[Fh Suscripcion]],BBDD_Usiarios_Netflix_jul[[#This Row],[Fh Ultimo Pago]],"M")+1</f>
        <v>9</v>
      </c>
      <c r="O1887" t="s">
        <v>31</v>
      </c>
      <c r="P1887" t="str">
        <f>IF(BBDD_Usiarios_Netflix_jul[[#This Row],[País.OLD]]&lt;&gt;"",BBDD_Usiarios_Netflix_jul[[#This Row],[País.OLD]],"Desconocido")</f>
        <v>Italia</v>
      </c>
      <c r="Q1887">
        <v>47</v>
      </c>
      <c r="R1887" t="s">
        <v>25</v>
      </c>
      <c r="S1887" t="s">
        <v>17</v>
      </c>
      <c r="T1887" t="s">
        <v>27</v>
      </c>
      <c r="U18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8" spans="1:21" x14ac:dyDescent="0.2">
      <c r="A1888">
        <v>2253</v>
      </c>
      <c r="B1888" t="s">
        <v>19</v>
      </c>
      <c r="C1888">
        <v>12</v>
      </c>
      <c r="D1888" s="2">
        <f>BBDD_Usiarios_Netflix_jul[[#This Row],[Ingresos Mensuales]]*BBDD_Usiarios_Netflix_jul[[#This Row],[Meses Contratados]]</f>
        <v>108</v>
      </c>
      <c r="E1888">
        <v>7</v>
      </c>
      <c r="F1888">
        <v>11</v>
      </c>
      <c r="G1888">
        <v>23</v>
      </c>
      <c r="H1888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88">
        <v>11</v>
      </c>
      <c r="J1888">
        <v>7</v>
      </c>
      <c r="K1888">
        <v>24</v>
      </c>
      <c r="L188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8" s="1" t="str">
        <f>TEXT(BBDD_Usiarios_Netflix_jul[[#This Row],[Fh Suscripcion]],"dddd")</f>
        <v>martes</v>
      </c>
      <c r="N1888" s="2">
        <f>DATEDIF(BBDD_Usiarios_Netflix_jul[[#This Row],[Fh Suscripcion]],BBDD_Usiarios_Netflix_jul[[#This Row],[Fh Ultimo Pago]],"M")+1</f>
        <v>9</v>
      </c>
      <c r="O1888" t="s">
        <v>36</v>
      </c>
      <c r="P1888" t="str">
        <f>IF(BBDD_Usiarios_Netflix_jul[[#This Row],[País.OLD]]&lt;&gt;"",BBDD_Usiarios_Netflix_jul[[#This Row],[País.OLD]],"Desconocido")</f>
        <v>Desconocido</v>
      </c>
      <c r="Q1888">
        <v>48</v>
      </c>
      <c r="R1888" t="s">
        <v>25</v>
      </c>
      <c r="S1888" t="s">
        <v>29</v>
      </c>
      <c r="T1888" t="s">
        <v>32</v>
      </c>
      <c r="U18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9" spans="1:21" x14ac:dyDescent="0.2">
      <c r="A1889">
        <v>2254</v>
      </c>
      <c r="B1889" t="s">
        <v>19</v>
      </c>
      <c r="C1889">
        <v>12</v>
      </c>
      <c r="D1889" s="2">
        <f>BBDD_Usiarios_Netflix_jul[[#This Row],[Ingresos Mensuales]]*BBDD_Usiarios_Netflix_jul[[#This Row],[Meses Contratados]]</f>
        <v>108</v>
      </c>
      <c r="E1889">
        <v>4</v>
      </c>
      <c r="F1889">
        <v>11</v>
      </c>
      <c r="G1889">
        <v>23</v>
      </c>
      <c r="H1889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89">
        <v>11</v>
      </c>
      <c r="J1889">
        <v>7</v>
      </c>
      <c r="K1889">
        <v>24</v>
      </c>
      <c r="L188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9" s="1" t="str">
        <f>TEXT(BBDD_Usiarios_Netflix_jul[[#This Row],[Fh Suscripcion]],"dddd")</f>
        <v>sábado</v>
      </c>
      <c r="N1889" s="2">
        <f>DATEDIF(BBDD_Usiarios_Netflix_jul[[#This Row],[Fh Suscripcion]],BBDD_Usiarios_Netflix_jul[[#This Row],[Fh Ultimo Pago]],"M")+1</f>
        <v>9</v>
      </c>
      <c r="O1889" t="s">
        <v>15</v>
      </c>
      <c r="P1889" t="str">
        <f>IF(BBDD_Usiarios_Netflix_jul[[#This Row],[País.OLD]]&lt;&gt;"",BBDD_Usiarios_Netflix_jul[[#This Row],[País.OLD]],"Desconocido")</f>
        <v>Alemania</v>
      </c>
      <c r="Q1889">
        <v>40</v>
      </c>
      <c r="R1889" t="s">
        <v>16</v>
      </c>
      <c r="S1889" t="s">
        <v>29</v>
      </c>
      <c r="T1889" t="s">
        <v>32</v>
      </c>
      <c r="U18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0" spans="1:21" x14ac:dyDescent="0.2">
      <c r="A1890">
        <v>2257</v>
      </c>
      <c r="B1890" t="s">
        <v>19</v>
      </c>
      <c r="C1890">
        <v>12</v>
      </c>
      <c r="D1890" s="2">
        <f>BBDD_Usiarios_Netflix_jul[[#This Row],[Ingresos Mensuales]]*BBDD_Usiarios_Netflix_jul[[#This Row],[Meses Contratados]]</f>
        <v>108</v>
      </c>
      <c r="E1890">
        <v>20</v>
      </c>
      <c r="F1890">
        <v>10</v>
      </c>
      <c r="G1890">
        <v>23</v>
      </c>
      <c r="H1890" s="1">
        <f>DATEVALUE(_xlfn.CONCAT(BBDD_Usiarios_Netflix_jul[[#This Row],[Día Suscripción]],"/",BBDD_Usiarios_Netflix_jul[[#This Row],[Mes Suscripción]],"/",BBDD_Usiarios_Netflix_jul[[#This Row],[Año Suscripción]]))</f>
        <v>45219</v>
      </c>
      <c r="I1890">
        <v>10</v>
      </c>
      <c r="J1890">
        <v>7</v>
      </c>
      <c r="K1890">
        <v>24</v>
      </c>
      <c r="L189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90" s="1" t="str">
        <f>TEXT(BBDD_Usiarios_Netflix_jul[[#This Row],[Fh Suscripcion]],"dddd")</f>
        <v>viernes</v>
      </c>
      <c r="N1890" s="2">
        <f>DATEDIF(BBDD_Usiarios_Netflix_jul[[#This Row],[Fh Suscripcion]],BBDD_Usiarios_Netflix_jul[[#This Row],[Fh Ultimo Pago]],"M")+1</f>
        <v>9</v>
      </c>
      <c r="O1890" t="s">
        <v>36</v>
      </c>
      <c r="P1890" t="str">
        <f>IF(BBDD_Usiarios_Netflix_jul[[#This Row],[País.OLD]]&lt;&gt;"",BBDD_Usiarios_Netflix_jul[[#This Row],[País.OLD]],"Desconocido")</f>
        <v>Desconocido</v>
      </c>
      <c r="Q1890">
        <v>28</v>
      </c>
      <c r="R1890" t="s">
        <v>25</v>
      </c>
      <c r="S1890" t="s">
        <v>29</v>
      </c>
      <c r="T1890" t="s">
        <v>27</v>
      </c>
      <c r="U18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1" spans="1:21" x14ac:dyDescent="0.2">
      <c r="A1891">
        <v>2259</v>
      </c>
      <c r="B1891" t="s">
        <v>19</v>
      </c>
      <c r="C1891">
        <v>12</v>
      </c>
      <c r="D1891" s="2">
        <f>BBDD_Usiarios_Netflix_jul[[#This Row],[Ingresos Mensuales]]*BBDD_Usiarios_Netflix_jul[[#This Row],[Meses Contratados]]</f>
        <v>108</v>
      </c>
      <c r="E1891">
        <v>12</v>
      </c>
      <c r="F1891">
        <v>10</v>
      </c>
      <c r="G1891">
        <v>23</v>
      </c>
      <c r="H1891" s="1">
        <f>DATEVALUE(_xlfn.CONCAT(BBDD_Usiarios_Netflix_jul[[#This Row],[Día Suscripción]],"/",BBDD_Usiarios_Netflix_jul[[#This Row],[Mes Suscripción]],"/",BBDD_Usiarios_Netflix_jul[[#This Row],[Año Suscripción]]))</f>
        <v>45211</v>
      </c>
      <c r="I1891">
        <v>10</v>
      </c>
      <c r="J1891">
        <v>7</v>
      </c>
      <c r="K1891">
        <v>24</v>
      </c>
      <c r="L189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91" s="1" t="str">
        <f>TEXT(BBDD_Usiarios_Netflix_jul[[#This Row],[Fh Suscripcion]],"dddd")</f>
        <v>jueves</v>
      </c>
      <c r="N1891" s="2">
        <f>DATEDIF(BBDD_Usiarios_Netflix_jul[[#This Row],[Fh Suscripcion]],BBDD_Usiarios_Netflix_jul[[#This Row],[Fh Ultimo Pago]],"M")+1</f>
        <v>9</v>
      </c>
      <c r="O1891" t="s">
        <v>31</v>
      </c>
      <c r="P1891" t="str">
        <f>IF(BBDD_Usiarios_Netflix_jul[[#This Row],[País.OLD]]&lt;&gt;"",BBDD_Usiarios_Netflix_jul[[#This Row],[País.OLD]],"Desconocido")</f>
        <v>Italia</v>
      </c>
      <c r="Q1891">
        <v>32</v>
      </c>
      <c r="R1891" t="s">
        <v>25</v>
      </c>
      <c r="S1891" t="s">
        <v>29</v>
      </c>
      <c r="T1891" t="s">
        <v>27</v>
      </c>
      <c r="U18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2" spans="1:21" x14ac:dyDescent="0.2">
      <c r="A1892">
        <v>2304</v>
      </c>
      <c r="B1892" t="s">
        <v>19</v>
      </c>
      <c r="C1892">
        <v>12</v>
      </c>
      <c r="D1892" s="2">
        <f>BBDD_Usiarios_Netflix_jul[[#This Row],[Ingresos Mensuales]]*BBDD_Usiarios_Netflix_jul[[#This Row],[Meses Contratados]]</f>
        <v>108</v>
      </c>
      <c r="E1892">
        <v>15</v>
      </c>
      <c r="F1892">
        <v>10</v>
      </c>
      <c r="G1892">
        <v>23</v>
      </c>
      <c r="H1892" s="1">
        <f>DATEVALUE(_xlfn.CONCAT(BBDD_Usiarios_Netflix_jul[[#This Row],[Día Suscripción]],"/",BBDD_Usiarios_Netflix_jul[[#This Row],[Mes Suscripción]],"/",BBDD_Usiarios_Netflix_jul[[#This Row],[Año Suscripción]]))</f>
        <v>45214</v>
      </c>
      <c r="I1892">
        <v>11</v>
      </c>
      <c r="J1892">
        <v>7</v>
      </c>
      <c r="K1892">
        <v>24</v>
      </c>
      <c r="L189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2" s="1" t="str">
        <f>TEXT(BBDD_Usiarios_Netflix_jul[[#This Row],[Fh Suscripcion]],"dddd")</f>
        <v>domingo</v>
      </c>
      <c r="N1892" s="2">
        <f>DATEDIF(BBDD_Usiarios_Netflix_jul[[#This Row],[Fh Suscripcion]],BBDD_Usiarios_Netflix_jul[[#This Row],[Fh Ultimo Pago]],"M")+1</f>
        <v>9</v>
      </c>
      <c r="O1892" t="s">
        <v>28</v>
      </c>
      <c r="P1892" t="str">
        <f>IF(BBDD_Usiarios_Netflix_jul[[#This Row],[País.OLD]]&lt;&gt;"",BBDD_Usiarios_Netflix_jul[[#This Row],[País.OLD]],"Desconocido")</f>
        <v>Australia</v>
      </c>
      <c r="Q1892">
        <v>31</v>
      </c>
      <c r="R1892" t="s">
        <v>25</v>
      </c>
      <c r="S1892" t="s">
        <v>17</v>
      </c>
      <c r="T1892" t="s">
        <v>32</v>
      </c>
      <c r="U18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3" spans="1:21" x14ac:dyDescent="0.2">
      <c r="A1893">
        <v>2308</v>
      </c>
      <c r="B1893" t="s">
        <v>19</v>
      </c>
      <c r="C1893">
        <v>12</v>
      </c>
      <c r="D1893" s="2">
        <f>BBDD_Usiarios_Netflix_jul[[#This Row],[Ingresos Mensuales]]*BBDD_Usiarios_Netflix_jul[[#This Row],[Meses Contratados]]</f>
        <v>108</v>
      </c>
      <c r="E1893">
        <v>22</v>
      </c>
      <c r="F1893">
        <v>10</v>
      </c>
      <c r="G1893">
        <v>23</v>
      </c>
      <c r="H1893" s="1">
        <f>DATEVALUE(_xlfn.CONCAT(BBDD_Usiarios_Netflix_jul[[#This Row],[Día Suscripción]],"/",BBDD_Usiarios_Netflix_jul[[#This Row],[Mes Suscripción]],"/",BBDD_Usiarios_Netflix_jul[[#This Row],[Año Suscripción]]))</f>
        <v>45221</v>
      </c>
      <c r="I1893">
        <v>11</v>
      </c>
      <c r="J1893">
        <v>7</v>
      </c>
      <c r="K1893">
        <v>24</v>
      </c>
      <c r="L189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3" s="1" t="str">
        <f>TEXT(BBDD_Usiarios_Netflix_jul[[#This Row],[Fh Suscripcion]],"dddd")</f>
        <v>domingo</v>
      </c>
      <c r="N1893" s="2">
        <f>DATEDIF(BBDD_Usiarios_Netflix_jul[[#This Row],[Fh Suscripcion]],BBDD_Usiarios_Netflix_jul[[#This Row],[Fh Ultimo Pago]],"M")+1</f>
        <v>9</v>
      </c>
      <c r="O1893" t="s">
        <v>34</v>
      </c>
      <c r="P1893" t="str">
        <f>IF(BBDD_Usiarios_Netflix_jul[[#This Row],[País.OLD]]&lt;&gt;"",BBDD_Usiarios_Netflix_jul[[#This Row],[País.OLD]],"Desconocido")</f>
        <v>Reino Unido</v>
      </c>
      <c r="Q1893">
        <v>37</v>
      </c>
      <c r="R1893" t="s">
        <v>16</v>
      </c>
      <c r="S1893" t="s">
        <v>26</v>
      </c>
      <c r="T1893" t="s">
        <v>27</v>
      </c>
      <c r="U18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4" spans="1:21" x14ac:dyDescent="0.2">
      <c r="A1894">
        <v>2313</v>
      </c>
      <c r="B1894" t="s">
        <v>19</v>
      </c>
      <c r="C1894">
        <v>12</v>
      </c>
      <c r="D1894" s="2">
        <f>BBDD_Usiarios_Netflix_jul[[#This Row],[Ingresos Mensuales]]*BBDD_Usiarios_Netflix_jul[[#This Row],[Meses Contratados]]</f>
        <v>108</v>
      </c>
      <c r="E1894">
        <v>4</v>
      </c>
      <c r="F1894">
        <v>11</v>
      </c>
      <c r="G1894">
        <v>23</v>
      </c>
      <c r="H1894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94">
        <v>9</v>
      </c>
      <c r="J1894">
        <v>7</v>
      </c>
      <c r="K1894">
        <v>24</v>
      </c>
      <c r="L189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94" s="1" t="str">
        <f>TEXT(BBDD_Usiarios_Netflix_jul[[#This Row],[Fh Suscripcion]],"dddd")</f>
        <v>sábado</v>
      </c>
      <c r="N1894" s="2">
        <f>DATEDIF(BBDD_Usiarios_Netflix_jul[[#This Row],[Fh Suscripcion]],BBDD_Usiarios_Netflix_jul[[#This Row],[Fh Ultimo Pago]],"M")+1</f>
        <v>9</v>
      </c>
      <c r="O1894" t="s">
        <v>34</v>
      </c>
      <c r="P1894" t="str">
        <f>IF(BBDD_Usiarios_Netflix_jul[[#This Row],[País.OLD]]&lt;&gt;"",BBDD_Usiarios_Netflix_jul[[#This Row],[País.OLD]],"Desconocido")</f>
        <v>Reino Unido</v>
      </c>
      <c r="Q1894">
        <v>36</v>
      </c>
      <c r="R1894" t="s">
        <v>25</v>
      </c>
      <c r="S1894" t="s">
        <v>17</v>
      </c>
      <c r="T1894" t="s">
        <v>32</v>
      </c>
      <c r="U18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5" spans="1:21" x14ac:dyDescent="0.2">
      <c r="A1895">
        <v>2314</v>
      </c>
      <c r="B1895" t="s">
        <v>19</v>
      </c>
      <c r="C1895">
        <v>12</v>
      </c>
      <c r="D1895" s="2">
        <f>BBDD_Usiarios_Netflix_jul[[#This Row],[Ingresos Mensuales]]*BBDD_Usiarios_Netflix_jul[[#This Row],[Meses Contratados]]</f>
        <v>108</v>
      </c>
      <c r="E1895">
        <v>5</v>
      </c>
      <c r="F1895">
        <v>11</v>
      </c>
      <c r="G1895">
        <v>23</v>
      </c>
      <c r="H1895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95">
        <v>12</v>
      </c>
      <c r="J1895">
        <v>7</v>
      </c>
      <c r="K1895">
        <v>24</v>
      </c>
      <c r="L189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895" s="1" t="str">
        <f>TEXT(BBDD_Usiarios_Netflix_jul[[#This Row],[Fh Suscripcion]],"dddd")</f>
        <v>domingo</v>
      </c>
      <c r="N1895" s="2">
        <f>DATEDIF(BBDD_Usiarios_Netflix_jul[[#This Row],[Fh Suscripcion]],BBDD_Usiarios_Netflix_jul[[#This Row],[Fh Ultimo Pago]],"M")+1</f>
        <v>9</v>
      </c>
      <c r="O1895" t="s">
        <v>24</v>
      </c>
      <c r="P1895" t="str">
        <f>IF(BBDD_Usiarios_Netflix_jul[[#This Row],[País.OLD]]&lt;&gt;"",BBDD_Usiarios_Netflix_jul[[#This Row],[País.OLD]],"Desconocido")</f>
        <v>EEUU</v>
      </c>
      <c r="Q1895">
        <v>47</v>
      </c>
      <c r="R1895" t="s">
        <v>25</v>
      </c>
      <c r="S1895" t="s">
        <v>26</v>
      </c>
      <c r="T1895" t="s">
        <v>32</v>
      </c>
      <c r="U18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6" spans="1:21" x14ac:dyDescent="0.2">
      <c r="A1896">
        <v>2318</v>
      </c>
      <c r="B1896" t="s">
        <v>19</v>
      </c>
      <c r="C1896">
        <v>12</v>
      </c>
      <c r="D1896" s="2">
        <f>BBDD_Usiarios_Netflix_jul[[#This Row],[Ingresos Mensuales]]*BBDD_Usiarios_Netflix_jul[[#This Row],[Meses Contratados]]</f>
        <v>108</v>
      </c>
      <c r="E1896">
        <v>11</v>
      </c>
      <c r="F1896">
        <v>11</v>
      </c>
      <c r="G1896">
        <v>23</v>
      </c>
      <c r="H1896" s="1">
        <f>DATEVALUE(_xlfn.CONCAT(BBDD_Usiarios_Netflix_jul[[#This Row],[Día Suscripción]],"/",BBDD_Usiarios_Netflix_jul[[#This Row],[Mes Suscripción]],"/",BBDD_Usiarios_Netflix_jul[[#This Row],[Año Suscripción]]))</f>
        <v>45241</v>
      </c>
      <c r="I1896">
        <v>12</v>
      </c>
      <c r="J1896">
        <v>7</v>
      </c>
      <c r="K1896">
        <v>24</v>
      </c>
      <c r="L189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896" s="1" t="str">
        <f>TEXT(BBDD_Usiarios_Netflix_jul[[#This Row],[Fh Suscripcion]],"dddd")</f>
        <v>sábado</v>
      </c>
      <c r="N1896" s="2">
        <f>DATEDIF(BBDD_Usiarios_Netflix_jul[[#This Row],[Fh Suscripcion]],BBDD_Usiarios_Netflix_jul[[#This Row],[Fh Ultimo Pago]],"M")+1</f>
        <v>9</v>
      </c>
      <c r="O1896" t="s">
        <v>36</v>
      </c>
      <c r="P1896" t="str">
        <f>IF(BBDD_Usiarios_Netflix_jul[[#This Row],[País.OLD]]&lt;&gt;"",BBDD_Usiarios_Netflix_jul[[#This Row],[País.OLD]],"Desconocido")</f>
        <v>Desconocido</v>
      </c>
      <c r="Q1896">
        <v>34</v>
      </c>
      <c r="R1896" t="s">
        <v>16</v>
      </c>
      <c r="S1896" t="s">
        <v>26</v>
      </c>
      <c r="T1896" t="s">
        <v>32</v>
      </c>
      <c r="U18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7" spans="1:21" x14ac:dyDescent="0.2">
      <c r="A1897">
        <v>2323</v>
      </c>
      <c r="B1897" t="s">
        <v>19</v>
      </c>
      <c r="C1897">
        <v>12</v>
      </c>
      <c r="D1897" s="2">
        <f>BBDD_Usiarios_Netflix_jul[[#This Row],[Ingresos Mensuales]]*BBDD_Usiarios_Netflix_jul[[#This Row],[Meses Contratados]]</f>
        <v>108</v>
      </c>
      <c r="E1897">
        <v>7</v>
      </c>
      <c r="F1897">
        <v>11</v>
      </c>
      <c r="G1897">
        <v>23</v>
      </c>
      <c r="H189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97">
        <v>11</v>
      </c>
      <c r="J1897">
        <v>7</v>
      </c>
      <c r="K1897">
        <v>24</v>
      </c>
      <c r="L189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7" s="1" t="str">
        <f>TEXT(BBDD_Usiarios_Netflix_jul[[#This Row],[Fh Suscripcion]],"dddd")</f>
        <v>martes</v>
      </c>
      <c r="N1897" s="2">
        <f>DATEDIF(BBDD_Usiarios_Netflix_jul[[#This Row],[Fh Suscripcion]],BBDD_Usiarios_Netflix_jul[[#This Row],[Fh Ultimo Pago]],"M")+1</f>
        <v>9</v>
      </c>
      <c r="O1897" t="s">
        <v>37</v>
      </c>
      <c r="P1897" t="str">
        <f>IF(BBDD_Usiarios_Netflix_jul[[#This Row],[País.OLD]]&lt;&gt;"",BBDD_Usiarios_Netflix_jul[[#This Row],[País.OLD]],"Desconocido")</f>
        <v>Brasil</v>
      </c>
      <c r="Q1897">
        <v>34</v>
      </c>
      <c r="R1897" t="s">
        <v>16</v>
      </c>
      <c r="S1897" t="s">
        <v>29</v>
      </c>
      <c r="T1897" t="s">
        <v>27</v>
      </c>
      <c r="U18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8" spans="1:21" x14ac:dyDescent="0.2">
      <c r="A1898">
        <v>2328</v>
      </c>
      <c r="B1898" t="s">
        <v>19</v>
      </c>
      <c r="C1898">
        <v>12</v>
      </c>
      <c r="D1898" s="2">
        <f>BBDD_Usiarios_Netflix_jul[[#This Row],[Ingresos Mensuales]]*BBDD_Usiarios_Netflix_jul[[#This Row],[Meses Contratados]]</f>
        <v>108</v>
      </c>
      <c r="E1898">
        <v>26</v>
      </c>
      <c r="F1898">
        <v>10</v>
      </c>
      <c r="G1898">
        <v>23</v>
      </c>
      <c r="H1898" s="1">
        <f>DATEVALUE(_xlfn.CONCAT(BBDD_Usiarios_Netflix_jul[[#This Row],[Día Suscripción]],"/",BBDD_Usiarios_Netflix_jul[[#This Row],[Mes Suscripción]],"/",BBDD_Usiarios_Netflix_jul[[#This Row],[Año Suscripción]]))</f>
        <v>45225</v>
      </c>
      <c r="I1898">
        <v>11</v>
      </c>
      <c r="J1898">
        <v>7</v>
      </c>
      <c r="K1898">
        <v>24</v>
      </c>
      <c r="L189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8" s="1" t="str">
        <f>TEXT(BBDD_Usiarios_Netflix_jul[[#This Row],[Fh Suscripcion]],"dddd")</f>
        <v>jueves</v>
      </c>
      <c r="N1898" s="2">
        <f>DATEDIF(BBDD_Usiarios_Netflix_jul[[#This Row],[Fh Suscripcion]],BBDD_Usiarios_Netflix_jul[[#This Row],[Fh Ultimo Pago]],"M")+1</f>
        <v>9</v>
      </c>
      <c r="O1898" t="s">
        <v>34</v>
      </c>
      <c r="P1898" t="str">
        <f>IF(BBDD_Usiarios_Netflix_jul[[#This Row],[País.OLD]]&lt;&gt;"",BBDD_Usiarios_Netflix_jul[[#This Row],[País.OLD]],"Desconocido")</f>
        <v>Reino Unido</v>
      </c>
      <c r="Q1898">
        <v>40</v>
      </c>
      <c r="R1898" t="s">
        <v>25</v>
      </c>
      <c r="S1898" t="s">
        <v>29</v>
      </c>
      <c r="T1898" t="s">
        <v>27</v>
      </c>
      <c r="U18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9" spans="1:21" x14ac:dyDescent="0.2">
      <c r="A1899">
        <v>2329</v>
      </c>
      <c r="B1899" t="s">
        <v>19</v>
      </c>
      <c r="C1899">
        <v>12</v>
      </c>
      <c r="D1899" s="2">
        <f>BBDD_Usiarios_Netflix_jul[[#This Row],[Ingresos Mensuales]]*BBDD_Usiarios_Netflix_jul[[#This Row],[Meses Contratados]]</f>
        <v>108</v>
      </c>
      <c r="E1899">
        <v>25</v>
      </c>
      <c r="F1899">
        <v>10</v>
      </c>
      <c r="G1899">
        <v>23</v>
      </c>
      <c r="H1899" s="1">
        <f>DATEVALUE(_xlfn.CONCAT(BBDD_Usiarios_Netflix_jul[[#This Row],[Día Suscripción]],"/",BBDD_Usiarios_Netflix_jul[[#This Row],[Mes Suscripción]],"/",BBDD_Usiarios_Netflix_jul[[#This Row],[Año Suscripción]]))</f>
        <v>45224</v>
      </c>
      <c r="I1899">
        <v>10</v>
      </c>
      <c r="J1899">
        <v>7</v>
      </c>
      <c r="K1899">
        <v>24</v>
      </c>
      <c r="L189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99" s="1" t="str">
        <f>TEXT(BBDD_Usiarios_Netflix_jul[[#This Row],[Fh Suscripcion]],"dddd")</f>
        <v>miércoles</v>
      </c>
      <c r="N1899" s="2">
        <f>DATEDIF(BBDD_Usiarios_Netflix_jul[[#This Row],[Fh Suscripcion]],BBDD_Usiarios_Netflix_jul[[#This Row],[Fh Ultimo Pago]],"M")+1</f>
        <v>9</v>
      </c>
      <c r="O1899" t="s">
        <v>30</v>
      </c>
      <c r="P1899" t="str">
        <f>IF(BBDD_Usiarios_Netflix_jul[[#This Row],[País.OLD]]&lt;&gt;"",BBDD_Usiarios_Netflix_jul[[#This Row],[País.OLD]],"Desconocido")</f>
        <v>Canadá</v>
      </c>
      <c r="Q1899">
        <v>33</v>
      </c>
      <c r="R1899" t="s">
        <v>16</v>
      </c>
      <c r="S1899" t="s">
        <v>26</v>
      </c>
      <c r="T1899" t="s">
        <v>27</v>
      </c>
      <c r="U18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0" spans="1:21" x14ac:dyDescent="0.2">
      <c r="A1900">
        <v>2332</v>
      </c>
      <c r="B1900" t="s">
        <v>19</v>
      </c>
      <c r="C1900">
        <v>12</v>
      </c>
      <c r="D1900" s="2">
        <f>BBDD_Usiarios_Netflix_jul[[#This Row],[Ingresos Mensuales]]*BBDD_Usiarios_Netflix_jul[[#This Row],[Meses Contratados]]</f>
        <v>108</v>
      </c>
      <c r="E1900">
        <v>15</v>
      </c>
      <c r="F1900">
        <v>10</v>
      </c>
      <c r="G1900">
        <v>23</v>
      </c>
      <c r="H1900" s="1">
        <f>DATEVALUE(_xlfn.CONCAT(BBDD_Usiarios_Netflix_jul[[#This Row],[Día Suscripción]],"/",BBDD_Usiarios_Netflix_jul[[#This Row],[Mes Suscripción]],"/",BBDD_Usiarios_Netflix_jul[[#This Row],[Año Suscripción]]))</f>
        <v>45214</v>
      </c>
      <c r="I1900">
        <v>10</v>
      </c>
      <c r="J1900">
        <v>7</v>
      </c>
      <c r="K1900">
        <v>24</v>
      </c>
      <c r="L190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900" s="1" t="str">
        <f>TEXT(BBDD_Usiarios_Netflix_jul[[#This Row],[Fh Suscripcion]],"dddd")</f>
        <v>domingo</v>
      </c>
      <c r="N1900" s="2">
        <f>DATEDIF(BBDD_Usiarios_Netflix_jul[[#This Row],[Fh Suscripcion]],BBDD_Usiarios_Netflix_jul[[#This Row],[Fh Ultimo Pago]],"M")+1</f>
        <v>9</v>
      </c>
      <c r="O1900" t="s">
        <v>30</v>
      </c>
      <c r="P1900" t="str">
        <f>IF(BBDD_Usiarios_Netflix_jul[[#This Row],[País.OLD]]&lt;&gt;"",BBDD_Usiarios_Netflix_jul[[#This Row],[País.OLD]],"Desconocido")</f>
        <v>Canadá</v>
      </c>
      <c r="Q1900">
        <v>30</v>
      </c>
      <c r="R1900" t="s">
        <v>25</v>
      </c>
      <c r="S1900" t="s">
        <v>26</v>
      </c>
      <c r="T1900" t="s">
        <v>27</v>
      </c>
      <c r="U19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1" spans="1:21" x14ac:dyDescent="0.2">
      <c r="A1901">
        <v>2373</v>
      </c>
      <c r="B1901" t="s">
        <v>19</v>
      </c>
      <c r="C1901">
        <v>12</v>
      </c>
      <c r="D1901" s="2">
        <f>BBDD_Usiarios_Netflix_jul[[#This Row],[Ingresos Mensuales]]*BBDD_Usiarios_Netflix_jul[[#This Row],[Meses Contratados]]</f>
        <v>108</v>
      </c>
      <c r="E1901">
        <v>14</v>
      </c>
      <c r="F1901">
        <v>10</v>
      </c>
      <c r="G1901">
        <v>23</v>
      </c>
      <c r="H1901" s="1">
        <f>DATEVALUE(_xlfn.CONCAT(BBDD_Usiarios_Netflix_jul[[#This Row],[Día Suscripción]],"/",BBDD_Usiarios_Netflix_jul[[#This Row],[Mes Suscripción]],"/",BBDD_Usiarios_Netflix_jul[[#This Row],[Año Suscripción]]))</f>
        <v>45213</v>
      </c>
      <c r="I1901">
        <v>13</v>
      </c>
      <c r="J1901">
        <v>7</v>
      </c>
      <c r="K1901">
        <v>24</v>
      </c>
      <c r="L1901" s="1">
        <f>DATEVALUE(_xlfn.CONCAT(BBDD_Usiarios_Netflix_jul[[#This Row],[Día Último Pago]],"/",BBDD_Usiarios_Netflix_jul[[#This Row],[Mes Último Pago]],"/",BBDD_Usiarios_Netflix_jul[[#This Row],[Año Último Pago]]))</f>
        <v>45486</v>
      </c>
      <c r="M1901" s="1" t="str">
        <f>TEXT(BBDD_Usiarios_Netflix_jul[[#This Row],[Fh Suscripcion]],"dddd")</f>
        <v>sábado</v>
      </c>
      <c r="N1901" s="2">
        <f>DATEDIF(BBDD_Usiarios_Netflix_jul[[#This Row],[Fh Suscripcion]],BBDD_Usiarios_Netflix_jul[[#This Row],[Fh Ultimo Pago]],"M")+1</f>
        <v>9</v>
      </c>
      <c r="O1901" t="s">
        <v>30</v>
      </c>
      <c r="P1901" t="str">
        <f>IF(BBDD_Usiarios_Netflix_jul[[#This Row],[País.OLD]]&lt;&gt;"",BBDD_Usiarios_Netflix_jul[[#This Row],[País.OLD]],"Desconocido")</f>
        <v>Canadá</v>
      </c>
      <c r="Q1901">
        <v>47</v>
      </c>
      <c r="R1901" t="s">
        <v>16</v>
      </c>
      <c r="S1901" t="s">
        <v>17</v>
      </c>
      <c r="T1901" t="s">
        <v>18</v>
      </c>
      <c r="U19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02" spans="1:21" x14ac:dyDescent="0.2">
      <c r="A1902">
        <v>2378</v>
      </c>
      <c r="B1902" t="s">
        <v>19</v>
      </c>
      <c r="C1902">
        <v>12</v>
      </c>
      <c r="D1902" s="2">
        <f>BBDD_Usiarios_Netflix_jul[[#This Row],[Ingresos Mensuales]]*BBDD_Usiarios_Netflix_jul[[#This Row],[Meses Contratados]]</f>
        <v>108</v>
      </c>
      <c r="E1902">
        <v>22</v>
      </c>
      <c r="F1902">
        <v>10</v>
      </c>
      <c r="G1902">
        <v>23</v>
      </c>
      <c r="H1902" s="1">
        <f>DATEVALUE(_xlfn.CONCAT(BBDD_Usiarios_Netflix_jul[[#This Row],[Día Suscripción]],"/",BBDD_Usiarios_Netflix_jul[[#This Row],[Mes Suscripción]],"/",BBDD_Usiarios_Netflix_jul[[#This Row],[Año Suscripción]]))</f>
        <v>45221</v>
      </c>
      <c r="I1902">
        <v>11</v>
      </c>
      <c r="J1902">
        <v>7</v>
      </c>
      <c r="K1902">
        <v>24</v>
      </c>
      <c r="L190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02" s="1" t="str">
        <f>TEXT(BBDD_Usiarios_Netflix_jul[[#This Row],[Fh Suscripcion]],"dddd")</f>
        <v>domingo</v>
      </c>
      <c r="N1902" s="2">
        <f>DATEDIF(BBDD_Usiarios_Netflix_jul[[#This Row],[Fh Suscripcion]],BBDD_Usiarios_Netflix_jul[[#This Row],[Fh Ultimo Pago]],"M")+1</f>
        <v>9</v>
      </c>
      <c r="O1902" t="s">
        <v>34</v>
      </c>
      <c r="P1902" t="str">
        <f>IF(BBDD_Usiarios_Netflix_jul[[#This Row],[País.OLD]]&lt;&gt;"",BBDD_Usiarios_Netflix_jul[[#This Row],[País.OLD]],"Desconocido")</f>
        <v>Reino Unido</v>
      </c>
      <c r="Q1902">
        <v>51</v>
      </c>
      <c r="R1902" t="s">
        <v>16</v>
      </c>
      <c r="S1902" t="s">
        <v>26</v>
      </c>
      <c r="T1902" t="s">
        <v>32</v>
      </c>
      <c r="U19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03" spans="1:21" x14ac:dyDescent="0.2">
      <c r="A1903">
        <v>2379</v>
      </c>
      <c r="B1903" t="s">
        <v>19</v>
      </c>
      <c r="C1903">
        <v>12</v>
      </c>
      <c r="D1903" s="2">
        <f>BBDD_Usiarios_Netflix_jul[[#This Row],[Ingresos Mensuales]]*BBDD_Usiarios_Netflix_jul[[#This Row],[Meses Contratados]]</f>
        <v>108</v>
      </c>
      <c r="E1903">
        <v>25</v>
      </c>
      <c r="F1903">
        <v>10</v>
      </c>
      <c r="G1903">
        <v>23</v>
      </c>
      <c r="H1903" s="1">
        <f>DATEVALUE(_xlfn.CONCAT(BBDD_Usiarios_Netflix_jul[[#This Row],[Día Suscripción]],"/",BBDD_Usiarios_Netflix_jul[[#This Row],[Mes Suscripción]],"/",BBDD_Usiarios_Netflix_jul[[#This Row],[Año Suscripción]]))</f>
        <v>45224</v>
      </c>
      <c r="I1903">
        <v>9</v>
      </c>
      <c r="J1903">
        <v>7</v>
      </c>
      <c r="K1903">
        <v>24</v>
      </c>
      <c r="L190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903" s="1" t="str">
        <f>TEXT(BBDD_Usiarios_Netflix_jul[[#This Row],[Fh Suscripcion]],"dddd")</f>
        <v>miércoles</v>
      </c>
      <c r="N1903" s="2">
        <f>DATEDIF(BBDD_Usiarios_Netflix_jul[[#This Row],[Fh Suscripcion]],BBDD_Usiarios_Netflix_jul[[#This Row],[Fh Ultimo Pago]],"M")+1</f>
        <v>9</v>
      </c>
      <c r="O1903" t="s">
        <v>28</v>
      </c>
      <c r="P1903" t="str">
        <f>IF(BBDD_Usiarios_Netflix_jul[[#This Row],[País.OLD]]&lt;&gt;"",BBDD_Usiarios_Netflix_jul[[#This Row],[País.OLD]],"Desconocido")</f>
        <v>Australia</v>
      </c>
      <c r="Q1903">
        <v>47</v>
      </c>
      <c r="R1903" t="s">
        <v>16</v>
      </c>
      <c r="S1903" t="s">
        <v>21</v>
      </c>
      <c r="T1903" t="s">
        <v>27</v>
      </c>
      <c r="U19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4" spans="1:21" x14ac:dyDescent="0.2">
      <c r="A1904">
        <v>2383</v>
      </c>
      <c r="B1904" t="s">
        <v>19</v>
      </c>
      <c r="C1904">
        <v>12</v>
      </c>
      <c r="D1904" s="2">
        <f>BBDD_Usiarios_Netflix_jul[[#This Row],[Ingresos Mensuales]]*BBDD_Usiarios_Netflix_jul[[#This Row],[Meses Contratados]]</f>
        <v>108</v>
      </c>
      <c r="E1904">
        <v>5</v>
      </c>
      <c r="F1904">
        <v>11</v>
      </c>
      <c r="G1904">
        <v>23</v>
      </c>
      <c r="H190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904">
        <v>10</v>
      </c>
      <c r="J1904">
        <v>7</v>
      </c>
      <c r="K1904">
        <v>24</v>
      </c>
      <c r="L190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904" s="1" t="str">
        <f>TEXT(BBDD_Usiarios_Netflix_jul[[#This Row],[Fh Suscripcion]],"dddd")</f>
        <v>domingo</v>
      </c>
      <c r="N1904" s="2">
        <f>DATEDIF(BBDD_Usiarios_Netflix_jul[[#This Row],[Fh Suscripcion]],BBDD_Usiarios_Netflix_jul[[#This Row],[Fh Ultimo Pago]],"M")+1</f>
        <v>9</v>
      </c>
      <c r="O1904" t="s">
        <v>15</v>
      </c>
      <c r="P1904" t="str">
        <f>IF(BBDD_Usiarios_Netflix_jul[[#This Row],[País.OLD]]&lt;&gt;"",BBDD_Usiarios_Netflix_jul[[#This Row],[País.OLD]],"Desconocido")</f>
        <v>Alemania</v>
      </c>
      <c r="Q1904">
        <v>35</v>
      </c>
      <c r="R1904" t="s">
        <v>25</v>
      </c>
      <c r="S1904" t="s">
        <v>17</v>
      </c>
      <c r="T1904" t="s">
        <v>32</v>
      </c>
      <c r="U19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05" spans="1:21" x14ac:dyDescent="0.2">
      <c r="A1905">
        <v>2388</v>
      </c>
      <c r="B1905" t="s">
        <v>19</v>
      </c>
      <c r="C1905">
        <v>12</v>
      </c>
      <c r="D1905" s="2">
        <f>BBDD_Usiarios_Netflix_jul[[#This Row],[Ingresos Mensuales]]*BBDD_Usiarios_Netflix_jul[[#This Row],[Meses Contratados]]</f>
        <v>108</v>
      </c>
      <c r="E1905">
        <v>12</v>
      </c>
      <c r="F1905">
        <v>11</v>
      </c>
      <c r="G1905">
        <v>23</v>
      </c>
      <c r="H1905" s="1">
        <f>DATEVALUE(_xlfn.CONCAT(BBDD_Usiarios_Netflix_jul[[#This Row],[Día Suscripción]],"/",BBDD_Usiarios_Netflix_jul[[#This Row],[Mes Suscripción]],"/",BBDD_Usiarios_Netflix_jul[[#This Row],[Año Suscripción]]))</f>
        <v>45242</v>
      </c>
      <c r="I1905">
        <v>12</v>
      </c>
      <c r="J1905">
        <v>7</v>
      </c>
      <c r="K1905">
        <v>24</v>
      </c>
      <c r="L190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05" s="1" t="str">
        <f>TEXT(BBDD_Usiarios_Netflix_jul[[#This Row],[Fh Suscripcion]],"dddd")</f>
        <v>domingo</v>
      </c>
      <c r="N1905" s="2">
        <f>DATEDIF(BBDD_Usiarios_Netflix_jul[[#This Row],[Fh Suscripcion]],BBDD_Usiarios_Netflix_jul[[#This Row],[Fh Ultimo Pago]],"M")+1</f>
        <v>9</v>
      </c>
      <c r="O1905" t="s">
        <v>20</v>
      </c>
      <c r="P1905" t="str">
        <f>IF(BBDD_Usiarios_Netflix_jul[[#This Row],[País.OLD]]&lt;&gt;"",BBDD_Usiarios_Netflix_jul[[#This Row],[País.OLD]],"Desconocido")</f>
        <v>Francia</v>
      </c>
      <c r="Q1905">
        <v>30</v>
      </c>
      <c r="R1905" t="s">
        <v>16</v>
      </c>
      <c r="S1905" t="s">
        <v>17</v>
      </c>
      <c r="T1905" t="s">
        <v>27</v>
      </c>
      <c r="U19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6" spans="1:21" x14ac:dyDescent="0.2">
      <c r="A1906">
        <v>2389</v>
      </c>
      <c r="B1906" t="s">
        <v>19</v>
      </c>
      <c r="C1906">
        <v>12</v>
      </c>
      <c r="D1906" s="2">
        <f>BBDD_Usiarios_Netflix_jul[[#This Row],[Ingresos Mensuales]]*BBDD_Usiarios_Netflix_jul[[#This Row],[Meses Contratados]]</f>
        <v>108</v>
      </c>
      <c r="E1906">
        <v>11</v>
      </c>
      <c r="F1906">
        <v>11</v>
      </c>
      <c r="G1906">
        <v>23</v>
      </c>
      <c r="H1906" s="1">
        <f>DATEVALUE(_xlfn.CONCAT(BBDD_Usiarios_Netflix_jul[[#This Row],[Día Suscripción]],"/",BBDD_Usiarios_Netflix_jul[[#This Row],[Mes Suscripción]],"/",BBDD_Usiarios_Netflix_jul[[#This Row],[Año Suscripción]]))</f>
        <v>45241</v>
      </c>
      <c r="I1906">
        <v>12</v>
      </c>
      <c r="J1906">
        <v>7</v>
      </c>
      <c r="K1906">
        <v>24</v>
      </c>
      <c r="L190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06" s="1" t="str">
        <f>TEXT(BBDD_Usiarios_Netflix_jul[[#This Row],[Fh Suscripcion]],"dddd")</f>
        <v>sábado</v>
      </c>
      <c r="N1906" s="2">
        <f>DATEDIF(BBDD_Usiarios_Netflix_jul[[#This Row],[Fh Suscripcion]],BBDD_Usiarios_Netflix_jul[[#This Row],[Fh Ultimo Pago]],"M")+1</f>
        <v>9</v>
      </c>
      <c r="O1906" t="s">
        <v>28</v>
      </c>
      <c r="P1906" t="str">
        <f>IF(BBDD_Usiarios_Netflix_jul[[#This Row],[País.OLD]]&lt;&gt;"",BBDD_Usiarios_Netflix_jul[[#This Row],[País.OLD]],"Desconocido")</f>
        <v>Australia</v>
      </c>
      <c r="Q1906">
        <v>36</v>
      </c>
      <c r="R1906" t="s">
        <v>25</v>
      </c>
      <c r="S1906" t="s">
        <v>26</v>
      </c>
      <c r="T1906" t="s">
        <v>18</v>
      </c>
      <c r="U19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07" spans="1:21" x14ac:dyDescent="0.2">
      <c r="A1907">
        <v>2393</v>
      </c>
      <c r="B1907" t="s">
        <v>19</v>
      </c>
      <c r="C1907">
        <v>12</v>
      </c>
      <c r="D1907" s="2">
        <f>BBDD_Usiarios_Netflix_jul[[#This Row],[Ingresos Mensuales]]*BBDD_Usiarios_Netflix_jul[[#This Row],[Meses Contratados]]</f>
        <v>108</v>
      </c>
      <c r="E1907">
        <v>7</v>
      </c>
      <c r="F1907">
        <v>11</v>
      </c>
      <c r="G1907">
        <v>23</v>
      </c>
      <c r="H190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907">
        <v>11</v>
      </c>
      <c r="J1907">
        <v>7</v>
      </c>
      <c r="K1907">
        <v>24</v>
      </c>
      <c r="L190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07" s="1" t="str">
        <f>TEXT(BBDD_Usiarios_Netflix_jul[[#This Row],[Fh Suscripcion]],"dddd")</f>
        <v>martes</v>
      </c>
      <c r="N1907" s="2">
        <f>DATEDIF(BBDD_Usiarios_Netflix_jul[[#This Row],[Fh Suscripcion]],BBDD_Usiarios_Netflix_jul[[#This Row],[Fh Ultimo Pago]],"M")+1</f>
        <v>9</v>
      </c>
      <c r="O1907" t="s">
        <v>24</v>
      </c>
      <c r="P1907" t="str">
        <f>IF(BBDD_Usiarios_Netflix_jul[[#This Row],[País.OLD]]&lt;&gt;"",BBDD_Usiarios_Netflix_jul[[#This Row],[País.OLD]],"Desconocido")</f>
        <v>EEUU</v>
      </c>
      <c r="Q1907">
        <v>51</v>
      </c>
      <c r="R1907" t="s">
        <v>25</v>
      </c>
      <c r="S1907" t="s">
        <v>17</v>
      </c>
      <c r="T1907" t="s">
        <v>18</v>
      </c>
      <c r="U19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08" spans="1:21" x14ac:dyDescent="0.2">
      <c r="A1908">
        <v>2398</v>
      </c>
      <c r="B1908" t="s">
        <v>19</v>
      </c>
      <c r="C1908">
        <v>12</v>
      </c>
      <c r="D1908" s="2">
        <f>BBDD_Usiarios_Netflix_jul[[#This Row],[Ingresos Mensuales]]*BBDD_Usiarios_Netflix_jul[[#This Row],[Meses Contratados]]</f>
        <v>108</v>
      </c>
      <c r="E1908">
        <v>25</v>
      </c>
      <c r="F1908">
        <v>10</v>
      </c>
      <c r="G1908">
        <v>23</v>
      </c>
      <c r="H1908" s="1">
        <f>DATEVALUE(_xlfn.CONCAT(BBDD_Usiarios_Netflix_jul[[#This Row],[Día Suscripción]],"/",BBDD_Usiarios_Netflix_jul[[#This Row],[Mes Suscripción]],"/",BBDD_Usiarios_Netflix_jul[[#This Row],[Año Suscripción]]))</f>
        <v>45224</v>
      </c>
      <c r="I1908">
        <v>11</v>
      </c>
      <c r="J1908">
        <v>7</v>
      </c>
      <c r="K1908">
        <v>24</v>
      </c>
      <c r="L190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08" s="1" t="str">
        <f>TEXT(BBDD_Usiarios_Netflix_jul[[#This Row],[Fh Suscripcion]],"dddd")</f>
        <v>miércoles</v>
      </c>
      <c r="N1908" s="2">
        <f>DATEDIF(BBDD_Usiarios_Netflix_jul[[#This Row],[Fh Suscripcion]],BBDD_Usiarios_Netflix_jul[[#This Row],[Fh Ultimo Pago]],"M")+1</f>
        <v>9</v>
      </c>
      <c r="O1908" t="s">
        <v>24</v>
      </c>
      <c r="P1908" t="str">
        <f>IF(BBDD_Usiarios_Netflix_jul[[#This Row],[País.OLD]]&lt;&gt;"",BBDD_Usiarios_Netflix_jul[[#This Row],[País.OLD]],"Desconocido")</f>
        <v>EEUU</v>
      </c>
      <c r="Q1908">
        <v>41</v>
      </c>
      <c r="R1908" t="s">
        <v>16</v>
      </c>
      <c r="S1908" t="s">
        <v>26</v>
      </c>
      <c r="T1908" t="s">
        <v>22</v>
      </c>
      <c r="U19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09" spans="1:21" x14ac:dyDescent="0.2">
      <c r="A1909">
        <v>2444</v>
      </c>
      <c r="B1909" t="s">
        <v>19</v>
      </c>
      <c r="C1909">
        <v>12</v>
      </c>
      <c r="D1909" s="2">
        <f>BBDD_Usiarios_Netflix_jul[[#This Row],[Ingresos Mensuales]]*BBDD_Usiarios_Netflix_jul[[#This Row],[Meses Contratados]]</f>
        <v>108</v>
      </c>
      <c r="E1909">
        <v>14</v>
      </c>
      <c r="F1909">
        <v>10</v>
      </c>
      <c r="G1909">
        <v>23</v>
      </c>
      <c r="H1909" s="1">
        <f>DATEVALUE(_xlfn.CONCAT(BBDD_Usiarios_Netflix_jul[[#This Row],[Día Suscripción]],"/",BBDD_Usiarios_Netflix_jul[[#This Row],[Mes Suscripción]],"/",BBDD_Usiarios_Netflix_jul[[#This Row],[Año Suscripción]]))</f>
        <v>45213</v>
      </c>
      <c r="I1909">
        <v>12</v>
      </c>
      <c r="J1909">
        <v>7</v>
      </c>
      <c r="K1909">
        <v>24</v>
      </c>
      <c r="L190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09" s="1" t="str">
        <f>TEXT(BBDD_Usiarios_Netflix_jul[[#This Row],[Fh Suscripcion]],"dddd")</f>
        <v>sábado</v>
      </c>
      <c r="N1909" s="2">
        <f>DATEDIF(BBDD_Usiarios_Netflix_jul[[#This Row],[Fh Suscripcion]],BBDD_Usiarios_Netflix_jul[[#This Row],[Fh Ultimo Pago]],"M")+1</f>
        <v>9</v>
      </c>
      <c r="O1909" t="s">
        <v>24</v>
      </c>
      <c r="P1909" t="str">
        <f>IF(BBDD_Usiarios_Netflix_jul[[#This Row],[País.OLD]]&lt;&gt;"",BBDD_Usiarios_Netflix_jul[[#This Row],[País.OLD]],"Desconocido")</f>
        <v>EEUU</v>
      </c>
      <c r="Q1909">
        <v>45</v>
      </c>
      <c r="R1909" t="s">
        <v>25</v>
      </c>
      <c r="S1909" t="s">
        <v>21</v>
      </c>
      <c r="T1909" t="s">
        <v>27</v>
      </c>
      <c r="U19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0" spans="1:21" x14ac:dyDescent="0.2">
      <c r="A1910">
        <v>2448</v>
      </c>
      <c r="B1910" t="s">
        <v>19</v>
      </c>
      <c r="C1910">
        <v>12</v>
      </c>
      <c r="D1910" s="2">
        <f>BBDD_Usiarios_Netflix_jul[[#This Row],[Ingresos Mensuales]]*BBDD_Usiarios_Netflix_jul[[#This Row],[Meses Contratados]]</f>
        <v>108</v>
      </c>
      <c r="E1910">
        <v>24</v>
      </c>
      <c r="F1910">
        <v>10</v>
      </c>
      <c r="G1910">
        <v>23</v>
      </c>
      <c r="H1910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10">
        <v>12</v>
      </c>
      <c r="J1910">
        <v>7</v>
      </c>
      <c r="K1910">
        <v>24</v>
      </c>
      <c r="L1910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0" s="1" t="str">
        <f>TEXT(BBDD_Usiarios_Netflix_jul[[#This Row],[Fh Suscripcion]],"dddd")</f>
        <v>martes</v>
      </c>
      <c r="N1910" s="2">
        <f>DATEDIF(BBDD_Usiarios_Netflix_jul[[#This Row],[Fh Suscripcion]],BBDD_Usiarios_Netflix_jul[[#This Row],[Fh Ultimo Pago]],"M")+1</f>
        <v>9</v>
      </c>
      <c r="O1910" t="s">
        <v>37</v>
      </c>
      <c r="P1910" t="str">
        <f>IF(BBDD_Usiarios_Netflix_jul[[#This Row],[País.OLD]]&lt;&gt;"",BBDD_Usiarios_Netflix_jul[[#This Row],[País.OLD]],"Desconocido")</f>
        <v>Brasil</v>
      </c>
      <c r="Q1910">
        <v>43</v>
      </c>
      <c r="R1910" t="s">
        <v>16</v>
      </c>
      <c r="S1910" t="s">
        <v>17</v>
      </c>
      <c r="T1910" t="s">
        <v>27</v>
      </c>
      <c r="U19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1" spans="1:21" x14ac:dyDescent="0.2">
      <c r="A1911">
        <v>2453</v>
      </c>
      <c r="B1911" t="s">
        <v>19</v>
      </c>
      <c r="C1911">
        <v>12</v>
      </c>
      <c r="D1911" s="2">
        <f>BBDD_Usiarios_Netflix_jul[[#This Row],[Ingresos Mensuales]]*BBDD_Usiarios_Netflix_jul[[#This Row],[Meses Contratados]]</f>
        <v>108</v>
      </c>
      <c r="E1911">
        <v>6</v>
      </c>
      <c r="F1911">
        <v>11</v>
      </c>
      <c r="G1911">
        <v>23</v>
      </c>
      <c r="H1911" s="1">
        <f>DATEVALUE(_xlfn.CONCAT(BBDD_Usiarios_Netflix_jul[[#This Row],[Día Suscripción]],"/",BBDD_Usiarios_Netflix_jul[[#This Row],[Mes Suscripción]],"/",BBDD_Usiarios_Netflix_jul[[#This Row],[Año Suscripción]]))</f>
        <v>45236</v>
      </c>
      <c r="I1911">
        <v>11</v>
      </c>
      <c r="J1911">
        <v>7</v>
      </c>
      <c r="K1911">
        <v>24</v>
      </c>
      <c r="L191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11" s="1" t="str">
        <f>TEXT(BBDD_Usiarios_Netflix_jul[[#This Row],[Fh Suscripcion]],"dddd")</f>
        <v>lunes</v>
      </c>
      <c r="N1911" s="2">
        <f>DATEDIF(BBDD_Usiarios_Netflix_jul[[#This Row],[Fh Suscripcion]],BBDD_Usiarios_Netflix_jul[[#This Row],[Fh Ultimo Pago]],"M")+1</f>
        <v>9</v>
      </c>
      <c r="O1911" t="s">
        <v>37</v>
      </c>
      <c r="P1911" t="str">
        <f>IF(BBDD_Usiarios_Netflix_jul[[#This Row],[País.OLD]]&lt;&gt;"",BBDD_Usiarios_Netflix_jul[[#This Row],[País.OLD]],"Desconocido")</f>
        <v>Brasil</v>
      </c>
      <c r="Q1911">
        <v>48</v>
      </c>
      <c r="R1911" t="s">
        <v>25</v>
      </c>
      <c r="S1911" t="s">
        <v>21</v>
      </c>
      <c r="T1911" t="s">
        <v>22</v>
      </c>
      <c r="U19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12" spans="1:21" x14ac:dyDescent="0.2">
      <c r="A1912">
        <v>2454</v>
      </c>
      <c r="B1912" t="s">
        <v>19</v>
      </c>
      <c r="C1912">
        <v>12</v>
      </c>
      <c r="D1912" s="2">
        <f>BBDD_Usiarios_Netflix_jul[[#This Row],[Ingresos Mensuales]]*BBDD_Usiarios_Netflix_jul[[#This Row],[Meses Contratados]]</f>
        <v>108</v>
      </c>
      <c r="E1912">
        <v>8</v>
      </c>
      <c r="F1912">
        <v>11</v>
      </c>
      <c r="G1912">
        <v>23</v>
      </c>
      <c r="H1912" s="1">
        <f>DATEVALUE(_xlfn.CONCAT(BBDD_Usiarios_Netflix_jul[[#This Row],[Día Suscripción]],"/",BBDD_Usiarios_Netflix_jul[[#This Row],[Mes Suscripción]],"/",BBDD_Usiarios_Netflix_jul[[#This Row],[Año Suscripción]]))</f>
        <v>45238</v>
      </c>
      <c r="I1912">
        <v>13</v>
      </c>
      <c r="J1912">
        <v>7</v>
      </c>
      <c r="K1912">
        <v>24</v>
      </c>
      <c r="L1912" s="1">
        <f>DATEVALUE(_xlfn.CONCAT(BBDD_Usiarios_Netflix_jul[[#This Row],[Día Último Pago]],"/",BBDD_Usiarios_Netflix_jul[[#This Row],[Mes Último Pago]],"/",BBDD_Usiarios_Netflix_jul[[#This Row],[Año Último Pago]]))</f>
        <v>45486</v>
      </c>
      <c r="M1912" s="1" t="str">
        <f>TEXT(BBDD_Usiarios_Netflix_jul[[#This Row],[Fh Suscripcion]],"dddd")</f>
        <v>miércoles</v>
      </c>
      <c r="N1912" s="2">
        <f>DATEDIF(BBDD_Usiarios_Netflix_jul[[#This Row],[Fh Suscripcion]],BBDD_Usiarios_Netflix_jul[[#This Row],[Fh Ultimo Pago]],"M")+1</f>
        <v>9</v>
      </c>
      <c r="O1912" t="s">
        <v>34</v>
      </c>
      <c r="P1912" t="str">
        <f>IF(BBDD_Usiarios_Netflix_jul[[#This Row],[País.OLD]]&lt;&gt;"",BBDD_Usiarios_Netflix_jul[[#This Row],[País.OLD]],"Desconocido")</f>
        <v>Reino Unido</v>
      </c>
      <c r="Q1912">
        <v>36</v>
      </c>
      <c r="R1912" t="s">
        <v>16</v>
      </c>
      <c r="S1912" t="s">
        <v>21</v>
      </c>
      <c r="T1912" t="s">
        <v>27</v>
      </c>
      <c r="U19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3" spans="1:21" x14ac:dyDescent="0.2">
      <c r="A1913">
        <v>2458</v>
      </c>
      <c r="B1913" t="s">
        <v>19</v>
      </c>
      <c r="C1913">
        <v>12</v>
      </c>
      <c r="D1913" s="2">
        <f>BBDD_Usiarios_Netflix_jul[[#This Row],[Ingresos Mensuales]]*BBDD_Usiarios_Netflix_jul[[#This Row],[Meses Contratados]]</f>
        <v>108</v>
      </c>
      <c r="E1913">
        <v>12</v>
      </c>
      <c r="F1913">
        <v>11</v>
      </c>
      <c r="G1913">
        <v>23</v>
      </c>
      <c r="H1913" s="1">
        <f>DATEVALUE(_xlfn.CONCAT(BBDD_Usiarios_Netflix_jul[[#This Row],[Día Suscripción]],"/",BBDD_Usiarios_Netflix_jul[[#This Row],[Mes Suscripción]],"/",BBDD_Usiarios_Netflix_jul[[#This Row],[Año Suscripción]]))</f>
        <v>45242</v>
      </c>
      <c r="I1913">
        <v>12</v>
      </c>
      <c r="J1913">
        <v>7</v>
      </c>
      <c r="K1913">
        <v>24</v>
      </c>
      <c r="L191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3" s="1" t="str">
        <f>TEXT(BBDD_Usiarios_Netflix_jul[[#This Row],[Fh Suscripcion]],"dddd")</f>
        <v>domingo</v>
      </c>
      <c r="N1913" s="2">
        <f>DATEDIF(BBDD_Usiarios_Netflix_jul[[#This Row],[Fh Suscripcion]],BBDD_Usiarios_Netflix_jul[[#This Row],[Fh Ultimo Pago]],"M")+1</f>
        <v>9</v>
      </c>
      <c r="O1913" t="s">
        <v>20</v>
      </c>
      <c r="P1913" t="str">
        <f>IF(BBDD_Usiarios_Netflix_jul[[#This Row],[País.OLD]]&lt;&gt;"",BBDD_Usiarios_Netflix_jul[[#This Row],[País.OLD]],"Desconocido")</f>
        <v>Francia</v>
      </c>
      <c r="Q1913">
        <v>30</v>
      </c>
      <c r="R1913" t="s">
        <v>25</v>
      </c>
      <c r="S1913" t="s">
        <v>26</v>
      </c>
      <c r="T1913" t="s">
        <v>27</v>
      </c>
      <c r="U19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4" spans="1:21" x14ac:dyDescent="0.2">
      <c r="A1914">
        <v>2464</v>
      </c>
      <c r="B1914" t="s">
        <v>19</v>
      </c>
      <c r="C1914">
        <v>12</v>
      </c>
      <c r="D1914" s="2">
        <f>BBDD_Usiarios_Netflix_jul[[#This Row],[Ingresos Mensuales]]*BBDD_Usiarios_Netflix_jul[[#This Row],[Meses Contratados]]</f>
        <v>108</v>
      </c>
      <c r="E1914">
        <v>5</v>
      </c>
      <c r="F1914">
        <v>11</v>
      </c>
      <c r="G1914">
        <v>23</v>
      </c>
      <c r="H191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914">
        <v>12</v>
      </c>
      <c r="J1914">
        <v>7</v>
      </c>
      <c r="K1914">
        <v>24</v>
      </c>
      <c r="L1914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4" s="1" t="str">
        <f>TEXT(BBDD_Usiarios_Netflix_jul[[#This Row],[Fh Suscripcion]],"dddd")</f>
        <v>domingo</v>
      </c>
      <c r="N1914" s="2">
        <f>DATEDIF(BBDD_Usiarios_Netflix_jul[[#This Row],[Fh Suscripcion]],BBDD_Usiarios_Netflix_jul[[#This Row],[Fh Ultimo Pago]],"M")+1</f>
        <v>9</v>
      </c>
      <c r="O1914" t="s">
        <v>28</v>
      </c>
      <c r="P1914" t="str">
        <f>IF(BBDD_Usiarios_Netflix_jul[[#This Row],[País.OLD]]&lt;&gt;"",BBDD_Usiarios_Netflix_jul[[#This Row],[País.OLD]],"Desconocido")</f>
        <v>Australia</v>
      </c>
      <c r="Q1914">
        <v>42</v>
      </c>
      <c r="R1914" t="s">
        <v>25</v>
      </c>
      <c r="S1914" t="s">
        <v>21</v>
      </c>
      <c r="T1914" t="s">
        <v>27</v>
      </c>
      <c r="U19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5" spans="1:21" x14ac:dyDescent="0.2">
      <c r="A1915">
        <v>2468</v>
      </c>
      <c r="B1915" t="s">
        <v>19</v>
      </c>
      <c r="C1915">
        <v>12</v>
      </c>
      <c r="D1915" s="2">
        <f>BBDD_Usiarios_Netflix_jul[[#This Row],[Ingresos Mensuales]]*BBDD_Usiarios_Netflix_jul[[#This Row],[Meses Contratados]]</f>
        <v>108</v>
      </c>
      <c r="E1915">
        <v>24</v>
      </c>
      <c r="F1915">
        <v>10</v>
      </c>
      <c r="G1915">
        <v>23</v>
      </c>
      <c r="H1915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15">
        <v>12</v>
      </c>
      <c r="J1915">
        <v>7</v>
      </c>
      <c r="K1915">
        <v>24</v>
      </c>
      <c r="L191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5" s="1" t="str">
        <f>TEXT(BBDD_Usiarios_Netflix_jul[[#This Row],[Fh Suscripcion]],"dddd")</f>
        <v>martes</v>
      </c>
      <c r="N1915" s="2">
        <f>DATEDIF(BBDD_Usiarios_Netflix_jul[[#This Row],[Fh Suscripcion]],BBDD_Usiarios_Netflix_jul[[#This Row],[Fh Ultimo Pago]],"M")+1</f>
        <v>9</v>
      </c>
      <c r="O1915" t="s">
        <v>30</v>
      </c>
      <c r="P1915" t="str">
        <f>IF(BBDD_Usiarios_Netflix_jul[[#This Row],[País.OLD]]&lt;&gt;"",BBDD_Usiarios_Netflix_jul[[#This Row],[País.OLD]],"Desconocido")</f>
        <v>Canadá</v>
      </c>
      <c r="Q1915">
        <v>47</v>
      </c>
      <c r="R1915" t="s">
        <v>25</v>
      </c>
      <c r="S1915" t="s">
        <v>21</v>
      </c>
      <c r="T1915" t="s">
        <v>32</v>
      </c>
      <c r="U19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16" spans="1:21" x14ac:dyDescent="0.2">
      <c r="A1916">
        <v>9</v>
      </c>
      <c r="B1916" t="s">
        <v>19</v>
      </c>
      <c r="C1916">
        <v>12</v>
      </c>
      <c r="D1916" s="2">
        <f>BBDD_Usiarios_Netflix_jul[[#This Row],[Ingresos Mensuales]]*BBDD_Usiarios_Netflix_jul[[#This Row],[Meses Contratados]]</f>
        <v>108</v>
      </c>
      <c r="E1916">
        <v>20</v>
      </c>
      <c r="F1916">
        <v>10</v>
      </c>
      <c r="G1916">
        <v>23</v>
      </c>
      <c r="H1916" s="1">
        <f>DATEVALUE(_xlfn.CONCAT(BBDD_Usiarios_Netflix_jul[[#This Row],[Día Suscripción]],"/",BBDD_Usiarios_Netflix_jul[[#This Row],[Mes Suscripción]],"/",BBDD_Usiarios_Netflix_jul[[#This Row],[Año Suscripción]]))</f>
        <v>45219</v>
      </c>
      <c r="I1916">
        <v>23</v>
      </c>
      <c r="J1916">
        <v>6</v>
      </c>
      <c r="K1916">
        <v>24</v>
      </c>
      <c r="L1916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16" s="1" t="str">
        <f>TEXT(BBDD_Usiarios_Netflix_jul[[#This Row],[Fh Suscripcion]],"dddd")</f>
        <v>viernes</v>
      </c>
      <c r="N1916" s="2">
        <f>DATEDIF(BBDD_Usiarios_Netflix_jul[[#This Row],[Fh Suscripcion]],BBDD_Usiarios_Netflix_jul[[#This Row],[Fh Ultimo Pago]],"M")+1</f>
        <v>9</v>
      </c>
      <c r="O1916" t="s">
        <v>35</v>
      </c>
      <c r="P1916" t="str">
        <f>IF(BBDD_Usiarios_Netflix_jul[[#This Row],[País.OLD]]&lt;&gt;"",BBDD_Usiarios_Netflix_jul[[#This Row],[País.OLD]],"Desconocido")</f>
        <v>España</v>
      </c>
      <c r="Q1916">
        <v>37</v>
      </c>
      <c r="R1916" t="s">
        <v>16</v>
      </c>
      <c r="S1916" t="s">
        <v>21</v>
      </c>
      <c r="T1916" t="s">
        <v>22</v>
      </c>
      <c r="U19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17" spans="1:21" x14ac:dyDescent="0.2">
      <c r="A1917">
        <v>73</v>
      </c>
      <c r="B1917" t="s">
        <v>19</v>
      </c>
      <c r="C1917">
        <v>12</v>
      </c>
      <c r="D1917" s="2">
        <f>BBDD_Usiarios_Netflix_jul[[#This Row],[Ingresos Mensuales]]*BBDD_Usiarios_Netflix_jul[[#This Row],[Meses Contratados]]</f>
        <v>108</v>
      </c>
      <c r="E1917">
        <v>27</v>
      </c>
      <c r="F1917">
        <v>9</v>
      </c>
      <c r="G1917">
        <v>23</v>
      </c>
      <c r="H1917" s="1">
        <f>DATEVALUE(_xlfn.CONCAT(BBDD_Usiarios_Netflix_jul[[#This Row],[Día Suscripción]],"/",BBDD_Usiarios_Netflix_jul[[#This Row],[Mes Suscripción]],"/",BBDD_Usiarios_Netflix_jul[[#This Row],[Año Suscripción]]))</f>
        <v>45196</v>
      </c>
      <c r="I1917">
        <v>26</v>
      </c>
      <c r="J1917">
        <v>6</v>
      </c>
      <c r="K1917">
        <v>24</v>
      </c>
      <c r="L191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17" s="1" t="str">
        <f>TEXT(BBDD_Usiarios_Netflix_jul[[#This Row],[Fh Suscripcion]],"dddd")</f>
        <v>miércoles</v>
      </c>
      <c r="N1917" s="2">
        <f>DATEDIF(BBDD_Usiarios_Netflix_jul[[#This Row],[Fh Suscripcion]],BBDD_Usiarios_Netflix_jul[[#This Row],[Fh Ultimo Pago]],"M")+1</f>
        <v>9</v>
      </c>
      <c r="O1917" t="s">
        <v>28</v>
      </c>
      <c r="P1917" t="str">
        <f>IF(BBDD_Usiarios_Netflix_jul[[#This Row],[País.OLD]]&lt;&gt;"",BBDD_Usiarios_Netflix_jul[[#This Row],[País.OLD]],"Desconocido")</f>
        <v>Australia</v>
      </c>
      <c r="Q1917">
        <v>28</v>
      </c>
      <c r="R1917" t="s">
        <v>25</v>
      </c>
      <c r="S1917" t="s">
        <v>29</v>
      </c>
      <c r="T1917" t="s">
        <v>32</v>
      </c>
      <c r="U19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18" spans="1:21" x14ac:dyDescent="0.2">
      <c r="A1918">
        <v>128</v>
      </c>
      <c r="B1918" t="s">
        <v>19</v>
      </c>
      <c r="C1918">
        <v>12</v>
      </c>
      <c r="D1918" s="2">
        <f>BBDD_Usiarios_Netflix_jul[[#This Row],[Ingresos Mensuales]]*BBDD_Usiarios_Netflix_jul[[#This Row],[Meses Contratados]]</f>
        <v>108</v>
      </c>
      <c r="E1918">
        <v>6</v>
      </c>
      <c r="F1918">
        <v>10</v>
      </c>
      <c r="G1918">
        <v>23</v>
      </c>
      <c r="H1918" s="1">
        <f>DATEVALUE(_xlfn.CONCAT(BBDD_Usiarios_Netflix_jul[[#This Row],[Día Suscripción]],"/",BBDD_Usiarios_Netflix_jul[[#This Row],[Mes Suscripción]],"/",BBDD_Usiarios_Netflix_jul[[#This Row],[Año Suscripción]]))</f>
        <v>45205</v>
      </c>
      <c r="I1918">
        <v>27</v>
      </c>
      <c r="J1918">
        <v>6</v>
      </c>
      <c r="K1918">
        <v>24</v>
      </c>
      <c r="L191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18" s="1" t="str">
        <f>TEXT(BBDD_Usiarios_Netflix_jul[[#This Row],[Fh Suscripcion]],"dddd")</f>
        <v>viernes</v>
      </c>
      <c r="N1918" s="2">
        <f>DATEDIF(BBDD_Usiarios_Netflix_jul[[#This Row],[Fh Suscripcion]],BBDD_Usiarios_Netflix_jul[[#This Row],[Fh Ultimo Pago]],"M")+1</f>
        <v>9</v>
      </c>
      <c r="O1918" t="s">
        <v>31</v>
      </c>
      <c r="P1918" t="str">
        <f>IF(BBDD_Usiarios_Netflix_jul[[#This Row],[País.OLD]]&lt;&gt;"",BBDD_Usiarios_Netflix_jul[[#This Row],[País.OLD]],"Desconocido")</f>
        <v>Italia</v>
      </c>
      <c r="Q1918">
        <v>48</v>
      </c>
      <c r="R1918" t="s">
        <v>16</v>
      </c>
      <c r="S1918" t="s">
        <v>21</v>
      </c>
      <c r="T1918" t="s">
        <v>27</v>
      </c>
      <c r="U19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9" spans="1:21" x14ac:dyDescent="0.2">
      <c r="A1919">
        <v>157</v>
      </c>
      <c r="B1919" t="s">
        <v>19</v>
      </c>
      <c r="C1919">
        <v>12</v>
      </c>
      <c r="D1919" s="2">
        <f>BBDD_Usiarios_Netflix_jul[[#This Row],[Ingresos Mensuales]]*BBDD_Usiarios_Netflix_jul[[#This Row],[Meses Contratados]]</f>
        <v>108</v>
      </c>
      <c r="E1919">
        <v>27</v>
      </c>
      <c r="F1919">
        <v>9</v>
      </c>
      <c r="G1919">
        <v>23</v>
      </c>
      <c r="H191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919">
        <v>24</v>
      </c>
      <c r="J1919">
        <v>6</v>
      </c>
      <c r="K1919">
        <v>24</v>
      </c>
      <c r="L1919" s="1">
        <f>DATEVALUE(_xlfn.CONCAT(BBDD_Usiarios_Netflix_jul[[#This Row],[Día Último Pago]],"/",BBDD_Usiarios_Netflix_jul[[#This Row],[Mes Último Pago]],"/",BBDD_Usiarios_Netflix_jul[[#This Row],[Año Último Pago]]))</f>
        <v>45467</v>
      </c>
      <c r="M1919" s="1" t="str">
        <f>TEXT(BBDD_Usiarios_Netflix_jul[[#This Row],[Fh Suscripcion]],"dddd")</f>
        <v>miércoles</v>
      </c>
      <c r="N1919" s="2">
        <f>DATEDIF(BBDD_Usiarios_Netflix_jul[[#This Row],[Fh Suscripcion]],BBDD_Usiarios_Netflix_jul[[#This Row],[Fh Ultimo Pago]],"M")+1</f>
        <v>9</v>
      </c>
      <c r="O1919" t="s">
        <v>34</v>
      </c>
      <c r="P1919" t="str">
        <f>IF(BBDD_Usiarios_Netflix_jul[[#This Row],[País.OLD]]&lt;&gt;"",BBDD_Usiarios_Netflix_jul[[#This Row],[País.OLD]],"Desconocido")</f>
        <v>Reino Unido</v>
      </c>
      <c r="Q1919">
        <v>30</v>
      </c>
      <c r="R1919" t="s">
        <v>16</v>
      </c>
      <c r="S1919" t="s">
        <v>29</v>
      </c>
      <c r="T1919" t="s">
        <v>27</v>
      </c>
      <c r="U19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20" spans="1:21" x14ac:dyDescent="0.2">
      <c r="A1920">
        <v>178</v>
      </c>
      <c r="B1920" t="s">
        <v>19</v>
      </c>
      <c r="C1920">
        <v>12</v>
      </c>
      <c r="D1920" s="2">
        <f>BBDD_Usiarios_Netflix_jul[[#This Row],[Ingresos Mensuales]]*BBDD_Usiarios_Netflix_jul[[#This Row],[Meses Contratados]]</f>
        <v>108</v>
      </c>
      <c r="E1920">
        <v>19</v>
      </c>
      <c r="F1920">
        <v>10</v>
      </c>
      <c r="G1920">
        <v>23</v>
      </c>
      <c r="H1920" s="1">
        <f>DATEVALUE(_xlfn.CONCAT(BBDD_Usiarios_Netflix_jul[[#This Row],[Día Suscripción]],"/",BBDD_Usiarios_Netflix_jul[[#This Row],[Mes Suscripción]],"/",BBDD_Usiarios_Netflix_jul[[#This Row],[Año Suscripción]]))</f>
        <v>45218</v>
      </c>
      <c r="I1920">
        <v>26</v>
      </c>
      <c r="J1920">
        <v>6</v>
      </c>
      <c r="K1920">
        <v>24</v>
      </c>
      <c r="L192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20" s="1" t="str">
        <f>TEXT(BBDD_Usiarios_Netflix_jul[[#This Row],[Fh Suscripcion]],"dddd")</f>
        <v>jueves</v>
      </c>
      <c r="N1920" s="2">
        <f>DATEDIF(BBDD_Usiarios_Netflix_jul[[#This Row],[Fh Suscripcion]],BBDD_Usiarios_Netflix_jul[[#This Row],[Fh Ultimo Pago]],"M")+1</f>
        <v>9</v>
      </c>
      <c r="O1920" t="s">
        <v>35</v>
      </c>
      <c r="P1920" t="str">
        <f>IF(BBDD_Usiarios_Netflix_jul[[#This Row],[País.OLD]]&lt;&gt;"",BBDD_Usiarios_Netflix_jul[[#This Row],[País.OLD]],"Desconocido")</f>
        <v>España</v>
      </c>
      <c r="Q1920">
        <v>49</v>
      </c>
      <c r="R1920" t="s">
        <v>25</v>
      </c>
      <c r="S1920" t="s">
        <v>29</v>
      </c>
      <c r="T1920" t="s">
        <v>18</v>
      </c>
      <c r="U19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21" spans="1:21" x14ac:dyDescent="0.2">
      <c r="A1921">
        <v>198</v>
      </c>
      <c r="B1921" t="s">
        <v>19</v>
      </c>
      <c r="C1921">
        <v>12</v>
      </c>
      <c r="D1921" s="2">
        <f>BBDD_Usiarios_Netflix_jul[[#This Row],[Ingresos Mensuales]]*BBDD_Usiarios_Netflix_jul[[#This Row],[Meses Contratados]]</f>
        <v>108</v>
      </c>
      <c r="E1921">
        <v>18</v>
      </c>
      <c r="F1921">
        <v>10</v>
      </c>
      <c r="G1921">
        <v>23</v>
      </c>
      <c r="H1921" s="1">
        <f>DATEVALUE(_xlfn.CONCAT(BBDD_Usiarios_Netflix_jul[[#This Row],[Día Suscripción]],"/",BBDD_Usiarios_Netflix_jul[[#This Row],[Mes Suscripción]],"/",BBDD_Usiarios_Netflix_jul[[#This Row],[Año Suscripción]]))</f>
        <v>45217</v>
      </c>
      <c r="I1921">
        <v>27</v>
      </c>
      <c r="J1921">
        <v>6</v>
      </c>
      <c r="K1921">
        <v>24</v>
      </c>
      <c r="L192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21" s="1" t="str">
        <f>TEXT(BBDD_Usiarios_Netflix_jul[[#This Row],[Fh Suscripcion]],"dddd")</f>
        <v>miércoles</v>
      </c>
      <c r="N1921" s="2">
        <f>DATEDIF(BBDD_Usiarios_Netflix_jul[[#This Row],[Fh Suscripcion]],BBDD_Usiarios_Netflix_jul[[#This Row],[Fh Ultimo Pago]],"M")+1</f>
        <v>9</v>
      </c>
      <c r="O1921" t="s">
        <v>28</v>
      </c>
      <c r="P1921" t="str">
        <f>IF(BBDD_Usiarios_Netflix_jul[[#This Row],[País.OLD]]&lt;&gt;"",BBDD_Usiarios_Netflix_jul[[#This Row],[País.OLD]],"Desconocido")</f>
        <v>Australia</v>
      </c>
      <c r="Q1921">
        <v>49</v>
      </c>
      <c r="R1921" t="s">
        <v>25</v>
      </c>
      <c r="S1921" t="s">
        <v>29</v>
      </c>
      <c r="T1921" t="s">
        <v>32</v>
      </c>
      <c r="U19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22" spans="1:21" x14ac:dyDescent="0.2">
      <c r="A1922">
        <v>268</v>
      </c>
      <c r="B1922" t="s">
        <v>19</v>
      </c>
      <c r="C1922">
        <v>12</v>
      </c>
      <c r="D1922" s="2">
        <f>BBDD_Usiarios_Netflix_jul[[#This Row],[Ingresos Mensuales]]*BBDD_Usiarios_Netflix_jul[[#This Row],[Meses Contratados]]</f>
        <v>108</v>
      </c>
      <c r="E1922">
        <v>16</v>
      </c>
      <c r="F1922">
        <v>10</v>
      </c>
      <c r="G1922">
        <v>23</v>
      </c>
      <c r="H1922" s="1">
        <f>DATEVALUE(_xlfn.CONCAT(BBDD_Usiarios_Netflix_jul[[#This Row],[Día Suscripción]],"/",BBDD_Usiarios_Netflix_jul[[#This Row],[Mes Suscripción]],"/",BBDD_Usiarios_Netflix_jul[[#This Row],[Año Suscripción]]))</f>
        <v>45215</v>
      </c>
      <c r="I1922">
        <v>28</v>
      </c>
      <c r="J1922">
        <v>6</v>
      </c>
      <c r="K1922">
        <v>24</v>
      </c>
      <c r="L19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22" s="1" t="str">
        <f>TEXT(BBDD_Usiarios_Netflix_jul[[#This Row],[Fh Suscripcion]],"dddd")</f>
        <v>lunes</v>
      </c>
      <c r="N1922" s="2">
        <f>DATEDIF(BBDD_Usiarios_Netflix_jul[[#This Row],[Fh Suscripcion]],BBDD_Usiarios_Netflix_jul[[#This Row],[Fh Ultimo Pago]],"M")+1</f>
        <v>9</v>
      </c>
      <c r="O1922" t="s">
        <v>20</v>
      </c>
      <c r="P1922" t="str">
        <f>IF(BBDD_Usiarios_Netflix_jul[[#This Row],[País.OLD]]&lt;&gt;"",BBDD_Usiarios_Netflix_jul[[#This Row],[País.OLD]],"Desconocido")</f>
        <v>Francia</v>
      </c>
      <c r="Q1922">
        <v>34</v>
      </c>
      <c r="R1922" t="s">
        <v>25</v>
      </c>
      <c r="S1922" t="s">
        <v>26</v>
      </c>
      <c r="T1922" t="s">
        <v>22</v>
      </c>
      <c r="U19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23" spans="1:21" x14ac:dyDescent="0.2">
      <c r="A1923">
        <v>269</v>
      </c>
      <c r="B1923" t="s">
        <v>19</v>
      </c>
      <c r="C1923">
        <v>12</v>
      </c>
      <c r="D1923" s="2">
        <f>BBDD_Usiarios_Netflix_jul[[#This Row],[Ingresos Mensuales]]*BBDD_Usiarios_Netflix_jul[[#This Row],[Meses Contratados]]</f>
        <v>108</v>
      </c>
      <c r="E1923">
        <v>15</v>
      </c>
      <c r="F1923">
        <v>10</v>
      </c>
      <c r="G1923">
        <v>23</v>
      </c>
      <c r="H192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923">
        <v>25</v>
      </c>
      <c r="J1923">
        <v>6</v>
      </c>
      <c r="K1923">
        <v>24</v>
      </c>
      <c r="L192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923" s="1" t="str">
        <f>TEXT(BBDD_Usiarios_Netflix_jul[[#This Row],[Fh Suscripcion]],"dddd")</f>
        <v>domingo</v>
      </c>
      <c r="N1923" s="2">
        <f>DATEDIF(BBDD_Usiarios_Netflix_jul[[#This Row],[Fh Suscripcion]],BBDD_Usiarios_Netflix_jul[[#This Row],[Fh Ultimo Pago]],"M")+1</f>
        <v>9</v>
      </c>
      <c r="O1923" t="s">
        <v>24</v>
      </c>
      <c r="P1923" t="str">
        <f>IF(BBDD_Usiarios_Netflix_jul[[#This Row],[País.OLD]]&lt;&gt;"",BBDD_Usiarios_Netflix_jul[[#This Row],[País.OLD]],"Desconocido")</f>
        <v>EEUU</v>
      </c>
      <c r="Q1923">
        <v>29</v>
      </c>
      <c r="R1923" t="s">
        <v>25</v>
      </c>
      <c r="S1923" t="s">
        <v>29</v>
      </c>
      <c r="T1923" t="s">
        <v>27</v>
      </c>
      <c r="U19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24" spans="1:21" x14ac:dyDescent="0.2">
      <c r="A1924">
        <v>278</v>
      </c>
      <c r="B1924" t="s">
        <v>19</v>
      </c>
      <c r="C1924">
        <v>12</v>
      </c>
      <c r="D1924" s="2">
        <f>BBDD_Usiarios_Netflix_jul[[#This Row],[Ingresos Mensuales]]*BBDD_Usiarios_Netflix_jul[[#This Row],[Meses Contratados]]</f>
        <v>108</v>
      </c>
      <c r="E1924">
        <v>27</v>
      </c>
      <c r="F1924">
        <v>9</v>
      </c>
      <c r="G1924">
        <v>23</v>
      </c>
      <c r="H1924" s="1">
        <f>DATEVALUE(_xlfn.CONCAT(BBDD_Usiarios_Netflix_jul[[#This Row],[Día Suscripción]],"/",BBDD_Usiarios_Netflix_jul[[#This Row],[Mes Suscripción]],"/",BBDD_Usiarios_Netflix_jul[[#This Row],[Año Suscripción]]))</f>
        <v>45196</v>
      </c>
      <c r="I1924">
        <v>26</v>
      </c>
      <c r="J1924">
        <v>6</v>
      </c>
      <c r="K1924">
        <v>24</v>
      </c>
      <c r="L192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24" s="1" t="str">
        <f>TEXT(BBDD_Usiarios_Netflix_jul[[#This Row],[Fh Suscripcion]],"dddd")</f>
        <v>miércoles</v>
      </c>
      <c r="N1924" s="2">
        <f>DATEDIF(BBDD_Usiarios_Netflix_jul[[#This Row],[Fh Suscripcion]],BBDD_Usiarios_Netflix_jul[[#This Row],[Fh Ultimo Pago]],"M")+1</f>
        <v>9</v>
      </c>
      <c r="O1924" t="s">
        <v>31</v>
      </c>
      <c r="P1924" t="str">
        <f>IF(BBDD_Usiarios_Netflix_jul[[#This Row],[País.OLD]]&lt;&gt;"",BBDD_Usiarios_Netflix_jul[[#This Row],[País.OLD]],"Desconocido")</f>
        <v>Italia</v>
      </c>
      <c r="Q1924">
        <v>34</v>
      </c>
      <c r="R1924" t="s">
        <v>25</v>
      </c>
      <c r="S1924" t="s">
        <v>29</v>
      </c>
      <c r="T1924" t="s">
        <v>18</v>
      </c>
      <c r="U19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25" spans="1:21" x14ac:dyDescent="0.2">
      <c r="A1925">
        <v>288</v>
      </c>
      <c r="B1925" t="s">
        <v>19</v>
      </c>
      <c r="C1925">
        <v>12</v>
      </c>
      <c r="D1925" s="2">
        <f>BBDD_Usiarios_Netflix_jul[[#This Row],[Ingresos Mensuales]]*BBDD_Usiarios_Netflix_jul[[#This Row],[Meses Contratados]]</f>
        <v>108</v>
      </c>
      <c r="E1925">
        <v>20</v>
      </c>
      <c r="F1925">
        <v>10</v>
      </c>
      <c r="G1925">
        <v>23</v>
      </c>
      <c r="H1925" s="1">
        <f>DATEVALUE(_xlfn.CONCAT(BBDD_Usiarios_Netflix_jul[[#This Row],[Día Suscripción]],"/",BBDD_Usiarios_Netflix_jul[[#This Row],[Mes Suscripción]],"/",BBDD_Usiarios_Netflix_jul[[#This Row],[Año Suscripción]]))</f>
        <v>45219</v>
      </c>
      <c r="I1925">
        <v>28</v>
      </c>
      <c r="J1925">
        <v>6</v>
      </c>
      <c r="K1925">
        <v>24</v>
      </c>
      <c r="L192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25" s="1" t="str">
        <f>TEXT(BBDD_Usiarios_Netflix_jul[[#This Row],[Fh Suscripcion]],"dddd")</f>
        <v>viernes</v>
      </c>
      <c r="N1925" s="2">
        <f>DATEDIF(BBDD_Usiarios_Netflix_jul[[#This Row],[Fh Suscripcion]],BBDD_Usiarios_Netflix_jul[[#This Row],[Fh Ultimo Pago]],"M")+1</f>
        <v>9</v>
      </c>
      <c r="O1925" t="s">
        <v>36</v>
      </c>
      <c r="P1925" t="str">
        <f>IF(BBDD_Usiarios_Netflix_jul[[#This Row],[País.OLD]]&lt;&gt;"",BBDD_Usiarios_Netflix_jul[[#This Row],[País.OLD]],"Desconocido")</f>
        <v>Desconocido</v>
      </c>
      <c r="Q1925">
        <v>51</v>
      </c>
      <c r="R1925" t="s">
        <v>16</v>
      </c>
      <c r="S1925" t="s">
        <v>26</v>
      </c>
      <c r="T1925" t="s">
        <v>27</v>
      </c>
      <c r="U19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26" spans="1:21" x14ac:dyDescent="0.2">
      <c r="A1926">
        <v>338</v>
      </c>
      <c r="B1926" t="s">
        <v>19</v>
      </c>
      <c r="C1926">
        <v>12</v>
      </c>
      <c r="D1926" s="2">
        <f>BBDD_Usiarios_Netflix_jul[[#This Row],[Ingresos Mensuales]]*BBDD_Usiarios_Netflix_jul[[#This Row],[Meses Contratados]]</f>
        <v>108</v>
      </c>
      <c r="E1926">
        <v>15</v>
      </c>
      <c r="F1926">
        <v>10</v>
      </c>
      <c r="G1926">
        <v>23</v>
      </c>
      <c r="H1926" s="1">
        <f>DATEVALUE(_xlfn.CONCAT(BBDD_Usiarios_Netflix_jul[[#This Row],[Día Suscripción]],"/",BBDD_Usiarios_Netflix_jul[[#This Row],[Mes Suscripción]],"/",BBDD_Usiarios_Netflix_jul[[#This Row],[Año Suscripción]]))</f>
        <v>45214</v>
      </c>
      <c r="I1926">
        <v>27</v>
      </c>
      <c r="J1926">
        <v>6</v>
      </c>
      <c r="K1926">
        <v>24</v>
      </c>
      <c r="L192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26" s="1" t="str">
        <f>TEXT(BBDD_Usiarios_Netflix_jul[[#This Row],[Fh Suscripcion]],"dddd")</f>
        <v>domingo</v>
      </c>
      <c r="N1926" s="2">
        <f>DATEDIF(BBDD_Usiarios_Netflix_jul[[#This Row],[Fh Suscripcion]],BBDD_Usiarios_Netflix_jul[[#This Row],[Fh Ultimo Pago]],"M")+1</f>
        <v>9</v>
      </c>
      <c r="O1926" t="s">
        <v>28</v>
      </c>
      <c r="P1926" t="str">
        <f>IF(BBDD_Usiarios_Netflix_jul[[#This Row],[País.OLD]]&lt;&gt;"",BBDD_Usiarios_Netflix_jul[[#This Row],[País.OLD]],"Desconocido")</f>
        <v>Australia</v>
      </c>
      <c r="Q1926">
        <v>33</v>
      </c>
      <c r="R1926" t="s">
        <v>16</v>
      </c>
      <c r="S1926" t="s">
        <v>17</v>
      </c>
      <c r="T1926" t="s">
        <v>18</v>
      </c>
      <c r="U19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27" spans="1:21" x14ac:dyDescent="0.2">
      <c r="A1927">
        <v>348</v>
      </c>
      <c r="B1927" t="s">
        <v>19</v>
      </c>
      <c r="C1927">
        <v>12</v>
      </c>
      <c r="D1927" s="2">
        <f>BBDD_Usiarios_Netflix_jul[[#This Row],[Ingresos Mensuales]]*BBDD_Usiarios_Netflix_jul[[#This Row],[Meses Contratados]]</f>
        <v>108</v>
      </c>
      <c r="E1927">
        <v>5</v>
      </c>
      <c r="F1927">
        <v>10</v>
      </c>
      <c r="G1927">
        <v>23</v>
      </c>
      <c r="H1927" s="1">
        <f>DATEVALUE(_xlfn.CONCAT(BBDD_Usiarios_Netflix_jul[[#This Row],[Día Suscripción]],"/",BBDD_Usiarios_Netflix_jul[[#This Row],[Mes Suscripción]],"/",BBDD_Usiarios_Netflix_jul[[#This Row],[Año Suscripción]]))</f>
        <v>45204</v>
      </c>
      <c r="I1927">
        <v>26</v>
      </c>
      <c r="J1927">
        <v>6</v>
      </c>
      <c r="K1927">
        <v>24</v>
      </c>
      <c r="L192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27" s="1" t="str">
        <f>TEXT(BBDD_Usiarios_Netflix_jul[[#This Row],[Fh Suscripcion]],"dddd")</f>
        <v>jueves</v>
      </c>
      <c r="N1927" s="2">
        <f>DATEDIF(BBDD_Usiarios_Netflix_jul[[#This Row],[Fh Suscripcion]],BBDD_Usiarios_Netflix_jul[[#This Row],[Fh Ultimo Pago]],"M")+1</f>
        <v>9</v>
      </c>
      <c r="O1927" t="s">
        <v>30</v>
      </c>
      <c r="P1927" t="str">
        <f>IF(BBDD_Usiarios_Netflix_jul[[#This Row],[País.OLD]]&lt;&gt;"",BBDD_Usiarios_Netflix_jul[[#This Row],[País.OLD]],"Desconocido")</f>
        <v>Canadá</v>
      </c>
      <c r="Q1927">
        <v>30</v>
      </c>
      <c r="R1927" t="s">
        <v>16</v>
      </c>
      <c r="S1927" t="s">
        <v>26</v>
      </c>
      <c r="T1927" t="s">
        <v>22</v>
      </c>
      <c r="U19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28" spans="1:21" x14ac:dyDescent="0.2">
      <c r="A1928">
        <v>364</v>
      </c>
      <c r="B1928" t="s">
        <v>19</v>
      </c>
      <c r="C1928">
        <v>12</v>
      </c>
      <c r="D1928" s="2">
        <f>BBDD_Usiarios_Netflix_jul[[#This Row],[Ingresos Mensuales]]*BBDD_Usiarios_Netflix_jul[[#This Row],[Meses Contratados]]</f>
        <v>108</v>
      </c>
      <c r="E1928">
        <v>12</v>
      </c>
      <c r="F1928">
        <v>10</v>
      </c>
      <c r="G1928">
        <v>23</v>
      </c>
      <c r="H1928" s="1">
        <f>DATEVALUE(_xlfn.CONCAT(BBDD_Usiarios_Netflix_jul[[#This Row],[Día Suscripción]],"/",BBDD_Usiarios_Netflix_jul[[#This Row],[Mes Suscripción]],"/",BBDD_Usiarios_Netflix_jul[[#This Row],[Año Suscripción]]))</f>
        <v>45211</v>
      </c>
      <c r="I1928">
        <v>29</v>
      </c>
      <c r="J1928">
        <v>6</v>
      </c>
      <c r="K1928">
        <v>24</v>
      </c>
      <c r="L192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28" s="1" t="str">
        <f>TEXT(BBDD_Usiarios_Netflix_jul[[#This Row],[Fh Suscripcion]],"dddd")</f>
        <v>jueves</v>
      </c>
      <c r="N1928" s="2">
        <f>DATEDIF(BBDD_Usiarios_Netflix_jul[[#This Row],[Fh Suscripcion]],BBDD_Usiarios_Netflix_jul[[#This Row],[Fh Ultimo Pago]],"M")+1</f>
        <v>9</v>
      </c>
      <c r="O1928" t="s">
        <v>15</v>
      </c>
      <c r="P1928" t="str">
        <f>IF(BBDD_Usiarios_Netflix_jul[[#This Row],[País.OLD]]&lt;&gt;"",BBDD_Usiarios_Netflix_jul[[#This Row],[País.OLD]],"Desconocido")</f>
        <v>Alemania</v>
      </c>
      <c r="Q1928">
        <v>48</v>
      </c>
      <c r="R1928" t="s">
        <v>16</v>
      </c>
      <c r="S1928" t="s">
        <v>26</v>
      </c>
      <c r="T1928" t="s">
        <v>32</v>
      </c>
      <c r="U19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29" spans="1:21" x14ac:dyDescent="0.2">
      <c r="A1929">
        <v>368</v>
      </c>
      <c r="B1929" t="s">
        <v>19</v>
      </c>
      <c r="C1929">
        <v>12</v>
      </c>
      <c r="D1929" s="2">
        <f>BBDD_Usiarios_Netflix_jul[[#This Row],[Ingresos Mensuales]]*BBDD_Usiarios_Netflix_jul[[#This Row],[Meses Contratados]]</f>
        <v>108</v>
      </c>
      <c r="E1929">
        <v>24</v>
      </c>
      <c r="F1929">
        <v>10</v>
      </c>
      <c r="G1929">
        <v>23</v>
      </c>
      <c r="H1929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29">
        <v>28</v>
      </c>
      <c r="J1929">
        <v>6</v>
      </c>
      <c r="K1929">
        <v>24</v>
      </c>
      <c r="L192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29" s="1" t="str">
        <f>TEXT(BBDD_Usiarios_Netflix_jul[[#This Row],[Fh Suscripcion]],"dddd")</f>
        <v>martes</v>
      </c>
      <c r="N1929" s="2">
        <f>DATEDIF(BBDD_Usiarios_Netflix_jul[[#This Row],[Fh Suscripcion]],BBDD_Usiarios_Netflix_jul[[#This Row],[Fh Ultimo Pago]],"M")+1</f>
        <v>9</v>
      </c>
      <c r="O1929" t="s">
        <v>35</v>
      </c>
      <c r="P1929" t="str">
        <f>IF(BBDD_Usiarios_Netflix_jul[[#This Row],[País.OLD]]&lt;&gt;"",BBDD_Usiarios_Netflix_jul[[#This Row],[País.OLD]],"Desconocido")</f>
        <v>España</v>
      </c>
      <c r="Q1929">
        <v>28</v>
      </c>
      <c r="R1929" t="s">
        <v>16</v>
      </c>
      <c r="S1929" t="s">
        <v>21</v>
      </c>
      <c r="T1929" t="s">
        <v>32</v>
      </c>
      <c r="U19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30" spans="1:21" x14ac:dyDescent="0.2">
      <c r="A1930">
        <v>418</v>
      </c>
      <c r="B1930" t="s">
        <v>19</v>
      </c>
      <c r="C1930">
        <v>12</v>
      </c>
      <c r="D1930" s="2">
        <f>BBDD_Usiarios_Netflix_jul[[#This Row],[Ingresos Mensuales]]*BBDD_Usiarios_Netflix_jul[[#This Row],[Meses Contratados]]</f>
        <v>108</v>
      </c>
      <c r="E1930">
        <v>21</v>
      </c>
      <c r="F1930">
        <v>10</v>
      </c>
      <c r="G1930">
        <v>23</v>
      </c>
      <c r="H1930" s="1">
        <f>DATEVALUE(_xlfn.CONCAT(BBDD_Usiarios_Netflix_jul[[#This Row],[Día Suscripción]],"/",BBDD_Usiarios_Netflix_jul[[#This Row],[Mes Suscripción]],"/",BBDD_Usiarios_Netflix_jul[[#This Row],[Año Suscripción]]))</f>
        <v>45220</v>
      </c>
      <c r="I1930">
        <v>27</v>
      </c>
      <c r="J1930">
        <v>6</v>
      </c>
      <c r="K1930">
        <v>24</v>
      </c>
      <c r="L193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30" s="1" t="str">
        <f>TEXT(BBDD_Usiarios_Netflix_jul[[#This Row],[Fh Suscripcion]],"dddd")</f>
        <v>sábado</v>
      </c>
      <c r="N1930" s="2">
        <f>DATEDIF(BBDD_Usiarios_Netflix_jul[[#This Row],[Fh Suscripcion]],BBDD_Usiarios_Netflix_jul[[#This Row],[Fh Ultimo Pago]],"M")+1</f>
        <v>9</v>
      </c>
      <c r="O1930" t="s">
        <v>28</v>
      </c>
      <c r="P1930" t="str">
        <f>IF(BBDD_Usiarios_Netflix_jul[[#This Row],[País.OLD]]&lt;&gt;"",BBDD_Usiarios_Netflix_jul[[#This Row],[País.OLD]],"Desconocido")</f>
        <v>Australia</v>
      </c>
      <c r="Q1930">
        <v>47</v>
      </c>
      <c r="R1930" t="s">
        <v>25</v>
      </c>
      <c r="S1930" t="s">
        <v>26</v>
      </c>
      <c r="T1930" t="s">
        <v>27</v>
      </c>
      <c r="U19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1" spans="1:21" x14ac:dyDescent="0.2">
      <c r="A1931">
        <v>438</v>
      </c>
      <c r="B1931" t="s">
        <v>19</v>
      </c>
      <c r="C1931">
        <v>12</v>
      </c>
      <c r="D1931" s="2">
        <f>BBDD_Usiarios_Netflix_jul[[#This Row],[Ingresos Mensuales]]*BBDD_Usiarios_Netflix_jul[[#This Row],[Meses Contratados]]</f>
        <v>108</v>
      </c>
      <c r="E1931">
        <v>24</v>
      </c>
      <c r="F1931">
        <v>10</v>
      </c>
      <c r="G1931">
        <v>23</v>
      </c>
      <c r="H1931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31">
        <v>28</v>
      </c>
      <c r="J1931">
        <v>6</v>
      </c>
      <c r="K1931">
        <v>24</v>
      </c>
      <c r="L193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1" s="1" t="str">
        <f>TEXT(BBDD_Usiarios_Netflix_jul[[#This Row],[Fh Suscripcion]],"dddd")</f>
        <v>martes</v>
      </c>
      <c r="N1931" s="2">
        <f>DATEDIF(BBDD_Usiarios_Netflix_jul[[#This Row],[Fh Suscripcion]],BBDD_Usiarios_Netflix_jul[[#This Row],[Fh Ultimo Pago]],"M")+1</f>
        <v>9</v>
      </c>
      <c r="O1931" t="s">
        <v>28</v>
      </c>
      <c r="P1931" t="str">
        <f>IF(BBDD_Usiarios_Netflix_jul[[#This Row],[País.OLD]]&lt;&gt;"",BBDD_Usiarios_Netflix_jul[[#This Row],[País.OLD]],"Desconocido")</f>
        <v>Australia</v>
      </c>
      <c r="Q1931">
        <v>35</v>
      </c>
      <c r="R1931" t="s">
        <v>16</v>
      </c>
      <c r="S1931" t="s">
        <v>26</v>
      </c>
      <c r="T1931" t="s">
        <v>27</v>
      </c>
      <c r="U19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2" spans="1:21" x14ac:dyDescent="0.2">
      <c r="A1932">
        <v>439</v>
      </c>
      <c r="B1932" t="s">
        <v>19</v>
      </c>
      <c r="C1932">
        <v>12</v>
      </c>
      <c r="D1932" s="2">
        <f>BBDD_Usiarios_Netflix_jul[[#This Row],[Ingresos Mensuales]]*BBDD_Usiarios_Netflix_jul[[#This Row],[Meses Contratados]]</f>
        <v>108</v>
      </c>
      <c r="E1932">
        <v>23</v>
      </c>
      <c r="F1932">
        <v>10</v>
      </c>
      <c r="G1932">
        <v>23</v>
      </c>
      <c r="H1932" s="1">
        <f>DATEVALUE(_xlfn.CONCAT(BBDD_Usiarios_Netflix_jul[[#This Row],[Día Suscripción]],"/",BBDD_Usiarios_Netflix_jul[[#This Row],[Mes Suscripción]],"/",BBDD_Usiarios_Netflix_jul[[#This Row],[Año Suscripción]]))</f>
        <v>45222</v>
      </c>
      <c r="I1932">
        <v>27</v>
      </c>
      <c r="J1932">
        <v>6</v>
      </c>
      <c r="K1932">
        <v>24</v>
      </c>
      <c r="L193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32" s="1" t="str">
        <f>TEXT(BBDD_Usiarios_Netflix_jul[[#This Row],[Fh Suscripcion]],"dddd")</f>
        <v>lunes</v>
      </c>
      <c r="N1932" s="2">
        <f>DATEDIF(BBDD_Usiarios_Netflix_jul[[#This Row],[Fh Suscripcion]],BBDD_Usiarios_Netflix_jul[[#This Row],[Fh Ultimo Pago]],"M")+1</f>
        <v>9</v>
      </c>
      <c r="O1932" t="s">
        <v>30</v>
      </c>
      <c r="P1932" t="str">
        <f>IF(BBDD_Usiarios_Netflix_jul[[#This Row],[País.OLD]]&lt;&gt;"",BBDD_Usiarios_Netflix_jul[[#This Row],[País.OLD]],"Desconocido")</f>
        <v>Canadá</v>
      </c>
      <c r="Q1932">
        <v>37</v>
      </c>
      <c r="R1932" t="s">
        <v>25</v>
      </c>
      <c r="S1932" t="s">
        <v>26</v>
      </c>
      <c r="T1932" t="s">
        <v>27</v>
      </c>
      <c r="U19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3" spans="1:21" x14ac:dyDescent="0.2">
      <c r="A1933">
        <v>488</v>
      </c>
      <c r="B1933" t="s">
        <v>19</v>
      </c>
      <c r="C1933">
        <v>12</v>
      </c>
      <c r="D1933" s="2">
        <f>BBDD_Usiarios_Netflix_jul[[#This Row],[Ingresos Mensuales]]*BBDD_Usiarios_Netflix_jul[[#This Row],[Meses Contratados]]</f>
        <v>108</v>
      </c>
      <c r="E1933">
        <v>8</v>
      </c>
      <c r="F1933">
        <v>10</v>
      </c>
      <c r="G1933">
        <v>23</v>
      </c>
      <c r="H1933" s="1">
        <f>DATEVALUE(_xlfn.CONCAT(BBDD_Usiarios_Netflix_jul[[#This Row],[Día Suscripción]],"/",BBDD_Usiarios_Netflix_jul[[#This Row],[Mes Suscripción]],"/",BBDD_Usiarios_Netflix_jul[[#This Row],[Año Suscripción]]))</f>
        <v>45207</v>
      </c>
      <c r="I1933">
        <v>28</v>
      </c>
      <c r="J1933">
        <v>6</v>
      </c>
      <c r="K1933">
        <v>24</v>
      </c>
      <c r="L193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3" s="1" t="str">
        <f>TEXT(BBDD_Usiarios_Netflix_jul[[#This Row],[Fh Suscripcion]],"dddd")</f>
        <v>domingo</v>
      </c>
      <c r="N1933" s="2">
        <f>DATEDIF(BBDD_Usiarios_Netflix_jul[[#This Row],[Fh Suscripcion]],BBDD_Usiarios_Netflix_jul[[#This Row],[Fh Ultimo Pago]],"M")+1</f>
        <v>9</v>
      </c>
      <c r="O1933" t="s">
        <v>34</v>
      </c>
      <c r="P1933" t="str">
        <f>IF(BBDD_Usiarios_Netflix_jul[[#This Row],[País.OLD]]&lt;&gt;"",BBDD_Usiarios_Netflix_jul[[#This Row],[País.OLD]],"Desconocido")</f>
        <v>Reino Unido</v>
      </c>
      <c r="Q1933">
        <v>33</v>
      </c>
      <c r="R1933" t="s">
        <v>25</v>
      </c>
      <c r="S1933" t="s">
        <v>26</v>
      </c>
      <c r="T1933" t="s">
        <v>18</v>
      </c>
      <c r="U19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34" spans="1:21" x14ac:dyDescent="0.2">
      <c r="A1934">
        <v>504</v>
      </c>
      <c r="B1934" t="s">
        <v>19</v>
      </c>
      <c r="C1934">
        <v>12</v>
      </c>
      <c r="D1934" s="2">
        <f>BBDD_Usiarios_Netflix_jul[[#This Row],[Ingresos Mensuales]]*BBDD_Usiarios_Netflix_jul[[#This Row],[Meses Contratados]]</f>
        <v>108</v>
      </c>
      <c r="E1934">
        <v>21</v>
      </c>
      <c r="F1934">
        <v>10</v>
      </c>
      <c r="G1934">
        <v>23</v>
      </c>
      <c r="H193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934">
        <v>29</v>
      </c>
      <c r="J1934">
        <v>6</v>
      </c>
      <c r="K1934">
        <v>24</v>
      </c>
      <c r="L193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34" s="1" t="str">
        <f>TEXT(BBDD_Usiarios_Netflix_jul[[#This Row],[Fh Suscripcion]],"dddd")</f>
        <v>sábado</v>
      </c>
      <c r="N1934" s="2">
        <f>DATEDIF(BBDD_Usiarios_Netflix_jul[[#This Row],[Fh Suscripcion]],BBDD_Usiarios_Netflix_jul[[#This Row],[Fh Ultimo Pago]],"M")+1</f>
        <v>9</v>
      </c>
      <c r="O1934" t="s">
        <v>24</v>
      </c>
      <c r="P1934" t="str">
        <f>IF(BBDD_Usiarios_Netflix_jul[[#This Row],[País.OLD]]&lt;&gt;"",BBDD_Usiarios_Netflix_jul[[#This Row],[País.OLD]],"Desconocido")</f>
        <v>EEUU</v>
      </c>
      <c r="Q1934">
        <v>32</v>
      </c>
      <c r="R1934" t="s">
        <v>25</v>
      </c>
      <c r="S1934" t="s">
        <v>29</v>
      </c>
      <c r="T1934" t="s">
        <v>22</v>
      </c>
      <c r="U19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35" spans="1:21" x14ac:dyDescent="0.2">
      <c r="A1935">
        <v>508</v>
      </c>
      <c r="B1935" t="s">
        <v>19</v>
      </c>
      <c r="C1935">
        <v>12</v>
      </c>
      <c r="D1935" s="2">
        <f>BBDD_Usiarios_Netflix_jul[[#This Row],[Ingresos Mensuales]]*BBDD_Usiarios_Netflix_jul[[#This Row],[Meses Contratados]]</f>
        <v>108</v>
      </c>
      <c r="E1935">
        <v>23</v>
      </c>
      <c r="F1935">
        <v>10</v>
      </c>
      <c r="G1935">
        <v>23</v>
      </c>
      <c r="H193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935">
        <v>28</v>
      </c>
      <c r="J1935">
        <v>6</v>
      </c>
      <c r="K1935">
        <v>24</v>
      </c>
      <c r="L193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5" s="1" t="str">
        <f>TEXT(BBDD_Usiarios_Netflix_jul[[#This Row],[Fh Suscripcion]],"dddd")</f>
        <v>lunes</v>
      </c>
      <c r="N1935" s="2">
        <f>DATEDIF(BBDD_Usiarios_Netflix_jul[[#This Row],[Fh Suscripcion]],BBDD_Usiarios_Netflix_jul[[#This Row],[Fh Ultimo Pago]],"M")+1</f>
        <v>9</v>
      </c>
      <c r="O1935" t="s">
        <v>37</v>
      </c>
      <c r="P1935" t="str">
        <f>IF(BBDD_Usiarios_Netflix_jul[[#This Row],[País.OLD]]&lt;&gt;"",BBDD_Usiarios_Netflix_jul[[#This Row],[País.OLD]],"Desconocido")</f>
        <v>Brasil</v>
      </c>
      <c r="Q1935">
        <v>42</v>
      </c>
      <c r="R1935" t="s">
        <v>25</v>
      </c>
      <c r="S1935" t="s">
        <v>17</v>
      </c>
      <c r="T1935" t="s">
        <v>32</v>
      </c>
      <c r="U19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36" spans="1:21" x14ac:dyDescent="0.2">
      <c r="A1936">
        <v>558</v>
      </c>
      <c r="B1936" t="s">
        <v>19</v>
      </c>
      <c r="C1936">
        <v>12</v>
      </c>
      <c r="D1936" s="2">
        <f>BBDD_Usiarios_Netflix_jul[[#This Row],[Ingresos Mensuales]]*BBDD_Usiarios_Netflix_jul[[#This Row],[Meses Contratados]]</f>
        <v>108</v>
      </c>
      <c r="E1936">
        <v>18</v>
      </c>
      <c r="F1936">
        <v>10</v>
      </c>
      <c r="G1936">
        <v>23</v>
      </c>
      <c r="H1936" s="1">
        <f>DATEVALUE(_xlfn.CONCAT(BBDD_Usiarios_Netflix_jul[[#This Row],[Día Suscripción]],"/",BBDD_Usiarios_Netflix_jul[[#This Row],[Mes Suscripción]],"/",BBDD_Usiarios_Netflix_jul[[#This Row],[Año Suscripción]]))</f>
        <v>45217</v>
      </c>
      <c r="I1936">
        <v>30</v>
      </c>
      <c r="J1936">
        <v>6</v>
      </c>
      <c r="K1936">
        <v>24</v>
      </c>
      <c r="L193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36" s="1" t="str">
        <f>TEXT(BBDD_Usiarios_Netflix_jul[[#This Row],[Fh Suscripcion]],"dddd")</f>
        <v>miércoles</v>
      </c>
      <c r="N1936" s="2">
        <f>DATEDIF(BBDD_Usiarios_Netflix_jul[[#This Row],[Fh Suscripcion]],BBDD_Usiarios_Netflix_jul[[#This Row],[Fh Ultimo Pago]],"M")+1</f>
        <v>9</v>
      </c>
      <c r="O1936" t="s">
        <v>35</v>
      </c>
      <c r="P1936" t="str">
        <f>IF(BBDD_Usiarios_Netflix_jul[[#This Row],[País.OLD]]&lt;&gt;"",BBDD_Usiarios_Netflix_jul[[#This Row],[País.OLD]],"Desconocido")</f>
        <v>España</v>
      </c>
      <c r="Q1936">
        <v>37</v>
      </c>
      <c r="R1936" t="s">
        <v>25</v>
      </c>
      <c r="S1936" t="s">
        <v>26</v>
      </c>
      <c r="T1936" t="s">
        <v>27</v>
      </c>
      <c r="U19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7" spans="1:21" x14ac:dyDescent="0.2">
      <c r="A1937">
        <v>559</v>
      </c>
      <c r="B1937" t="s">
        <v>19</v>
      </c>
      <c r="C1937">
        <v>12</v>
      </c>
      <c r="D1937" s="2">
        <f>BBDD_Usiarios_Netflix_jul[[#This Row],[Ingresos Mensuales]]*BBDD_Usiarios_Netflix_jul[[#This Row],[Meses Contratados]]</f>
        <v>108</v>
      </c>
      <c r="E1937">
        <v>19</v>
      </c>
      <c r="F1937">
        <v>10</v>
      </c>
      <c r="G1937">
        <v>23</v>
      </c>
      <c r="H1937" s="1">
        <f>DATEVALUE(_xlfn.CONCAT(BBDD_Usiarios_Netflix_jul[[#This Row],[Día Suscripción]],"/",BBDD_Usiarios_Netflix_jul[[#This Row],[Mes Suscripción]],"/",BBDD_Usiarios_Netflix_jul[[#This Row],[Año Suscripción]]))</f>
        <v>45218</v>
      </c>
      <c r="I1937">
        <v>28</v>
      </c>
      <c r="J1937">
        <v>6</v>
      </c>
      <c r="K1937">
        <v>24</v>
      </c>
      <c r="L193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7" s="1" t="str">
        <f>TEXT(BBDD_Usiarios_Netflix_jul[[#This Row],[Fh Suscripcion]],"dddd")</f>
        <v>jueves</v>
      </c>
      <c r="N1937" s="2">
        <f>DATEDIF(BBDD_Usiarios_Netflix_jul[[#This Row],[Fh Suscripcion]],BBDD_Usiarios_Netflix_jul[[#This Row],[Fh Ultimo Pago]],"M")+1</f>
        <v>9</v>
      </c>
      <c r="O1937" t="s">
        <v>34</v>
      </c>
      <c r="P1937" t="str">
        <f>IF(BBDD_Usiarios_Netflix_jul[[#This Row],[País.OLD]]&lt;&gt;"",BBDD_Usiarios_Netflix_jul[[#This Row],[País.OLD]],"Desconocido")</f>
        <v>Reino Unido</v>
      </c>
      <c r="Q1937">
        <v>51</v>
      </c>
      <c r="R1937" t="s">
        <v>25</v>
      </c>
      <c r="S1937" t="s">
        <v>17</v>
      </c>
      <c r="T1937" t="s">
        <v>27</v>
      </c>
      <c r="U19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8" spans="1:21" x14ac:dyDescent="0.2">
      <c r="A1938">
        <v>578</v>
      </c>
      <c r="B1938" t="s">
        <v>19</v>
      </c>
      <c r="C1938">
        <v>12</v>
      </c>
      <c r="D1938" s="2">
        <f>BBDD_Usiarios_Netflix_jul[[#This Row],[Ingresos Mensuales]]*BBDD_Usiarios_Netflix_jul[[#This Row],[Meses Contratados]]</f>
        <v>108</v>
      </c>
      <c r="E1938">
        <v>23</v>
      </c>
      <c r="F1938">
        <v>10</v>
      </c>
      <c r="G1938">
        <v>23</v>
      </c>
      <c r="H1938" s="1">
        <f>DATEVALUE(_xlfn.CONCAT(BBDD_Usiarios_Netflix_jul[[#This Row],[Día Suscripción]],"/",BBDD_Usiarios_Netflix_jul[[#This Row],[Mes Suscripción]],"/",BBDD_Usiarios_Netflix_jul[[#This Row],[Año Suscripción]]))</f>
        <v>45222</v>
      </c>
      <c r="I1938">
        <v>28</v>
      </c>
      <c r="J1938">
        <v>6</v>
      </c>
      <c r="K1938">
        <v>24</v>
      </c>
      <c r="L193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8" s="1" t="str">
        <f>TEXT(BBDD_Usiarios_Netflix_jul[[#This Row],[Fh Suscripcion]],"dddd")</f>
        <v>lunes</v>
      </c>
      <c r="N1938" s="2">
        <f>DATEDIF(BBDD_Usiarios_Netflix_jul[[#This Row],[Fh Suscripcion]],BBDD_Usiarios_Netflix_jul[[#This Row],[Fh Ultimo Pago]],"M")+1</f>
        <v>9</v>
      </c>
      <c r="O1938" t="s">
        <v>36</v>
      </c>
      <c r="P1938" t="str">
        <f>IF(BBDD_Usiarios_Netflix_jul[[#This Row],[País.OLD]]&lt;&gt;"",BBDD_Usiarios_Netflix_jul[[#This Row],[País.OLD]],"Desconocido")</f>
        <v>Desconocido</v>
      </c>
      <c r="Q1938">
        <v>29</v>
      </c>
      <c r="R1938" t="s">
        <v>25</v>
      </c>
      <c r="S1938" t="s">
        <v>29</v>
      </c>
      <c r="T1938" t="s">
        <v>22</v>
      </c>
      <c r="U19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39" spans="1:21" x14ac:dyDescent="0.2">
      <c r="A1939">
        <v>579</v>
      </c>
      <c r="B1939" t="s">
        <v>19</v>
      </c>
      <c r="C1939">
        <v>12</v>
      </c>
      <c r="D1939" s="2">
        <f>BBDD_Usiarios_Netflix_jul[[#This Row],[Ingresos Mensuales]]*BBDD_Usiarios_Netflix_jul[[#This Row],[Meses Contratados]]</f>
        <v>108</v>
      </c>
      <c r="E1939">
        <v>16</v>
      </c>
      <c r="F1939">
        <v>10</v>
      </c>
      <c r="G1939">
        <v>23</v>
      </c>
      <c r="H1939" s="1">
        <f>DATEVALUE(_xlfn.CONCAT(BBDD_Usiarios_Netflix_jul[[#This Row],[Día Suscripción]],"/",BBDD_Usiarios_Netflix_jul[[#This Row],[Mes Suscripción]],"/",BBDD_Usiarios_Netflix_jul[[#This Row],[Año Suscripción]]))</f>
        <v>45215</v>
      </c>
      <c r="I1939">
        <v>28</v>
      </c>
      <c r="J1939">
        <v>6</v>
      </c>
      <c r="K1939">
        <v>24</v>
      </c>
      <c r="L193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9" s="1" t="str">
        <f>TEXT(BBDD_Usiarios_Netflix_jul[[#This Row],[Fh Suscripcion]],"dddd")</f>
        <v>lunes</v>
      </c>
      <c r="N1939" s="2">
        <f>DATEDIF(BBDD_Usiarios_Netflix_jul[[#This Row],[Fh Suscripcion]],BBDD_Usiarios_Netflix_jul[[#This Row],[Fh Ultimo Pago]],"M")+1</f>
        <v>9</v>
      </c>
      <c r="O1939" t="s">
        <v>35</v>
      </c>
      <c r="P1939" t="str">
        <f>IF(BBDD_Usiarios_Netflix_jul[[#This Row],[País.OLD]]&lt;&gt;"",BBDD_Usiarios_Netflix_jul[[#This Row],[País.OLD]],"Desconocido")</f>
        <v>España</v>
      </c>
      <c r="Q1939">
        <v>35</v>
      </c>
      <c r="R1939" t="s">
        <v>25</v>
      </c>
      <c r="S1939" t="s">
        <v>17</v>
      </c>
      <c r="T1939" t="s">
        <v>27</v>
      </c>
      <c r="U19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0" spans="1:21" x14ac:dyDescent="0.2">
      <c r="A1940">
        <v>644</v>
      </c>
      <c r="B1940" t="s">
        <v>19</v>
      </c>
      <c r="C1940">
        <v>12</v>
      </c>
      <c r="D1940" s="2">
        <f>BBDD_Usiarios_Netflix_jul[[#This Row],[Ingresos Mensuales]]*BBDD_Usiarios_Netflix_jul[[#This Row],[Meses Contratados]]</f>
        <v>108</v>
      </c>
      <c r="E1940">
        <v>27</v>
      </c>
      <c r="F1940">
        <v>10</v>
      </c>
      <c r="G1940">
        <v>23</v>
      </c>
      <c r="H1940" s="1">
        <f>DATEVALUE(_xlfn.CONCAT(BBDD_Usiarios_Netflix_jul[[#This Row],[Día Suscripción]],"/",BBDD_Usiarios_Netflix_jul[[#This Row],[Mes Suscripción]],"/",BBDD_Usiarios_Netflix_jul[[#This Row],[Año Suscripción]]))</f>
        <v>45226</v>
      </c>
      <c r="I1940">
        <v>29</v>
      </c>
      <c r="J1940">
        <v>6</v>
      </c>
      <c r="K1940">
        <v>24</v>
      </c>
      <c r="L19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40" s="1" t="str">
        <f>TEXT(BBDD_Usiarios_Netflix_jul[[#This Row],[Fh Suscripcion]],"dddd")</f>
        <v>viernes</v>
      </c>
      <c r="N1940" s="2">
        <f>DATEDIF(BBDD_Usiarios_Netflix_jul[[#This Row],[Fh Suscripcion]],BBDD_Usiarios_Netflix_jul[[#This Row],[Fh Ultimo Pago]],"M")+1</f>
        <v>9</v>
      </c>
      <c r="O1940" t="s">
        <v>34</v>
      </c>
      <c r="P1940" t="str">
        <f>IF(BBDD_Usiarios_Netflix_jul[[#This Row],[País.OLD]]&lt;&gt;"",BBDD_Usiarios_Netflix_jul[[#This Row],[País.OLD]],"Desconocido")</f>
        <v>Reino Unido</v>
      </c>
      <c r="Q1940">
        <v>47</v>
      </c>
      <c r="R1940" t="s">
        <v>25</v>
      </c>
      <c r="S1940" t="s">
        <v>29</v>
      </c>
      <c r="T1940" t="s">
        <v>32</v>
      </c>
      <c r="U19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1" spans="1:21" x14ac:dyDescent="0.2">
      <c r="A1941">
        <v>648</v>
      </c>
      <c r="B1941" t="s">
        <v>19</v>
      </c>
      <c r="C1941">
        <v>12</v>
      </c>
      <c r="D1941" s="2">
        <f>BBDD_Usiarios_Netflix_jul[[#This Row],[Ingresos Mensuales]]*BBDD_Usiarios_Netflix_jul[[#This Row],[Meses Contratados]]</f>
        <v>108</v>
      </c>
      <c r="E1941">
        <v>17</v>
      </c>
      <c r="F1941">
        <v>10</v>
      </c>
      <c r="G1941">
        <v>23</v>
      </c>
      <c r="H1941" s="1">
        <f>DATEVALUE(_xlfn.CONCAT(BBDD_Usiarios_Netflix_jul[[#This Row],[Día Suscripción]],"/",BBDD_Usiarios_Netflix_jul[[#This Row],[Mes Suscripción]],"/",BBDD_Usiarios_Netflix_jul[[#This Row],[Año Suscripción]]))</f>
        <v>45216</v>
      </c>
      <c r="I1941">
        <v>28</v>
      </c>
      <c r="J1941">
        <v>6</v>
      </c>
      <c r="K1941">
        <v>24</v>
      </c>
      <c r="L194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41" s="1" t="str">
        <f>TEXT(BBDD_Usiarios_Netflix_jul[[#This Row],[Fh Suscripcion]],"dddd")</f>
        <v>martes</v>
      </c>
      <c r="N1941" s="2">
        <f>DATEDIF(BBDD_Usiarios_Netflix_jul[[#This Row],[Fh Suscripcion]],BBDD_Usiarios_Netflix_jul[[#This Row],[Fh Ultimo Pago]],"M")+1</f>
        <v>9</v>
      </c>
      <c r="O1941" t="s">
        <v>31</v>
      </c>
      <c r="P1941" t="str">
        <f>IF(BBDD_Usiarios_Netflix_jul[[#This Row],[País.OLD]]&lt;&gt;"",BBDD_Usiarios_Netflix_jul[[#This Row],[País.OLD]],"Desconocido")</f>
        <v>Italia</v>
      </c>
      <c r="Q1941">
        <v>38</v>
      </c>
      <c r="R1941" t="s">
        <v>25</v>
      </c>
      <c r="S1941" t="s">
        <v>21</v>
      </c>
      <c r="T1941" t="s">
        <v>32</v>
      </c>
      <c r="U19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2" spans="1:21" x14ac:dyDescent="0.2">
      <c r="A1942">
        <v>699</v>
      </c>
      <c r="B1942" t="s">
        <v>19</v>
      </c>
      <c r="C1942">
        <v>12</v>
      </c>
      <c r="D1942" s="2">
        <f>BBDD_Usiarios_Netflix_jul[[#This Row],[Ingresos Mensuales]]*BBDD_Usiarios_Netflix_jul[[#This Row],[Meses Contratados]]</f>
        <v>108</v>
      </c>
      <c r="E1942">
        <v>7</v>
      </c>
      <c r="F1942">
        <v>10</v>
      </c>
      <c r="G1942">
        <v>23</v>
      </c>
      <c r="H1942" s="1">
        <f>DATEVALUE(_xlfn.CONCAT(BBDD_Usiarios_Netflix_jul[[#This Row],[Día Suscripción]],"/",BBDD_Usiarios_Netflix_jul[[#This Row],[Mes Suscripción]],"/",BBDD_Usiarios_Netflix_jul[[#This Row],[Año Suscripción]]))</f>
        <v>45206</v>
      </c>
      <c r="I1942">
        <v>30</v>
      </c>
      <c r="J1942">
        <v>6</v>
      </c>
      <c r="K1942">
        <v>24</v>
      </c>
      <c r="L19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42" s="1" t="str">
        <f>TEXT(BBDD_Usiarios_Netflix_jul[[#This Row],[Fh Suscripcion]],"dddd")</f>
        <v>sábado</v>
      </c>
      <c r="N1942" s="2">
        <f>DATEDIF(BBDD_Usiarios_Netflix_jul[[#This Row],[Fh Suscripcion]],BBDD_Usiarios_Netflix_jul[[#This Row],[Fh Ultimo Pago]],"M")+1</f>
        <v>9</v>
      </c>
      <c r="O1942" t="s">
        <v>28</v>
      </c>
      <c r="P1942" t="str">
        <f>IF(BBDD_Usiarios_Netflix_jul[[#This Row],[País.OLD]]&lt;&gt;"",BBDD_Usiarios_Netflix_jul[[#This Row],[País.OLD]],"Desconocido")</f>
        <v>Australia</v>
      </c>
      <c r="Q1942">
        <v>32</v>
      </c>
      <c r="R1942" t="s">
        <v>25</v>
      </c>
      <c r="S1942" t="s">
        <v>21</v>
      </c>
      <c r="T1942" t="s">
        <v>22</v>
      </c>
      <c r="U19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43" spans="1:21" x14ac:dyDescent="0.2">
      <c r="A1943">
        <v>773</v>
      </c>
      <c r="B1943" t="s">
        <v>19</v>
      </c>
      <c r="C1943">
        <v>12</v>
      </c>
      <c r="D1943" s="2">
        <f>BBDD_Usiarios_Netflix_jul[[#This Row],[Ingresos Mensuales]]*BBDD_Usiarios_Netflix_jul[[#This Row],[Meses Contratados]]</f>
        <v>108</v>
      </c>
      <c r="E1943">
        <v>1</v>
      </c>
      <c r="F1943">
        <v>10</v>
      </c>
      <c r="G1943">
        <v>23</v>
      </c>
      <c r="H1943" s="1">
        <f>DATEVALUE(_xlfn.CONCAT(BBDD_Usiarios_Netflix_jul[[#This Row],[Día Suscripción]],"/",BBDD_Usiarios_Netflix_jul[[#This Row],[Mes Suscripción]],"/",BBDD_Usiarios_Netflix_jul[[#This Row],[Año Suscripción]]))</f>
        <v>45200</v>
      </c>
      <c r="I1943">
        <v>30</v>
      </c>
      <c r="J1943">
        <v>6</v>
      </c>
      <c r="K1943">
        <v>24</v>
      </c>
      <c r="L194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43" s="1" t="str">
        <f>TEXT(BBDD_Usiarios_Netflix_jul[[#This Row],[Fh Suscripcion]],"dddd")</f>
        <v>domingo</v>
      </c>
      <c r="N1943" s="2">
        <f>DATEDIF(BBDD_Usiarios_Netflix_jul[[#This Row],[Fh Suscripcion]],BBDD_Usiarios_Netflix_jul[[#This Row],[Fh Ultimo Pago]],"M")+1</f>
        <v>9</v>
      </c>
      <c r="O1943" t="s">
        <v>30</v>
      </c>
      <c r="P1943" t="str">
        <f>IF(BBDD_Usiarios_Netflix_jul[[#This Row],[País.OLD]]&lt;&gt;"",BBDD_Usiarios_Netflix_jul[[#This Row],[País.OLD]],"Desconocido")</f>
        <v>Canadá</v>
      </c>
      <c r="Q1943">
        <v>27</v>
      </c>
      <c r="R1943" t="s">
        <v>25</v>
      </c>
      <c r="S1943" t="s">
        <v>26</v>
      </c>
      <c r="T1943" t="s">
        <v>32</v>
      </c>
      <c r="U19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4" spans="1:21" x14ac:dyDescent="0.2">
      <c r="A1944">
        <v>907</v>
      </c>
      <c r="B1944" t="s">
        <v>19</v>
      </c>
      <c r="C1944">
        <v>12</v>
      </c>
      <c r="D1944" s="2">
        <f>BBDD_Usiarios_Netflix_jul[[#This Row],[Ingresos Mensuales]]*BBDD_Usiarios_Netflix_jul[[#This Row],[Meses Contratados]]</f>
        <v>108</v>
      </c>
      <c r="E1944">
        <v>7</v>
      </c>
      <c r="F1944">
        <v>10</v>
      </c>
      <c r="G1944">
        <v>23</v>
      </c>
      <c r="H1944" s="1">
        <f>DATEVALUE(_xlfn.CONCAT(BBDD_Usiarios_Netflix_jul[[#This Row],[Día Suscripción]],"/",BBDD_Usiarios_Netflix_jul[[#This Row],[Mes Suscripción]],"/",BBDD_Usiarios_Netflix_jul[[#This Row],[Año Suscripción]]))</f>
        <v>45206</v>
      </c>
      <c r="I1944">
        <v>30</v>
      </c>
      <c r="J1944">
        <v>6</v>
      </c>
      <c r="K1944">
        <v>24</v>
      </c>
      <c r="L194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44" s="1" t="str">
        <f>TEXT(BBDD_Usiarios_Netflix_jul[[#This Row],[Fh Suscripcion]],"dddd")</f>
        <v>sábado</v>
      </c>
      <c r="N1944" s="2">
        <f>DATEDIF(BBDD_Usiarios_Netflix_jul[[#This Row],[Fh Suscripcion]],BBDD_Usiarios_Netflix_jul[[#This Row],[Fh Ultimo Pago]],"M")+1</f>
        <v>9</v>
      </c>
      <c r="O1944" t="s">
        <v>35</v>
      </c>
      <c r="P1944" t="str">
        <f>IF(BBDD_Usiarios_Netflix_jul[[#This Row],[País.OLD]]&lt;&gt;"",BBDD_Usiarios_Netflix_jul[[#This Row],[País.OLD]],"Desconocido")</f>
        <v>España</v>
      </c>
      <c r="Q1944">
        <v>48</v>
      </c>
      <c r="R1944" t="s">
        <v>16</v>
      </c>
      <c r="S1944" t="s">
        <v>29</v>
      </c>
      <c r="T1944" t="s">
        <v>18</v>
      </c>
      <c r="U19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45" spans="1:21" x14ac:dyDescent="0.2">
      <c r="A1945">
        <v>915</v>
      </c>
      <c r="B1945" t="s">
        <v>19</v>
      </c>
      <c r="C1945">
        <v>12</v>
      </c>
      <c r="D1945" s="2">
        <f>BBDD_Usiarios_Netflix_jul[[#This Row],[Ingresos Mensuales]]*BBDD_Usiarios_Netflix_jul[[#This Row],[Meses Contratados]]</f>
        <v>108</v>
      </c>
      <c r="E1945">
        <v>20</v>
      </c>
      <c r="F1945">
        <v>10</v>
      </c>
      <c r="G1945">
        <v>23</v>
      </c>
      <c r="H1945" s="1">
        <f>DATEVALUE(_xlfn.CONCAT(BBDD_Usiarios_Netflix_jul[[#This Row],[Día Suscripción]],"/",BBDD_Usiarios_Netflix_jul[[#This Row],[Mes Suscripción]],"/",BBDD_Usiarios_Netflix_jul[[#This Row],[Año Suscripción]]))</f>
        <v>45219</v>
      </c>
      <c r="I1945">
        <v>29</v>
      </c>
      <c r="J1945">
        <v>6</v>
      </c>
      <c r="K1945">
        <v>24</v>
      </c>
      <c r="L194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45" s="1" t="str">
        <f>TEXT(BBDD_Usiarios_Netflix_jul[[#This Row],[Fh Suscripcion]],"dddd")</f>
        <v>viernes</v>
      </c>
      <c r="N1945" s="2">
        <f>DATEDIF(BBDD_Usiarios_Netflix_jul[[#This Row],[Fh Suscripcion]],BBDD_Usiarios_Netflix_jul[[#This Row],[Fh Ultimo Pago]],"M")+1</f>
        <v>9</v>
      </c>
      <c r="O1945" t="s">
        <v>31</v>
      </c>
      <c r="P1945" t="str">
        <f>IF(BBDD_Usiarios_Netflix_jul[[#This Row],[País.OLD]]&lt;&gt;"",BBDD_Usiarios_Netflix_jul[[#This Row],[País.OLD]],"Desconocido")</f>
        <v>Italia</v>
      </c>
      <c r="Q1945">
        <v>41</v>
      </c>
      <c r="R1945" t="s">
        <v>16</v>
      </c>
      <c r="S1945" t="s">
        <v>29</v>
      </c>
      <c r="T1945" t="s">
        <v>27</v>
      </c>
      <c r="U19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6" spans="1:21" x14ac:dyDescent="0.2">
      <c r="A1946">
        <v>29</v>
      </c>
      <c r="B1946" t="s">
        <v>14</v>
      </c>
      <c r="C1946">
        <v>15</v>
      </c>
      <c r="D1946" s="2">
        <f>BBDD_Usiarios_Netflix_jul[[#This Row],[Ingresos Mensuales]]*BBDD_Usiarios_Netflix_jul[[#This Row],[Meses Contratados]]</f>
        <v>105</v>
      </c>
      <c r="E1946">
        <v>19</v>
      </c>
      <c r="F1946">
        <v>12</v>
      </c>
      <c r="G1946">
        <v>23</v>
      </c>
      <c r="H1946" s="1">
        <f>DATEVALUE(_xlfn.CONCAT(BBDD_Usiarios_Netflix_jul[[#This Row],[Día Suscripción]],"/",BBDD_Usiarios_Netflix_jul[[#This Row],[Mes Suscripción]],"/",BBDD_Usiarios_Netflix_jul[[#This Row],[Año Suscripción]]))</f>
        <v>45279</v>
      </c>
      <c r="I1946">
        <v>23</v>
      </c>
      <c r="J1946">
        <v>6</v>
      </c>
      <c r="K1946">
        <v>24</v>
      </c>
      <c r="L1946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46" s="1" t="str">
        <f>TEXT(BBDD_Usiarios_Netflix_jul[[#This Row],[Fh Suscripcion]],"dddd")</f>
        <v>martes</v>
      </c>
      <c r="N1946" s="2">
        <f>DATEDIF(BBDD_Usiarios_Netflix_jul[[#This Row],[Fh Suscripcion]],BBDD_Usiarios_Netflix_jul[[#This Row],[Fh Ultimo Pago]],"M")+1</f>
        <v>7</v>
      </c>
      <c r="O1946" t="s">
        <v>28</v>
      </c>
      <c r="P1946" t="str">
        <f>IF(BBDD_Usiarios_Netflix_jul[[#This Row],[País.OLD]]&lt;&gt;"",BBDD_Usiarios_Netflix_jul[[#This Row],[País.OLD]],"Desconocido")</f>
        <v>Australia</v>
      </c>
      <c r="Q1946">
        <v>36</v>
      </c>
      <c r="R1946" t="s">
        <v>25</v>
      </c>
      <c r="S1946" t="s">
        <v>29</v>
      </c>
      <c r="T1946" t="s">
        <v>27</v>
      </c>
      <c r="U19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7" spans="1:21" x14ac:dyDescent="0.2">
      <c r="A1947">
        <v>59</v>
      </c>
      <c r="B1947" t="s">
        <v>14</v>
      </c>
      <c r="C1947">
        <v>15</v>
      </c>
      <c r="D1947" s="2">
        <f>BBDD_Usiarios_Netflix_jul[[#This Row],[Ingresos Mensuales]]*BBDD_Usiarios_Netflix_jul[[#This Row],[Meses Contratados]]</f>
        <v>105</v>
      </c>
      <c r="E1947">
        <v>3</v>
      </c>
      <c r="F1947">
        <v>12</v>
      </c>
      <c r="G1947">
        <v>23</v>
      </c>
      <c r="H1947" s="1">
        <f>DATEVALUE(_xlfn.CONCAT(BBDD_Usiarios_Netflix_jul[[#This Row],[Día Suscripción]],"/",BBDD_Usiarios_Netflix_jul[[#This Row],[Mes Suscripción]],"/",BBDD_Usiarios_Netflix_jul[[#This Row],[Año Suscripción]]))</f>
        <v>45263</v>
      </c>
      <c r="I1947">
        <v>23</v>
      </c>
      <c r="J1947">
        <v>6</v>
      </c>
      <c r="K1947">
        <v>24</v>
      </c>
      <c r="L1947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47" s="1" t="str">
        <f>TEXT(BBDD_Usiarios_Netflix_jul[[#This Row],[Fh Suscripcion]],"dddd")</f>
        <v>domingo</v>
      </c>
      <c r="N1947" s="2">
        <f>DATEDIF(BBDD_Usiarios_Netflix_jul[[#This Row],[Fh Suscripcion]],BBDD_Usiarios_Netflix_jul[[#This Row],[Fh Ultimo Pago]],"M")+1</f>
        <v>7</v>
      </c>
      <c r="O1947" t="s">
        <v>24</v>
      </c>
      <c r="P1947" t="str">
        <f>IF(BBDD_Usiarios_Netflix_jul[[#This Row],[País.OLD]]&lt;&gt;"",BBDD_Usiarios_Netflix_jul[[#This Row],[País.OLD]],"Desconocido")</f>
        <v>EEUU</v>
      </c>
      <c r="Q1947">
        <v>27</v>
      </c>
      <c r="R1947" t="s">
        <v>25</v>
      </c>
      <c r="S1947" t="s">
        <v>26</v>
      </c>
      <c r="T1947" t="s">
        <v>32</v>
      </c>
      <c r="U19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8" spans="1:21" x14ac:dyDescent="0.2">
      <c r="A1948">
        <v>69</v>
      </c>
      <c r="B1948" t="s">
        <v>14</v>
      </c>
      <c r="C1948">
        <v>15</v>
      </c>
      <c r="D1948" s="2">
        <f>BBDD_Usiarios_Netflix_jul[[#This Row],[Ingresos Mensuales]]*BBDD_Usiarios_Netflix_jul[[#This Row],[Meses Contratados]]</f>
        <v>105</v>
      </c>
      <c r="E1948">
        <v>23</v>
      </c>
      <c r="F1948">
        <v>12</v>
      </c>
      <c r="G1948">
        <v>23</v>
      </c>
      <c r="H1948" s="1">
        <f>DATEVALUE(_xlfn.CONCAT(BBDD_Usiarios_Netflix_jul[[#This Row],[Día Suscripción]],"/",BBDD_Usiarios_Netflix_jul[[#This Row],[Mes Suscripción]],"/",BBDD_Usiarios_Netflix_jul[[#This Row],[Año Suscripción]]))</f>
        <v>45283</v>
      </c>
      <c r="I1948">
        <v>23</v>
      </c>
      <c r="J1948">
        <v>6</v>
      </c>
      <c r="K1948">
        <v>24</v>
      </c>
      <c r="L1948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48" s="1" t="str">
        <f>TEXT(BBDD_Usiarios_Netflix_jul[[#This Row],[Fh Suscripcion]],"dddd")</f>
        <v>sábado</v>
      </c>
      <c r="N1948" s="2">
        <f>DATEDIF(BBDD_Usiarios_Netflix_jul[[#This Row],[Fh Suscripcion]],BBDD_Usiarios_Netflix_jul[[#This Row],[Fh Ultimo Pago]],"M")+1</f>
        <v>7</v>
      </c>
      <c r="O1948" t="s">
        <v>28</v>
      </c>
      <c r="P1948" t="str">
        <f>IF(BBDD_Usiarios_Netflix_jul[[#This Row],[País.OLD]]&lt;&gt;"",BBDD_Usiarios_Netflix_jul[[#This Row],[País.OLD]],"Desconocido")</f>
        <v>Australia</v>
      </c>
      <c r="Q1948">
        <v>36</v>
      </c>
      <c r="R1948" t="s">
        <v>25</v>
      </c>
      <c r="S1948" t="s">
        <v>29</v>
      </c>
      <c r="T1948" t="s">
        <v>27</v>
      </c>
      <c r="U19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9" spans="1:21" x14ac:dyDescent="0.2">
      <c r="A1949">
        <v>74</v>
      </c>
      <c r="B1949" t="s">
        <v>14</v>
      </c>
      <c r="C1949">
        <v>15</v>
      </c>
      <c r="D1949" s="2">
        <f>BBDD_Usiarios_Netflix_jul[[#This Row],[Ingresos Mensuales]]*BBDD_Usiarios_Netflix_jul[[#This Row],[Meses Contratados]]</f>
        <v>105</v>
      </c>
      <c r="E1949">
        <v>14</v>
      </c>
      <c r="F1949">
        <v>12</v>
      </c>
      <c r="G1949">
        <v>23</v>
      </c>
      <c r="H1949" s="1">
        <f>DATEVALUE(_xlfn.CONCAT(BBDD_Usiarios_Netflix_jul[[#This Row],[Día Suscripción]],"/",BBDD_Usiarios_Netflix_jul[[#This Row],[Mes Suscripción]],"/",BBDD_Usiarios_Netflix_jul[[#This Row],[Año Suscripción]]))</f>
        <v>45274</v>
      </c>
      <c r="I1949">
        <v>25</v>
      </c>
      <c r="J1949">
        <v>6</v>
      </c>
      <c r="K1949">
        <v>24</v>
      </c>
      <c r="L194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949" s="1" t="str">
        <f>TEXT(BBDD_Usiarios_Netflix_jul[[#This Row],[Fh Suscripcion]],"dddd")</f>
        <v>jueves</v>
      </c>
      <c r="N1949" s="2">
        <f>DATEDIF(BBDD_Usiarios_Netflix_jul[[#This Row],[Fh Suscripcion]],BBDD_Usiarios_Netflix_jul[[#This Row],[Fh Ultimo Pago]],"M")+1</f>
        <v>7</v>
      </c>
      <c r="O1949" t="s">
        <v>15</v>
      </c>
      <c r="P1949" t="str">
        <f>IF(BBDD_Usiarios_Netflix_jul[[#This Row],[País.OLD]]&lt;&gt;"",BBDD_Usiarios_Netflix_jul[[#This Row],[País.OLD]],"Desconocido")</f>
        <v>Alemania</v>
      </c>
      <c r="Q1949">
        <v>41</v>
      </c>
      <c r="R1949" t="s">
        <v>25</v>
      </c>
      <c r="S1949" t="s">
        <v>21</v>
      </c>
      <c r="T1949" t="s">
        <v>22</v>
      </c>
      <c r="U19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0" spans="1:21" x14ac:dyDescent="0.2">
      <c r="A1950">
        <v>179</v>
      </c>
      <c r="B1950" t="s">
        <v>14</v>
      </c>
      <c r="C1950">
        <v>15</v>
      </c>
      <c r="D1950" s="2">
        <f>BBDD_Usiarios_Netflix_jul[[#This Row],[Ingresos Mensuales]]*BBDD_Usiarios_Netflix_jul[[#This Row],[Meses Contratados]]</f>
        <v>105</v>
      </c>
      <c r="E1950">
        <v>3</v>
      </c>
      <c r="F1950">
        <v>12</v>
      </c>
      <c r="G1950">
        <v>23</v>
      </c>
      <c r="H1950" s="1">
        <f>DATEVALUE(_xlfn.CONCAT(BBDD_Usiarios_Netflix_jul[[#This Row],[Día Suscripción]],"/",BBDD_Usiarios_Netflix_jul[[#This Row],[Mes Suscripción]],"/",BBDD_Usiarios_Netflix_jul[[#This Row],[Año Suscripción]]))</f>
        <v>45263</v>
      </c>
      <c r="I1950">
        <v>26</v>
      </c>
      <c r="J1950">
        <v>6</v>
      </c>
      <c r="K1950">
        <v>24</v>
      </c>
      <c r="L195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50" s="1" t="str">
        <f>TEXT(BBDD_Usiarios_Netflix_jul[[#This Row],[Fh Suscripcion]],"dddd")</f>
        <v>domingo</v>
      </c>
      <c r="N1950" s="2">
        <f>DATEDIF(BBDD_Usiarios_Netflix_jul[[#This Row],[Fh Suscripcion]],BBDD_Usiarios_Netflix_jul[[#This Row],[Fh Ultimo Pago]],"M")+1</f>
        <v>7</v>
      </c>
      <c r="O1950" t="s">
        <v>36</v>
      </c>
      <c r="P1950" t="str">
        <f>IF(BBDD_Usiarios_Netflix_jul[[#This Row],[País.OLD]]&lt;&gt;"",BBDD_Usiarios_Netflix_jul[[#This Row],[País.OLD]],"Desconocido")</f>
        <v>Desconocido</v>
      </c>
      <c r="Q1950">
        <v>30</v>
      </c>
      <c r="R1950" t="s">
        <v>25</v>
      </c>
      <c r="S1950" t="s">
        <v>17</v>
      </c>
      <c r="T1950" t="s">
        <v>18</v>
      </c>
      <c r="U19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51" spans="1:21" x14ac:dyDescent="0.2">
      <c r="A1951">
        <v>209</v>
      </c>
      <c r="B1951" t="s">
        <v>14</v>
      </c>
      <c r="C1951">
        <v>15</v>
      </c>
      <c r="D1951" s="2">
        <f>BBDD_Usiarios_Netflix_jul[[#This Row],[Ingresos Mensuales]]*BBDD_Usiarios_Netflix_jul[[#This Row],[Meses Contratados]]</f>
        <v>105</v>
      </c>
      <c r="E1951">
        <v>10</v>
      </c>
      <c r="F1951">
        <v>12</v>
      </c>
      <c r="G1951">
        <v>23</v>
      </c>
      <c r="H1951" s="1">
        <f>DATEVALUE(_xlfn.CONCAT(BBDD_Usiarios_Netflix_jul[[#This Row],[Día Suscripción]],"/",BBDD_Usiarios_Netflix_jul[[#This Row],[Mes Suscripción]],"/",BBDD_Usiarios_Netflix_jul[[#This Row],[Año Suscripción]]))</f>
        <v>45270</v>
      </c>
      <c r="I1951">
        <v>24</v>
      </c>
      <c r="J1951">
        <v>6</v>
      </c>
      <c r="K1951">
        <v>24</v>
      </c>
      <c r="L195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951" s="1" t="str">
        <f>TEXT(BBDD_Usiarios_Netflix_jul[[#This Row],[Fh Suscripcion]],"dddd")</f>
        <v>domingo</v>
      </c>
      <c r="N1951" s="2">
        <f>DATEDIF(BBDD_Usiarios_Netflix_jul[[#This Row],[Fh Suscripcion]],BBDD_Usiarios_Netflix_jul[[#This Row],[Fh Ultimo Pago]],"M")+1</f>
        <v>7</v>
      </c>
      <c r="O1951" t="s">
        <v>31</v>
      </c>
      <c r="P1951" t="str">
        <f>IF(BBDD_Usiarios_Netflix_jul[[#This Row],[País.OLD]]&lt;&gt;"",BBDD_Usiarios_Netflix_jul[[#This Row],[País.OLD]],"Desconocido")</f>
        <v>Italia</v>
      </c>
      <c r="Q1951">
        <v>41</v>
      </c>
      <c r="R1951" t="s">
        <v>16</v>
      </c>
      <c r="S1951" t="s">
        <v>29</v>
      </c>
      <c r="T1951" t="s">
        <v>32</v>
      </c>
      <c r="U19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52" spans="1:21" x14ac:dyDescent="0.2">
      <c r="A1952">
        <v>291</v>
      </c>
      <c r="B1952" t="s">
        <v>14</v>
      </c>
      <c r="C1952">
        <v>15</v>
      </c>
      <c r="D1952" s="2">
        <f>BBDD_Usiarios_Netflix_jul[[#This Row],[Ingresos Mensuales]]*BBDD_Usiarios_Netflix_jul[[#This Row],[Meses Contratados]]</f>
        <v>105</v>
      </c>
      <c r="E1952">
        <v>4</v>
      </c>
      <c r="F1952">
        <v>12</v>
      </c>
      <c r="G1952">
        <v>23</v>
      </c>
      <c r="H1952" s="1">
        <f>DATEVALUE(_xlfn.CONCAT(BBDD_Usiarios_Netflix_jul[[#This Row],[Día Suscripción]],"/",BBDD_Usiarios_Netflix_jul[[#This Row],[Mes Suscripción]],"/",BBDD_Usiarios_Netflix_jul[[#This Row],[Año Suscripción]]))</f>
        <v>45264</v>
      </c>
      <c r="I1952">
        <v>27</v>
      </c>
      <c r="J1952">
        <v>6</v>
      </c>
      <c r="K1952">
        <v>24</v>
      </c>
      <c r="L195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52" s="1" t="str">
        <f>TEXT(BBDD_Usiarios_Netflix_jul[[#This Row],[Fh Suscripcion]],"dddd")</f>
        <v>lunes</v>
      </c>
      <c r="N1952" s="2">
        <f>DATEDIF(BBDD_Usiarios_Netflix_jul[[#This Row],[Fh Suscripcion]],BBDD_Usiarios_Netflix_jul[[#This Row],[Fh Ultimo Pago]],"M")+1</f>
        <v>7</v>
      </c>
      <c r="O1952" t="s">
        <v>20</v>
      </c>
      <c r="P1952" t="str">
        <f>IF(BBDD_Usiarios_Netflix_jul[[#This Row],[País.OLD]]&lt;&gt;"",BBDD_Usiarios_Netflix_jul[[#This Row],[País.OLD]],"Desconocido")</f>
        <v>Francia</v>
      </c>
      <c r="Q1952">
        <v>29</v>
      </c>
      <c r="R1952" t="s">
        <v>25</v>
      </c>
      <c r="S1952" t="s">
        <v>17</v>
      </c>
      <c r="T1952" t="s">
        <v>32</v>
      </c>
      <c r="U19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53" spans="1:21" x14ac:dyDescent="0.2">
      <c r="A1953">
        <v>431</v>
      </c>
      <c r="B1953" t="s">
        <v>14</v>
      </c>
      <c r="C1953">
        <v>15</v>
      </c>
      <c r="D1953" s="2">
        <f>BBDD_Usiarios_Netflix_jul[[#This Row],[Ingresos Mensuales]]*BBDD_Usiarios_Netflix_jul[[#This Row],[Meses Contratados]]</f>
        <v>105</v>
      </c>
      <c r="E1953">
        <v>4</v>
      </c>
      <c r="F1953">
        <v>12</v>
      </c>
      <c r="G1953">
        <v>23</v>
      </c>
      <c r="H1953" s="1">
        <f>DATEVALUE(_xlfn.CONCAT(BBDD_Usiarios_Netflix_jul[[#This Row],[Día Suscripción]],"/",BBDD_Usiarios_Netflix_jul[[#This Row],[Mes Suscripción]],"/",BBDD_Usiarios_Netflix_jul[[#This Row],[Año Suscripción]]))</f>
        <v>45264</v>
      </c>
      <c r="I1953">
        <v>28</v>
      </c>
      <c r="J1953">
        <v>6</v>
      </c>
      <c r="K1953">
        <v>24</v>
      </c>
      <c r="L195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53" s="1" t="str">
        <f>TEXT(BBDD_Usiarios_Netflix_jul[[#This Row],[Fh Suscripcion]],"dddd")</f>
        <v>lunes</v>
      </c>
      <c r="N1953" s="2">
        <f>DATEDIF(BBDD_Usiarios_Netflix_jul[[#This Row],[Fh Suscripcion]],BBDD_Usiarios_Netflix_jul[[#This Row],[Fh Ultimo Pago]],"M")+1</f>
        <v>7</v>
      </c>
      <c r="O1953" t="s">
        <v>28</v>
      </c>
      <c r="P1953" t="str">
        <f>IF(BBDD_Usiarios_Netflix_jul[[#This Row],[País.OLD]]&lt;&gt;"",BBDD_Usiarios_Netflix_jul[[#This Row],[País.OLD]],"Desconocido")</f>
        <v>Australia</v>
      </c>
      <c r="Q1953">
        <v>28</v>
      </c>
      <c r="R1953" t="s">
        <v>16</v>
      </c>
      <c r="S1953" t="s">
        <v>26</v>
      </c>
      <c r="T1953" t="s">
        <v>22</v>
      </c>
      <c r="U19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4" spans="1:21" x14ac:dyDescent="0.2">
      <c r="A1954">
        <v>632</v>
      </c>
      <c r="B1954" t="s">
        <v>23</v>
      </c>
      <c r="C1954">
        <v>10</v>
      </c>
      <c r="D1954" s="2">
        <f>BBDD_Usiarios_Netflix_jul[[#This Row],[Ingresos Mensuales]]*BBDD_Usiarios_Netflix_jul[[#This Row],[Meses Contratados]]</f>
        <v>100</v>
      </c>
      <c r="E1954">
        <v>23</v>
      </c>
      <c r="F1954">
        <v>9</v>
      </c>
      <c r="G1954">
        <v>23</v>
      </c>
      <c r="H1954" s="1">
        <f>DATEVALUE(_xlfn.CONCAT(BBDD_Usiarios_Netflix_jul[[#This Row],[Día Suscripción]],"/",BBDD_Usiarios_Netflix_jul[[#This Row],[Mes Suscripción]],"/",BBDD_Usiarios_Netflix_jul[[#This Row],[Año Suscripción]]))</f>
        <v>45192</v>
      </c>
      <c r="I1954">
        <v>1</v>
      </c>
      <c r="J1954">
        <v>7</v>
      </c>
      <c r="K1954">
        <v>24</v>
      </c>
      <c r="L195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54" s="1" t="str">
        <f>TEXT(BBDD_Usiarios_Netflix_jul[[#This Row],[Fh Suscripcion]],"dddd")</f>
        <v>sábado</v>
      </c>
      <c r="N1954" s="2">
        <f>DATEDIF(BBDD_Usiarios_Netflix_jul[[#This Row],[Fh Suscripcion]],BBDD_Usiarios_Netflix_jul[[#This Row],[Fh Ultimo Pago]],"M")+1</f>
        <v>10</v>
      </c>
      <c r="O1954" t="s">
        <v>20</v>
      </c>
      <c r="P1954" t="str">
        <f>IF(BBDD_Usiarios_Netflix_jul[[#This Row],[País.OLD]]&lt;&gt;"",BBDD_Usiarios_Netflix_jul[[#This Row],[País.OLD]],"Desconocido")</f>
        <v>Francia</v>
      </c>
      <c r="Q1954">
        <v>39</v>
      </c>
      <c r="R1954" t="s">
        <v>16</v>
      </c>
      <c r="S1954" t="s">
        <v>21</v>
      </c>
      <c r="T1954" t="s">
        <v>22</v>
      </c>
      <c r="U19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5" spans="1:21" x14ac:dyDescent="0.2">
      <c r="A1955">
        <v>702</v>
      </c>
      <c r="B1955" t="s">
        <v>23</v>
      </c>
      <c r="C1955">
        <v>10</v>
      </c>
      <c r="D1955" s="2">
        <f>BBDD_Usiarios_Netflix_jul[[#This Row],[Ingresos Mensuales]]*BBDD_Usiarios_Netflix_jul[[#This Row],[Meses Contratados]]</f>
        <v>100</v>
      </c>
      <c r="E1955">
        <v>25</v>
      </c>
      <c r="F1955">
        <v>9</v>
      </c>
      <c r="G1955">
        <v>23</v>
      </c>
      <c r="H1955" s="1">
        <f>DATEVALUE(_xlfn.CONCAT(BBDD_Usiarios_Netflix_jul[[#This Row],[Día Suscripción]],"/",BBDD_Usiarios_Netflix_jul[[#This Row],[Mes Suscripción]],"/",BBDD_Usiarios_Netflix_jul[[#This Row],[Año Suscripción]]))</f>
        <v>45194</v>
      </c>
      <c r="I1955">
        <v>1</v>
      </c>
      <c r="J1955">
        <v>7</v>
      </c>
      <c r="K1955">
        <v>24</v>
      </c>
      <c r="L195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55" s="1" t="str">
        <f>TEXT(BBDD_Usiarios_Netflix_jul[[#This Row],[Fh Suscripcion]],"dddd")</f>
        <v>lunes</v>
      </c>
      <c r="N1955" s="2">
        <f>DATEDIF(BBDD_Usiarios_Netflix_jul[[#This Row],[Fh Suscripcion]],BBDD_Usiarios_Netflix_jul[[#This Row],[Fh Ultimo Pago]],"M")+1</f>
        <v>10</v>
      </c>
      <c r="O1955" t="s">
        <v>31</v>
      </c>
      <c r="P1955" t="str">
        <f>IF(BBDD_Usiarios_Netflix_jul[[#This Row],[País.OLD]]&lt;&gt;"",BBDD_Usiarios_Netflix_jul[[#This Row],[País.OLD]],"Desconocido")</f>
        <v>Italia</v>
      </c>
      <c r="Q1955">
        <v>36</v>
      </c>
      <c r="R1955" t="s">
        <v>16</v>
      </c>
      <c r="S1955" t="s">
        <v>21</v>
      </c>
      <c r="T1955" t="s">
        <v>22</v>
      </c>
      <c r="U19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6" spans="1:21" x14ac:dyDescent="0.2">
      <c r="A1956">
        <v>764</v>
      </c>
      <c r="B1956" t="s">
        <v>23</v>
      </c>
      <c r="C1956">
        <v>10</v>
      </c>
      <c r="D1956" s="2">
        <f>BBDD_Usiarios_Netflix_jul[[#This Row],[Ingresos Mensuales]]*BBDD_Usiarios_Netflix_jul[[#This Row],[Meses Contratados]]</f>
        <v>100</v>
      </c>
      <c r="E1956">
        <v>18</v>
      </c>
      <c r="F1956">
        <v>9</v>
      </c>
      <c r="G1956">
        <v>23</v>
      </c>
      <c r="H1956" s="1">
        <f>DATEVALUE(_xlfn.CONCAT(BBDD_Usiarios_Netflix_jul[[#This Row],[Día Suscripción]],"/",BBDD_Usiarios_Netflix_jul[[#This Row],[Mes Suscripción]],"/",BBDD_Usiarios_Netflix_jul[[#This Row],[Año Suscripción]]))</f>
        <v>45187</v>
      </c>
      <c r="I1956">
        <v>3</v>
      </c>
      <c r="J1956">
        <v>7</v>
      </c>
      <c r="K1956">
        <v>24</v>
      </c>
      <c r="L1956" s="1">
        <f>DATEVALUE(_xlfn.CONCAT(BBDD_Usiarios_Netflix_jul[[#This Row],[Día Último Pago]],"/",BBDD_Usiarios_Netflix_jul[[#This Row],[Mes Último Pago]],"/",BBDD_Usiarios_Netflix_jul[[#This Row],[Año Último Pago]]))</f>
        <v>45476</v>
      </c>
      <c r="M1956" s="1" t="str">
        <f>TEXT(BBDD_Usiarios_Netflix_jul[[#This Row],[Fh Suscripcion]],"dddd")</f>
        <v>lunes</v>
      </c>
      <c r="N1956" s="2">
        <f>DATEDIF(BBDD_Usiarios_Netflix_jul[[#This Row],[Fh Suscripcion]],BBDD_Usiarios_Netflix_jul[[#This Row],[Fh Ultimo Pago]],"M")+1</f>
        <v>10</v>
      </c>
      <c r="O1956" t="s">
        <v>35</v>
      </c>
      <c r="P1956" t="str">
        <f>IF(BBDD_Usiarios_Netflix_jul[[#This Row],[País.OLD]]&lt;&gt;"",BBDD_Usiarios_Netflix_jul[[#This Row],[País.OLD]],"Desconocido")</f>
        <v>España</v>
      </c>
      <c r="Q1956">
        <v>28</v>
      </c>
      <c r="R1956" t="s">
        <v>16</v>
      </c>
      <c r="S1956" t="s">
        <v>26</v>
      </c>
      <c r="T1956" t="s">
        <v>27</v>
      </c>
      <c r="U19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57" spans="1:21" x14ac:dyDescent="0.2">
      <c r="A1957">
        <v>971</v>
      </c>
      <c r="B1957" t="s">
        <v>23</v>
      </c>
      <c r="C1957">
        <v>10</v>
      </c>
      <c r="D1957" s="2">
        <f>BBDD_Usiarios_Netflix_jul[[#This Row],[Ingresos Mensuales]]*BBDD_Usiarios_Netflix_jul[[#This Row],[Meses Contratados]]</f>
        <v>100</v>
      </c>
      <c r="E1957">
        <v>5</v>
      </c>
      <c r="F1957">
        <v>9</v>
      </c>
      <c r="G1957">
        <v>23</v>
      </c>
      <c r="H1957" s="1">
        <f>DATEVALUE(_xlfn.CONCAT(BBDD_Usiarios_Netflix_jul[[#This Row],[Día Suscripción]],"/",BBDD_Usiarios_Netflix_jul[[#This Row],[Mes Suscripción]],"/",BBDD_Usiarios_Netflix_jul[[#This Row],[Año Suscripción]]))</f>
        <v>45174</v>
      </c>
      <c r="I1957">
        <v>1</v>
      </c>
      <c r="J1957">
        <v>7</v>
      </c>
      <c r="K1957">
        <v>24</v>
      </c>
      <c r="L19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57" s="1" t="str">
        <f>TEXT(BBDD_Usiarios_Netflix_jul[[#This Row],[Fh Suscripcion]],"dddd")</f>
        <v>martes</v>
      </c>
      <c r="N1957" s="2">
        <f>DATEDIF(BBDD_Usiarios_Netflix_jul[[#This Row],[Fh Suscripcion]],BBDD_Usiarios_Netflix_jul[[#This Row],[Fh Ultimo Pago]],"M")+1</f>
        <v>10</v>
      </c>
      <c r="O1957" t="s">
        <v>30</v>
      </c>
      <c r="P1957" t="str">
        <f>IF(BBDD_Usiarios_Netflix_jul[[#This Row],[País.OLD]]&lt;&gt;"",BBDD_Usiarios_Netflix_jul[[#This Row],[País.OLD]],"Desconocido")</f>
        <v>Canadá</v>
      </c>
      <c r="Q1957">
        <v>36</v>
      </c>
      <c r="R1957" t="s">
        <v>16</v>
      </c>
      <c r="S1957" t="s">
        <v>17</v>
      </c>
      <c r="T1957" t="s">
        <v>27</v>
      </c>
      <c r="U19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58" spans="1:21" x14ac:dyDescent="0.2">
      <c r="A1958">
        <v>972</v>
      </c>
      <c r="B1958" t="s">
        <v>23</v>
      </c>
      <c r="C1958">
        <v>10</v>
      </c>
      <c r="D1958" s="2">
        <f>BBDD_Usiarios_Netflix_jul[[#This Row],[Ingresos Mensuales]]*BBDD_Usiarios_Netflix_jul[[#This Row],[Meses Contratados]]</f>
        <v>100</v>
      </c>
      <c r="E1958">
        <v>10</v>
      </c>
      <c r="F1958">
        <v>9</v>
      </c>
      <c r="G1958">
        <v>23</v>
      </c>
      <c r="H1958" s="1">
        <f>DATEVALUE(_xlfn.CONCAT(BBDD_Usiarios_Netflix_jul[[#This Row],[Día Suscripción]],"/",BBDD_Usiarios_Netflix_jul[[#This Row],[Mes Suscripción]],"/",BBDD_Usiarios_Netflix_jul[[#This Row],[Año Suscripción]]))</f>
        <v>45179</v>
      </c>
      <c r="I1958">
        <v>2</v>
      </c>
      <c r="J1958">
        <v>7</v>
      </c>
      <c r="K1958">
        <v>24</v>
      </c>
      <c r="L19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58" s="1" t="str">
        <f>TEXT(BBDD_Usiarios_Netflix_jul[[#This Row],[Fh Suscripcion]],"dddd")</f>
        <v>domingo</v>
      </c>
      <c r="N1958" s="2">
        <f>DATEDIF(BBDD_Usiarios_Netflix_jul[[#This Row],[Fh Suscripcion]],BBDD_Usiarios_Netflix_jul[[#This Row],[Fh Ultimo Pago]],"M")+1</f>
        <v>10</v>
      </c>
      <c r="O1958" t="s">
        <v>28</v>
      </c>
      <c r="P1958" t="str">
        <f>IF(BBDD_Usiarios_Netflix_jul[[#This Row],[País.OLD]]&lt;&gt;"",BBDD_Usiarios_Netflix_jul[[#This Row],[País.OLD]],"Desconocido")</f>
        <v>Australia</v>
      </c>
      <c r="Q1958">
        <v>37</v>
      </c>
      <c r="R1958" t="s">
        <v>25</v>
      </c>
      <c r="S1958" t="s">
        <v>29</v>
      </c>
      <c r="T1958" t="s">
        <v>22</v>
      </c>
      <c r="U19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9" spans="1:21" x14ac:dyDescent="0.2">
      <c r="A1959">
        <v>1042</v>
      </c>
      <c r="B1959" t="s">
        <v>23</v>
      </c>
      <c r="C1959">
        <v>10</v>
      </c>
      <c r="D1959" s="2">
        <f>BBDD_Usiarios_Netflix_jul[[#This Row],[Ingresos Mensuales]]*BBDD_Usiarios_Netflix_jul[[#This Row],[Meses Contratados]]</f>
        <v>100</v>
      </c>
      <c r="E1959">
        <v>10</v>
      </c>
      <c r="F1959">
        <v>9</v>
      </c>
      <c r="G1959">
        <v>23</v>
      </c>
      <c r="H1959" s="1">
        <f>DATEVALUE(_xlfn.CONCAT(BBDD_Usiarios_Netflix_jul[[#This Row],[Día Suscripción]],"/",BBDD_Usiarios_Netflix_jul[[#This Row],[Mes Suscripción]],"/",BBDD_Usiarios_Netflix_jul[[#This Row],[Año Suscripción]]))</f>
        <v>45179</v>
      </c>
      <c r="I1959">
        <v>2</v>
      </c>
      <c r="J1959">
        <v>7</v>
      </c>
      <c r="K1959">
        <v>24</v>
      </c>
      <c r="L19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59" s="1" t="str">
        <f>TEXT(BBDD_Usiarios_Netflix_jul[[#This Row],[Fh Suscripcion]],"dddd")</f>
        <v>domingo</v>
      </c>
      <c r="N1959" s="2">
        <f>DATEDIF(BBDD_Usiarios_Netflix_jul[[#This Row],[Fh Suscripcion]],BBDD_Usiarios_Netflix_jul[[#This Row],[Fh Ultimo Pago]],"M")+1</f>
        <v>10</v>
      </c>
      <c r="O1959" t="s">
        <v>15</v>
      </c>
      <c r="P1959" t="str">
        <f>IF(BBDD_Usiarios_Netflix_jul[[#This Row],[País.OLD]]&lt;&gt;"",BBDD_Usiarios_Netflix_jul[[#This Row],[País.OLD]],"Desconocido")</f>
        <v>Alemania</v>
      </c>
      <c r="Q1959">
        <v>35</v>
      </c>
      <c r="R1959" t="s">
        <v>25</v>
      </c>
      <c r="S1959" t="s">
        <v>17</v>
      </c>
      <c r="T1959" t="s">
        <v>18</v>
      </c>
      <c r="U19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0" spans="1:21" x14ac:dyDescent="0.2">
      <c r="A1960">
        <v>1070</v>
      </c>
      <c r="B1960" t="s">
        <v>23</v>
      </c>
      <c r="C1960">
        <v>10</v>
      </c>
      <c r="D1960" s="2">
        <f>BBDD_Usiarios_Netflix_jul[[#This Row],[Ingresos Mensuales]]*BBDD_Usiarios_Netflix_jul[[#This Row],[Meses Contratados]]</f>
        <v>100</v>
      </c>
      <c r="E1960">
        <v>6</v>
      </c>
      <c r="F1960">
        <v>9</v>
      </c>
      <c r="G1960">
        <v>23</v>
      </c>
      <c r="H1960" s="1">
        <f>DATEVALUE(_xlfn.CONCAT(BBDD_Usiarios_Netflix_jul[[#This Row],[Día Suscripción]],"/",BBDD_Usiarios_Netflix_jul[[#This Row],[Mes Suscripción]],"/",BBDD_Usiarios_Netflix_jul[[#This Row],[Año Suscripción]]))</f>
        <v>45175</v>
      </c>
      <c r="I1960">
        <v>3</v>
      </c>
      <c r="J1960">
        <v>7</v>
      </c>
      <c r="K1960">
        <v>24</v>
      </c>
      <c r="L196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960" s="1" t="str">
        <f>TEXT(BBDD_Usiarios_Netflix_jul[[#This Row],[Fh Suscripcion]],"dddd")</f>
        <v>miércoles</v>
      </c>
      <c r="N1960" s="2">
        <f>DATEDIF(BBDD_Usiarios_Netflix_jul[[#This Row],[Fh Suscripcion]],BBDD_Usiarios_Netflix_jul[[#This Row],[Fh Ultimo Pago]],"M")+1</f>
        <v>10</v>
      </c>
      <c r="O1960" t="s">
        <v>24</v>
      </c>
      <c r="P1960" t="str">
        <f>IF(BBDD_Usiarios_Netflix_jul[[#This Row],[País.OLD]]&lt;&gt;"",BBDD_Usiarios_Netflix_jul[[#This Row],[País.OLD]],"Desconocido")</f>
        <v>EEUU</v>
      </c>
      <c r="Q1960">
        <v>31</v>
      </c>
      <c r="R1960" t="s">
        <v>16</v>
      </c>
      <c r="S1960" t="s">
        <v>17</v>
      </c>
      <c r="T1960" t="s">
        <v>18</v>
      </c>
      <c r="U19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1" spans="1:21" x14ac:dyDescent="0.2">
      <c r="A1961">
        <v>1110</v>
      </c>
      <c r="B1961" t="s">
        <v>23</v>
      </c>
      <c r="C1961">
        <v>10</v>
      </c>
      <c r="D1961" s="2">
        <f>BBDD_Usiarios_Netflix_jul[[#This Row],[Ingresos Mensuales]]*BBDD_Usiarios_Netflix_jul[[#This Row],[Meses Contratados]]</f>
        <v>100</v>
      </c>
      <c r="E1961">
        <v>5</v>
      </c>
      <c r="F1961">
        <v>9</v>
      </c>
      <c r="G1961">
        <v>23</v>
      </c>
      <c r="H1961" s="1">
        <f>DATEVALUE(_xlfn.CONCAT(BBDD_Usiarios_Netflix_jul[[#This Row],[Día Suscripción]],"/",BBDD_Usiarios_Netflix_jul[[#This Row],[Mes Suscripción]],"/",BBDD_Usiarios_Netflix_jul[[#This Row],[Año Suscripción]]))</f>
        <v>45174</v>
      </c>
      <c r="I1961">
        <v>4</v>
      </c>
      <c r="J1961">
        <v>7</v>
      </c>
      <c r="K1961">
        <v>24</v>
      </c>
      <c r="L196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1" s="1" t="str">
        <f>TEXT(BBDD_Usiarios_Netflix_jul[[#This Row],[Fh Suscripcion]],"dddd")</f>
        <v>martes</v>
      </c>
      <c r="N1961" s="2">
        <f>DATEDIF(BBDD_Usiarios_Netflix_jul[[#This Row],[Fh Suscripcion]],BBDD_Usiarios_Netflix_jul[[#This Row],[Fh Ultimo Pago]],"M")+1</f>
        <v>10</v>
      </c>
      <c r="O1961" t="s">
        <v>24</v>
      </c>
      <c r="P1961" t="str">
        <f>IF(BBDD_Usiarios_Netflix_jul[[#This Row],[País.OLD]]&lt;&gt;"",BBDD_Usiarios_Netflix_jul[[#This Row],[País.OLD]],"Desconocido")</f>
        <v>EEUU</v>
      </c>
      <c r="Q1961">
        <v>41</v>
      </c>
      <c r="R1961" t="s">
        <v>25</v>
      </c>
      <c r="S1961" t="s">
        <v>17</v>
      </c>
      <c r="T1961" t="s">
        <v>22</v>
      </c>
      <c r="U19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62" spans="1:21" x14ac:dyDescent="0.2">
      <c r="A1962">
        <v>1112</v>
      </c>
      <c r="B1962" t="s">
        <v>23</v>
      </c>
      <c r="C1962">
        <v>10</v>
      </c>
      <c r="D1962" s="2">
        <f>BBDD_Usiarios_Netflix_jul[[#This Row],[Ingresos Mensuales]]*BBDD_Usiarios_Netflix_jul[[#This Row],[Meses Contratados]]</f>
        <v>100</v>
      </c>
      <c r="E1962">
        <v>13</v>
      </c>
      <c r="F1962">
        <v>9</v>
      </c>
      <c r="G1962">
        <v>23</v>
      </c>
      <c r="H1962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62">
        <v>3</v>
      </c>
      <c r="J1962">
        <v>7</v>
      </c>
      <c r="K1962">
        <v>24</v>
      </c>
      <c r="L196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962" s="1" t="str">
        <f>TEXT(BBDD_Usiarios_Netflix_jul[[#This Row],[Fh Suscripcion]],"dddd")</f>
        <v>miércoles</v>
      </c>
      <c r="N1962" s="2">
        <f>DATEDIF(BBDD_Usiarios_Netflix_jul[[#This Row],[Fh Suscripcion]],BBDD_Usiarios_Netflix_jul[[#This Row],[Fh Ultimo Pago]],"M")+1</f>
        <v>10</v>
      </c>
      <c r="O1962" t="s">
        <v>31</v>
      </c>
      <c r="P1962" t="str">
        <f>IF(BBDD_Usiarios_Netflix_jul[[#This Row],[País.OLD]]&lt;&gt;"",BBDD_Usiarios_Netflix_jul[[#This Row],[País.OLD]],"Desconocido")</f>
        <v>Italia</v>
      </c>
      <c r="Q1962">
        <v>31</v>
      </c>
      <c r="R1962" t="s">
        <v>25</v>
      </c>
      <c r="S1962" t="s">
        <v>17</v>
      </c>
      <c r="T1962" t="s">
        <v>27</v>
      </c>
      <c r="U19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3" spans="1:21" x14ac:dyDescent="0.2">
      <c r="A1963">
        <v>1139</v>
      </c>
      <c r="B1963" t="s">
        <v>23</v>
      </c>
      <c r="C1963">
        <v>10</v>
      </c>
      <c r="D1963" s="2">
        <f>BBDD_Usiarios_Netflix_jul[[#This Row],[Ingresos Mensuales]]*BBDD_Usiarios_Netflix_jul[[#This Row],[Meses Contratados]]</f>
        <v>100</v>
      </c>
      <c r="E1963">
        <v>11</v>
      </c>
      <c r="F1963">
        <v>9</v>
      </c>
      <c r="G1963">
        <v>23</v>
      </c>
      <c r="H1963" s="1">
        <f>DATEVALUE(_xlfn.CONCAT(BBDD_Usiarios_Netflix_jul[[#This Row],[Día Suscripción]],"/",BBDD_Usiarios_Netflix_jul[[#This Row],[Mes Suscripción]],"/",BBDD_Usiarios_Netflix_jul[[#This Row],[Año Suscripción]]))</f>
        <v>45180</v>
      </c>
      <c r="I1963">
        <v>2</v>
      </c>
      <c r="J1963">
        <v>7</v>
      </c>
      <c r="K1963">
        <v>24</v>
      </c>
      <c r="L19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63" s="1" t="str">
        <f>TEXT(BBDD_Usiarios_Netflix_jul[[#This Row],[Fh Suscripcion]],"dddd")</f>
        <v>lunes</v>
      </c>
      <c r="N1963" s="2">
        <f>DATEDIF(BBDD_Usiarios_Netflix_jul[[#This Row],[Fh Suscripcion]],BBDD_Usiarios_Netflix_jul[[#This Row],[Fh Ultimo Pago]],"M")+1</f>
        <v>10</v>
      </c>
      <c r="O1963" t="s">
        <v>31</v>
      </c>
      <c r="P1963" t="str">
        <f>IF(BBDD_Usiarios_Netflix_jul[[#This Row],[País.OLD]]&lt;&gt;"",BBDD_Usiarios_Netflix_jul[[#This Row],[País.OLD]],"Desconocido")</f>
        <v>Italia</v>
      </c>
      <c r="Q1963">
        <v>33</v>
      </c>
      <c r="R1963" t="s">
        <v>16</v>
      </c>
      <c r="S1963" t="s">
        <v>21</v>
      </c>
      <c r="T1963" t="s">
        <v>27</v>
      </c>
      <c r="U19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4" spans="1:21" x14ac:dyDescent="0.2">
      <c r="A1964">
        <v>1180</v>
      </c>
      <c r="B1964" t="s">
        <v>23</v>
      </c>
      <c r="C1964">
        <v>10</v>
      </c>
      <c r="D1964" s="2">
        <f>BBDD_Usiarios_Netflix_jul[[#This Row],[Ingresos Mensuales]]*BBDD_Usiarios_Netflix_jul[[#This Row],[Meses Contratados]]</f>
        <v>100</v>
      </c>
      <c r="E1964">
        <v>9</v>
      </c>
      <c r="F1964">
        <v>9</v>
      </c>
      <c r="G1964">
        <v>23</v>
      </c>
      <c r="H1964" s="1">
        <f>DATEVALUE(_xlfn.CONCAT(BBDD_Usiarios_Netflix_jul[[#This Row],[Día Suscripción]],"/",BBDD_Usiarios_Netflix_jul[[#This Row],[Mes Suscripción]],"/",BBDD_Usiarios_Netflix_jul[[#This Row],[Año Suscripción]]))</f>
        <v>45178</v>
      </c>
      <c r="I1964">
        <v>4</v>
      </c>
      <c r="J1964">
        <v>7</v>
      </c>
      <c r="K1964">
        <v>24</v>
      </c>
      <c r="L196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4" s="1" t="str">
        <f>TEXT(BBDD_Usiarios_Netflix_jul[[#This Row],[Fh Suscripcion]],"dddd")</f>
        <v>sábado</v>
      </c>
      <c r="N1964" s="2">
        <f>DATEDIF(BBDD_Usiarios_Netflix_jul[[#This Row],[Fh Suscripcion]],BBDD_Usiarios_Netflix_jul[[#This Row],[Fh Ultimo Pago]],"M")+1</f>
        <v>10</v>
      </c>
      <c r="O1964" t="s">
        <v>15</v>
      </c>
      <c r="P1964" t="str">
        <f>IF(BBDD_Usiarios_Netflix_jul[[#This Row],[País.OLD]]&lt;&gt;"",BBDD_Usiarios_Netflix_jul[[#This Row],[País.OLD]],"Desconocido")</f>
        <v>Alemania</v>
      </c>
      <c r="Q1964">
        <v>34</v>
      </c>
      <c r="R1964" t="s">
        <v>25</v>
      </c>
      <c r="S1964" t="s">
        <v>26</v>
      </c>
      <c r="T1964" t="s">
        <v>27</v>
      </c>
      <c r="U19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5" spans="1:21" x14ac:dyDescent="0.2">
      <c r="A1965">
        <v>1182</v>
      </c>
      <c r="B1965" t="s">
        <v>23</v>
      </c>
      <c r="C1965">
        <v>10</v>
      </c>
      <c r="D1965" s="2">
        <f>BBDD_Usiarios_Netflix_jul[[#This Row],[Ingresos Mensuales]]*BBDD_Usiarios_Netflix_jul[[#This Row],[Meses Contratados]]</f>
        <v>100</v>
      </c>
      <c r="E1965">
        <v>17</v>
      </c>
      <c r="F1965">
        <v>9</v>
      </c>
      <c r="G1965">
        <v>23</v>
      </c>
      <c r="H1965" s="1">
        <f>DATEVALUE(_xlfn.CONCAT(BBDD_Usiarios_Netflix_jul[[#This Row],[Día Suscripción]],"/",BBDD_Usiarios_Netflix_jul[[#This Row],[Mes Suscripción]],"/",BBDD_Usiarios_Netflix_jul[[#This Row],[Año Suscripción]]))</f>
        <v>45186</v>
      </c>
      <c r="I1965">
        <v>4</v>
      </c>
      <c r="J1965">
        <v>7</v>
      </c>
      <c r="K1965">
        <v>24</v>
      </c>
      <c r="L196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5" s="1" t="str">
        <f>TEXT(BBDD_Usiarios_Netflix_jul[[#This Row],[Fh Suscripcion]],"dddd")</f>
        <v>domingo</v>
      </c>
      <c r="N1965" s="2">
        <f>DATEDIF(BBDD_Usiarios_Netflix_jul[[#This Row],[Fh Suscripcion]],BBDD_Usiarios_Netflix_jul[[#This Row],[Fh Ultimo Pago]],"M")+1</f>
        <v>10</v>
      </c>
      <c r="O1965" t="s">
        <v>28</v>
      </c>
      <c r="P1965" t="str">
        <f>IF(BBDD_Usiarios_Netflix_jul[[#This Row],[País.OLD]]&lt;&gt;"",BBDD_Usiarios_Netflix_jul[[#This Row],[País.OLD]],"Desconocido")</f>
        <v>Australia</v>
      </c>
      <c r="Q1965">
        <v>28</v>
      </c>
      <c r="R1965" t="s">
        <v>25</v>
      </c>
      <c r="S1965" t="s">
        <v>21</v>
      </c>
      <c r="T1965" t="s">
        <v>27</v>
      </c>
      <c r="U19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6" spans="1:21" x14ac:dyDescent="0.2">
      <c r="A1966">
        <v>1208</v>
      </c>
      <c r="B1966" t="s">
        <v>23</v>
      </c>
      <c r="C1966">
        <v>10</v>
      </c>
      <c r="D1966" s="2">
        <f>BBDD_Usiarios_Netflix_jul[[#This Row],[Ingresos Mensuales]]*BBDD_Usiarios_Netflix_jul[[#This Row],[Meses Contratados]]</f>
        <v>100</v>
      </c>
      <c r="E1966">
        <v>24</v>
      </c>
      <c r="F1966">
        <v>9</v>
      </c>
      <c r="G1966">
        <v>23</v>
      </c>
      <c r="H1966" s="1">
        <f>DATEVALUE(_xlfn.CONCAT(BBDD_Usiarios_Netflix_jul[[#This Row],[Día Suscripción]],"/",BBDD_Usiarios_Netflix_jul[[#This Row],[Mes Suscripción]],"/",BBDD_Usiarios_Netflix_jul[[#This Row],[Año Suscripción]]))</f>
        <v>45193</v>
      </c>
      <c r="I1966">
        <v>4</v>
      </c>
      <c r="J1966">
        <v>7</v>
      </c>
      <c r="K1966">
        <v>24</v>
      </c>
      <c r="L196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6" s="1" t="str">
        <f>TEXT(BBDD_Usiarios_Netflix_jul[[#This Row],[Fh Suscripcion]],"dddd")</f>
        <v>domingo</v>
      </c>
      <c r="N1966" s="2">
        <f>DATEDIF(BBDD_Usiarios_Netflix_jul[[#This Row],[Fh Suscripcion]],BBDD_Usiarios_Netflix_jul[[#This Row],[Fh Ultimo Pago]],"M")+1</f>
        <v>10</v>
      </c>
      <c r="O1966" t="s">
        <v>20</v>
      </c>
      <c r="P1966" t="str">
        <f>IF(BBDD_Usiarios_Netflix_jul[[#This Row],[País.OLD]]&lt;&gt;"",BBDD_Usiarios_Netflix_jul[[#This Row],[País.OLD]],"Desconocido")</f>
        <v>Francia</v>
      </c>
      <c r="Q1966">
        <v>34</v>
      </c>
      <c r="R1966" t="s">
        <v>16</v>
      </c>
      <c r="S1966" t="s">
        <v>21</v>
      </c>
      <c r="T1966" t="s">
        <v>18</v>
      </c>
      <c r="U19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7" spans="1:21" x14ac:dyDescent="0.2">
      <c r="A1967">
        <v>1250</v>
      </c>
      <c r="B1967" t="s">
        <v>23</v>
      </c>
      <c r="C1967">
        <v>10</v>
      </c>
      <c r="D1967" s="2">
        <f>BBDD_Usiarios_Netflix_jul[[#This Row],[Ingresos Mensuales]]*BBDD_Usiarios_Netflix_jul[[#This Row],[Meses Contratados]]</f>
        <v>100</v>
      </c>
      <c r="E1967">
        <v>8</v>
      </c>
      <c r="F1967">
        <v>9</v>
      </c>
      <c r="G1967">
        <v>23</v>
      </c>
      <c r="H1967" s="1">
        <f>DATEVALUE(_xlfn.CONCAT(BBDD_Usiarios_Netflix_jul[[#This Row],[Día Suscripción]],"/",BBDD_Usiarios_Netflix_jul[[#This Row],[Mes Suscripción]],"/",BBDD_Usiarios_Netflix_jul[[#This Row],[Año Suscripción]]))</f>
        <v>45177</v>
      </c>
      <c r="I1967">
        <v>4</v>
      </c>
      <c r="J1967">
        <v>7</v>
      </c>
      <c r="K1967">
        <v>24</v>
      </c>
      <c r="L196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7" s="1" t="str">
        <f>TEXT(BBDD_Usiarios_Netflix_jul[[#This Row],[Fh Suscripcion]],"dddd")</f>
        <v>viernes</v>
      </c>
      <c r="N1967" s="2">
        <f>DATEDIF(BBDD_Usiarios_Netflix_jul[[#This Row],[Fh Suscripcion]],BBDD_Usiarios_Netflix_jul[[#This Row],[Fh Ultimo Pago]],"M")+1</f>
        <v>10</v>
      </c>
      <c r="O1967" t="s">
        <v>30</v>
      </c>
      <c r="P1967" t="str">
        <f>IF(BBDD_Usiarios_Netflix_jul[[#This Row],[País.OLD]]&lt;&gt;"",BBDD_Usiarios_Netflix_jul[[#This Row],[País.OLD]],"Desconocido")</f>
        <v>Canadá</v>
      </c>
      <c r="Q1967">
        <v>44</v>
      </c>
      <c r="R1967" t="s">
        <v>25</v>
      </c>
      <c r="S1967" t="s">
        <v>21</v>
      </c>
      <c r="T1967" t="s">
        <v>22</v>
      </c>
      <c r="U19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68" spans="1:21" x14ac:dyDescent="0.2">
      <c r="A1968">
        <v>1252</v>
      </c>
      <c r="B1968" t="s">
        <v>23</v>
      </c>
      <c r="C1968">
        <v>10</v>
      </c>
      <c r="D1968" s="2">
        <f>BBDD_Usiarios_Netflix_jul[[#This Row],[Ingresos Mensuales]]*BBDD_Usiarios_Netflix_jul[[#This Row],[Meses Contratados]]</f>
        <v>100</v>
      </c>
      <c r="E1968">
        <v>15</v>
      </c>
      <c r="F1968">
        <v>9</v>
      </c>
      <c r="G1968">
        <v>23</v>
      </c>
      <c r="H1968" s="1">
        <f>DATEVALUE(_xlfn.CONCAT(BBDD_Usiarios_Netflix_jul[[#This Row],[Día Suscripción]],"/",BBDD_Usiarios_Netflix_jul[[#This Row],[Mes Suscripción]],"/",BBDD_Usiarios_Netflix_jul[[#This Row],[Año Suscripción]]))</f>
        <v>45184</v>
      </c>
      <c r="I1968">
        <v>5</v>
      </c>
      <c r="J1968">
        <v>7</v>
      </c>
      <c r="K1968">
        <v>24</v>
      </c>
      <c r="L196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68" s="1" t="str">
        <f>TEXT(BBDD_Usiarios_Netflix_jul[[#This Row],[Fh Suscripcion]],"dddd")</f>
        <v>viernes</v>
      </c>
      <c r="N1968" s="2">
        <f>DATEDIF(BBDD_Usiarios_Netflix_jul[[#This Row],[Fh Suscripcion]],BBDD_Usiarios_Netflix_jul[[#This Row],[Fh Ultimo Pago]],"M")+1</f>
        <v>10</v>
      </c>
      <c r="O1968" t="s">
        <v>30</v>
      </c>
      <c r="P1968" t="str">
        <f>IF(BBDD_Usiarios_Netflix_jul[[#This Row],[País.OLD]]&lt;&gt;"",BBDD_Usiarios_Netflix_jul[[#This Row],[País.OLD]],"Desconocido")</f>
        <v>Canadá</v>
      </c>
      <c r="Q1968">
        <v>51</v>
      </c>
      <c r="R1968" t="s">
        <v>16</v>
      </c>
      <c r="S1968" t="s">
        <v>29</v>
      </c>
      <c r="T1968" t="s">
        <v>27</v>
      </c>
      <c r="U19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9" spans="1:21" x14ac:dyDescent="0.2">
      <c r="A1969">
        <v>1255</v>
      </c>
      <c r="B1969" t="s">
        <v>23</v>
      </c>
      <c r="C1969">
        <v>10</v>
      </c>
      <c r="D1969" s="2">
        <f>BBDD_Usiarios_Netflix_jul[[#This Row],[Ingresos Mensuales]]*BBDD_Usiarios_Netflix_jul[[#This Row],[Meses Contratados]]</f>
        <v>100</v>
      </c>
      <c r="E1969">
        <v>2</v>
      </c>
      <c r="F1969">
        <v>10</v>
      </c>
      <c r="G1969">
        <v>23</v>
      </c>
      <c r="H1969" s="1">
        <f>DATEVALUE(_xlfn.CONCAT(BBDD_Usiarios_Netflix_jul[[#This Row],[Día Suscripción]],"/",BBDD_Usiarios_Netflix_jul[[#This Row],[Mes Suscripción]],"/",BBDD_Usiarios_Netflix_jul[[#This Row],[Año Suscripción]]))</f>
        <v>45201</v>
      </c>
      <c r="I1969">
        <v>4</v>
      </c>
      <c r="J1969">
        <v>7</v>
      </c>
      <c r="K1969">
        <v>24</v>
      </c>
      <c r="L19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9" s="1" t="str">
        <f>TEXT(BBDD_Usiarios_Netflix_jul[[#This Row],[Fh Suscripcion]],"dddd")</f>
        <v>lunes</v>
      </c>
      <c r="N1969" s="2">
        <f>DATEDIF(BBDD_Usiarios_Netflix_jul[[#This Row],[Fh Suscripcion]],BBDD_Usiarios_Netflix_jul[[#This Row],[Fh Ultimo Pago]],"M")+1</f>
        <v>10</v>
      </c>
      <c r="O1969" t="s">
        <v>35</v>
      </c>
      <c r="P1969" t="str">
        <f>IF(BBDD_Usiarios_Netflix_jul[[#This Row],[País.OLD]]&lt;&gt;"",BBDD_Usiarios_Netflix_jul[[#This Row],[País.OLD]],"Desconocido")</f>
        <v>España</v>
      </c>
      <c r="Q1969">
        <v>50</v>
      </c>
      <c r="R1969" t="s">
        <v>16</v>
      </c>
      <c r="S1969" t="s">
        <v>26</v>
      </c>
      <c r="T1969" t="s">
        <v>27</v>
      </c>
      <c r="U19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0" spans="1:21" x14ac:dyDescent="0.2">
      <c r="A1970">
        <v>1320</v>
      </c>
      <c r="B1970" t="s">
        <v>23</v>
      </c>
      <c r="C1970">
        <v>10</v>
      </c>
      <c r="D1970" s="2">
        <f>BBDD_Usiarios_Netflix_jul[[#This Row],[Ingresos Mensuales]]*BBDD_Usiarios_Netflix_jul[[#This Row],[Meses Contratados]]</f>
        <v>100</v>
      </c>
      <c r="E1970">
        <v>14</v>
      </c>
      <c r="F1970">
        <v>9</v>
      </c>
      <c r="G1970">
        <v>23</v>
      </c>
      <c r="H1970" s="1">
        <f>DATEVALUE(_xlfn.CONCAT(BBDD_Usiarios_Netflix_jul[[#This Row],[Día Suscripción]],"/",BBDD_Usiarios_Netflix_jul[[#This Row],[Mes Suscripción]],"/",BBDD_Usiarios_Netflix_jul[[#This Row],[Año Suscripción]]))</f>
        <v>45183</v>
      </c>
      <c r="I1970">
        <v>5</v>
      </c>
      <c r="J1970">
        <v>7</v>
      </c>
      <c r="K1970">
        <v>24</v>
      </c>
      <c r="L197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0" s="1" t="str">
        <f>TEXT(BBDD_Usiarios_Netflix_jul[[#This Row],[Fh Suscripcion]],"dddd")</f>
        <v>jueves</v>
      </c>
      <c r="N1970" s="2">
        <f>DATEDIF(BBDD_Usiarios_Netflix_jul[[#This Row],[Fh Suscripcion]],BBDD_Usiarios_Netflix_jul[[#This Row],[Fh Ultimo Pago]],"M")+1</f>
        <v>10</v>
      </c>
      <c r="O1970" t="s">
        <v>34</v>
      </c>
      <c r="P1970" t="str">
        <f>IF(BBDD_Usiarios_Netflix_jul[[#This Row],[País.OLD]]&lt;&gt;"",BBDD_Usiarios_Netflix_jul[[#This Row],[País.OLD]],"Desconocido")</f>
        <v>Reino Unido</v>
      </c>
      <c r="Q1970">
        <v>39</v>
      </c>
      <c r="R1970" t="s">
        <v>16</v>
      </c>
      <c r="S1970" t="s">
        <v>29</v>
      </c>
      <c r="T1970" t="s">
        <v>27</v>
      </c>
      <c r="U19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1" spans="1:21" x14ac:dyDescent="0.2">
      <c r="A1971">
        <v>1322</v>
      </c>
      <c r="B1971" t="s">
        <v>23</v>
      </c>
      <c r="C1971">
        <v>10</v>
      </c>
      <c r="D1971" s="2">
        <f>BBDD_Usiarios_Netflix_jul[[#This Row],[Ingresos Mensuales]]*BBDD_Usiarios_Netflix_jul[[#This Row],[Meses Contratados]]</f>
        <v>100</v>
      </c>
      <c r="E1971">
        <v>16</v>
      </c>
      <c r="F1971">
        <v>9</v>
      </c>
      <c r="G1971">
        <v>23</v>
      </c>
      <c r="H1971" s="1">
        <f>DATEVALUE(_xlfn.CONCAT(BBDD_Usiarios_Netflix_jul[[#This Row],[Día Suscripción]],"/",BBDD_Usiarios_Netflix_jul[[#This Row],[Mes Suscripción]],"/",BBDD_Usiarios_Netflix_jul[[#This Row],[Año Suscripción]]))</f>
        <v>45185</v>
      </c>
      <c r="I1971">
        <v>6</v>
      </c>
      <c r="J1971">
        <v>7</v>
      </c>
      <c r="K1971">
        <v>24</v>
      </c>
      <c r="L197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71" s="1" t="str">
        <f>TEXT(BBDD_Usiarios_Netflix_jul[[#This Row],[Fh Suscripcion]],"dddd")</f>
        <v>sábado</v>
      </c>
      <c r="N1971" s="2">
        <f>DATEDIF(BBDD_Usiarios_Netflix_jul[[#This Row],[Fh Suscripcion]],BBDD_Usiarios_Netflix_jul[[#This Row],[Fh Ultimo Pago]],"M")+1</f>
        <v>10</v>
      </c>
      <c r="O1971" t="s">
        <v>24</v>
      </c>
      <c r="P1971" t="str">
        <f>IF(BBDD_Usiarios_Netflix_jul[[#This Row],[País.OLD]]&lt;&gt;"",BBDD_Usiarios_Netflix_jul[[#This Row],[País.OLD]],"Desconocido")</f>
        <v>EEUU</v>
      </c>
      <c r="Q1971">
        <v>40</v>
      </c>
      <c r="R1971" t="s">
        <v>16</v>
      </c>
      <c r="S1971" t="s">
        <v>21</v>
      </c>
      <c r="T1971" t="s">
        <v>22</v>
      </c>
      <c r="U19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72" spans="1:21" x14ac:dyDescent="0.2">
      <c r="A1972">
        <v>1325</v>
      </c>
      <c r="B1972" t="s">
        <v>23</v>
      </c>
      <c r="C1972">
        <v>10</v>
      </c>
      <c r="D1972" s="2">
        <f>BBDD_Usiarios_Netflix_jul[[#This Row],[Ingresos Mensuales]]*BBDD_Usiarios_Netflix_jul[[#This Row],[Meses Contratados]]</f>
        <v>100</v>
      </c>
      <c r="E1972">
        <v>3</v>
      </c>
      <c r="F1972">
        <v>10</v>
      </c>
      <c r="G1972">
        <v>23</v>
      </c>
      <c r="H1972" s="1">
        <f>DATEVALUE(_xlfn.CONCAT(BBDD_Usiarios_Netflix_jul[[#This Row],[Día Suscripción]],"/",BBDD_Usiarios_Netflix_jul[[#This Row],[Mes Suscripción]],"/",BBDD_Usiarios_Netflix_jul[[#This Row],[Año Suscripción]]))</f>
        <v>45202</v>
      </c>
      <c r="I1972">
        <v>4</v>
      </c>
      <c r="J1972">
        <v>7</v>
      </c>
      <c r="K1972">
        <v>24</v>
      </c>
      <c r="L197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72" s="1" t="str">
        <f>TEXT(BBDD_Usiarios_Netflix_jul[[#This Row],[Fh Suscripcion]],"dddd")</f>
        <v>martes</v>
      </c>
      <c r="N1972" s="2">
        <f>DATEDIF(BBDD_Usiarios_Netflix_jul[[#This Row],[Fh Suscripcion]],BBDD_Usiarios_Netflix_jul[[#This Row],[Fh Ultimo Pago]],"M")+1</f>
        <v>10</v>
      </c>
      <c r="O1972" t="s">
        <v>20</v>
      </c>
      <c r="P1972" t="str">
        <f>IF(BBDD_Usiarios_Netflix_jul[[#This Row],[País.OLD]]&lt;&gt;"",BBDD_Usiarios_Netflix_jul[[#This Row],[País.OLD]],"Desconocido")</f>
        <v>Francia</v>
      </c>
      <c r="Q1972">
        <v>34</v>
      </c>
      <c r="R1972" t="s">
        <v>16</v>
      </c>
      <c r="S1972" t="s">
        <v>21</v>
      </c>
      <c r="T1972" t="s">
        <v>18</v>
      </c>
      <c r="U19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73" spans="1:21" x14ac:dyDescent="0.2">
      <c r="A1973">
        <v>1390</v>
      </c>
      <c r="B1973" t="s">
        <v>23</v>
      </c>
      <c r="C1973">
        <v>10</v>
      </c>
      <c r="D1973" s="2">
        <f>BBDD_Usiarios_Netflix_jul[[#This Row],[Ingresos Mensuales]]*BBDD_Usiarios_Netflix_jul[[#This Row],[Meses Contratados]]</f>
        <v>100</v>
      </c>
      <c r="E1973">
        <v>13</v>
      </c>
      <c r="F1973">
        <v>9</v>
      </c>
      <c r="G1973">
        <v>23</v>
      </c>
      <c r="H1973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73">
        <v>5</v>
      </c>
      <c r="J1973">
        <v>7</v>
      </c>
      <c r="K1973">
        <v>24</v>
      </c>
      <c r="L197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3" s="1" t="str">
        <f>TEXT(BBDD_Usiarios_Netflix_jul[[#This Row],[Fh Suscripcion]],"dddd")</f>
        <v>miércoles</v>
      </c>
      <c r="N1973" s="2">
        <f>DATEDIF(BBDD_Usiarios_Netflix_jul[[#This Row],[Fh Suscripcion]],BBDD_Usiarios_Netflix_jul[[#This Row],[Fh Ultimo Pago]],"M")+1</f>
        <v>10</v>
      </c>
      <c r="O1973" t="s">
        <v>24</v>
      </c>
      <c r="P1973" t="str">
        <f>IF(BBDD_Usiarios_Netflix_jul[[#This Row],[País.OLD]]&lt;&gt;"",BBDD_Usiarios_Netflix_jul[[#This Row],[País.OLD]],"Desconocido")</f>
        <v>EEUU</v>
      </c>
      <c r="Q1973">
        <v>51</v>
      </c>
      <c r="R1973" t="s">
        <v>25</v>
      </c>
      <c r="S1973" t="s">
        <v>29</v>
      </c>
      <c r="T1973" t="s">
        <v>18</v>
      </c>
      <c r="U19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74" spans="1:21" x14ac:dyDescent="0.2">
      <c r="A1974">
        <v>1392</v>
      </c>
      <c r="B1974" t="s">
        <v>23</v>
      </c>
      <c r="C1974">
        <v>10</v>
      </c>
      <c r="D1974" s="2">
        <f>BBDD_Usiarios_Netflix_jul[[#This Row],[Ingresos Mensuales]]*BBDD_Usiarios_Netflix_jul[[#This Row],[Meses Contratados]]</f>
        <v>100</v>
      </c>
      <c r="E1974">
        <v>25</v>
      </c>
      <c r="F1974">
        <v>9</v>
      </c>
      <c r="G1974">
        <v>23</v>
      </c>
      <c r="H1974" s="1">
        <f>DATEVALUE(_xlfn.CONCAT(BBDD_Usiarios_Netflix_jul[[#This Row],[Día Suscripción]],"/",BBDD_Usiarios_Netflix_jul[[#This Row],[Mes Suscripción]],"/",BBDD_Usiarios_Netflix_jul[[#This Row],[Año Suscripción]]))</f>
        <v>45194</v>
      </c>
      <c r="I1974">
        <v>6</v>
      </c>
      <c r="J1974">
        <v>7</v>
      </c>
      <c r="K1974">
        <v>24</v>
      </c>
      <c r="L197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74" s="1" t="str">
        <f>TEXT(BBDD_Usiarios_Netflix_jul[[#This Row],[Fh Suscripcion]],"dddd")</f>
        <v>lunes</v>
      </c>
      <c r="N1974" s="2">
        <f>DATEDIF(BBDD_Usiarios_Netflix_jul[[#This Row],[Fh Suscripcion]],BBDD_Usiarios_Netflix_jul[[#This Row],[Fh Ultimo Pago]],"M")+1</f>
        <v>10</v>
      </c>
      <c r="O1974" t="s">
        <v>31</v>
      </c>
      <c r="P1974" t="str">
        <f>IF(BBDD_Usiarios_Netflix_jul[[#This Row],[País.OLD]]&lt;&gt;"",BBDD_Usiarios_Netflix_jul[[#This Row],[País.OLD]],"Desconocido")</f>
        <v>Italia</v>
      </c>
      <c r="Q1974">
        <v>41</v>
      </c>
      <c r="R1974" t="s">
        <v>25</v>
      </c>
      <c r="S1974" t="s">
        <v>17</v>
      </c>
      <c r="T1974" t="s">
        <v>22</v>
      </c>
      <c r="U19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75" spans="1:21" x14ac:dyDescent="0.2">
      <c r="A1975">
        <v>1417</v>
      </c>
      <c r="B1975" t="s">
        <v>23</v>
      </c>
      <c r="C1975">
        <v>10</v>
      </c>
      <c r="D1975" s="2">
        <f>BBDD_Usiarios_Netflix_jul[[#This Row],[Ingresos Mensuales]]*BBDD_Usiarios_Netflix_jul[[#This Row],[Meses Contratados]]</f>
        <v>100</v>
      </c>
      <c r="E1975">
        <v>28</v>
      </c>
      <c r="F1975">
        <v>9</v>
      </c>
      <c r="G1975">
        <v>23</v>
      </c>
      <c r="H1975" s="1">
        <f>DATEVALUE(_xlfn.CONCAT(BBDD_Usiarios_Netflix_jul[[#This Row],[Día Suscripción]],"/",BBDD_Usiarios_Netflix_jul[[#This Row],[Mes Suscripción]],"/",BBDD_Usiarios_Netflix_jul[[#This Row],[Año Suscripción]]))</f>
        <v>45197</v>
      </c>
      <c r="I1975">
        <v>5</v>
      </c>
      <c r="J1975">
        <v>7</v>
      </c>
      <c r="K1975">
        <v>24</v>
      </c>
      <c r="L197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5" s="1" t="str">
        <f>TEXT(BBDD_Usiarios_Netflix_jul[[#This Row],[Fh Suscripcion]],"dddd")</f>
        <v>jueves</v>
      </c>
      <c r="N1975" s="2">
        <f>DATEDIF(BBDD_Usiarios_Netflix_jul[[#This Row],[Fh Suscripcion]],BBDD_Usiarios_Netflix_jul[[#This Row],[Fh Ultimo Pago]],"M")+1</f>
        <v>10</v>
      </c>
      <c r="O1975" t="s">
        <v>30</v>
      </c>
      <c r="P1975" t="str">
        <f>IF(BBDD_Usiarios_Netflix_jul[[#This Row],[País.OLD]]&lt;&gt;"",BBDD_Usiarios_Netflix_jul[[#This Row],[País.OLD]],"Desconocido")</f>
        <v>Canadá</v>
      </c>
      <c r="Q1975">
        <v>43</v>
      </c>
      <c r="R1975" t="s">
        <v>25</v>
      </c>
      <c r="S1975" t="s">
        <v>17</v>
      </c>
      <c r="T1975" t="s">
        <v>32</v>
      </c>
      <c r="U19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76" spans="1:21" x14ac:dyDescent="0.2">
      <c r="A1976">
        <v>1460</v>
      </c>
      <c r="B1976" t="s">
        <v>23</v>
      </c>
      <c r="C1976">
        <v>10</v>
      </c>
      <c r="D1976" s="2">
        <f>BBDD_Usiarios_Netflix_jul[[#This Row],[Ingresos Mensuales]]*BBDD_Usiarios_Netflix_jul[[#This Row],[Meses Contratados]]</f>
        <v>100</v>
      </c>
      <c r="E1976">
        <v>12</v>
      </c>
      <c r="F1976">
        <v>9</v>
      </c>
      <c r="G1976">
        <v>23</v>
      </c>
      <c r="H1976" s="1">
        <f>DATEVALUE(_xlfn.CONCAT(BBDD_Usiarios_Netflix_jul[[#This Row],[Día Suscripción]],"/",BBDD_Usiarios_Netflix_jul[[#This Row],[Mes Suscripción]],"/",BBDD_Usiarios_Netflix_jul[[#This Row],[Año Suscripción]]))</f>
        <v>45181</v>
      </c>
      <c r="I1976">
        <v>5</v>
      </c>
      <c r="J1976">
        <v>7</v>
      </c>
      <c r="K1976">
        <v>24</v>
      </c>
      <c r="L197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6" s="1" t="str">
        <f>TEXT(BBDD_Usiarios_Netflix_jul[[#This Row],[Fh Suscripcion]],"dddd")</f>
        <v>martes</v>
      </c>
      <c r="N1976" s="2">
        <f>DATEDIF(BBDD_Usiarios_Netflix_jul[[#This Row],[Fh Suscripcion]],BBDD_Usiarios_Netflix_jul[[#This Row],[Fh Ultimo Pago]],"M")+1</f>
        <v>10</v>
      </c>
      <c r="O1976" t="s">
        <v>34</v>
      </c>
      <c r="P1976" t="str">
        <f>IF(BBDD_Usiarios_Netflix_jul[[#This Row],[País.OLD]]&lt;&gt;"",BBDD_Usiarios_Netflix_jul[[#This Row],[País.OLD]],"Desconocido")</f>
        <v>Reino Unido</v>
      </c>
      <c r="Q1976">
        <v>45</v>
      </c>
      <c r="R1976" t="s">
        <v>16</v>
      </c>
      <c r="S1976" t="s">
        <v>26</v>
      </c>
      <c r="T1976" t="s">
        <v>27</v>
      </c>
      <c r="U19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7" spans="1:21" x14ac:dyDescent="0.2">
      <c r="A1977">
        <v>1462</v>
      </c>
      <c r="B1977" t="s">
        <v>23</v>
      </c>
      <c r="C1977">
        <v>10</v>
      </c>
      <c r="D1977" s="2">
        <f>BBDD_Usiarios_Netflix_jul[[#This Row],[Ingresos Mensuales]]*BBDD_Usiarios_Netflix_jul[[#This Row],[Meses Contratados]]</f>
        <v>100</v>
      </c>
      <c r="E1977">
        <v>21</v>
      </c>
      <c r="F1977">
        <v>9</v>
      </c>
      <c r="G1977">
        <v>23</v>
      </c>
      <c r="H1977" s="1">
        <f>DATEVALUE(_xlfn.CONCAT(BBDD_Usiarios_Netflix_jul[[#This Row],[Día Suscripción]],"/",BBDD_Usiarios_Netflix_jul[[#This Row],[Mes Suscripción]],"/",BBDD_Usiarios_Netflix_jul[[#This Row],[Año Suscripción]]))</f>
        <v>45190</v>
      </c>
      <c r="I1977">
        <v>6</v>
      </c>
      <c r="J1977">
        <v>7</v>
      </c>
      <c r="K1977">
        <v>24</v>
      </c>
      <c r="L19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77" s="1" t="str">
        <f>TEXT(BBDD_Usiarios_Netflix_jul[[#This Row],[Fh Suscripcion]],"dddd")</f>
        <v>jueves</v>
      </c>
      <c r="N1977" s="2">
        <f>DATEDIF(BBDD_Usiarios_Netflix_jul[[#This Row],[Fh Suscripcion]],BBDD_Usiarios_Netflix_jul[[#This Row],[Fh Ultimo Pago]],"M")+1</f>
        <v>10</v>
      </c>
      <c r="O1977" t="s">
        <v>28</v>
      </c>
      <c r="P1977" t="str">
        <f>IF(BBDD_Usiarios_Netflix_jul[[#This Row],[País.OLD]]&lt;&gt;"",BBDD_Usiarios_Netflix_jul[[#This Row],[País.OLD]],"Desconocido")</f>
        <v>Australia</v>
      </c>
      <c r="Q1977">
        <v>41</v>
      </c>
      <c r="R1977" t="s">
        <v>25</v>
      </c>
      <c r="S1977" t="s">
        <v>21</v>
      </c>
      <c r="T1977" t="s">
        <v>27</v>
      </c>
      <c r="U19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8" spans="1:21" x14ac:dyDescent="0.2">
      <c r="A1978">
        <v>1487</v>
      </c>
      <c r="B1978" t="s">
        <v>23</v>
      </c>
      <c r="C1978">
        <v>10</v>
      </c>
      <c r="D1978" s="2">
        <f>BBDD_Usiarios_Netflix_jul[[#This Row],[Ingresos Mensuales]]*BBDD_Usiarios_Netflix_jul[[#This Row],[Meses Contratados]]</f>
        <v>100</v>
      </c>
      <c r="E1978">
        <v>3</v>
      </c>
      <c r="F1978">
        <v>10</v>
      </c>
      <c r="G1978">
        <v>23</v>
      </c>
      <c r="H1978" s="1">
        <f>DATEVALUE(_xlfn.CONCAT(BBDD_Usiarios_Netflix_jul[[#This Row],[Día Suscripción]],"/",BBDD_Usiarios_Netflix_jul[[#This Row],[Mes Suscripción]],"/",BBDD_Usiarios_Netflix_jul[[#This Row],[Año Suscripción]]))</f>
        <v>45202</v>
      </c>
      <c r="I1978">
        <v>5</v>
      </c>
      <c r="J1978">
        <v>7</v>
      </c>
      <c r="K1978">
        <v>24</v>
      </c>
      <c r="L197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8" s="1" t="str">
        <f>TEXT(BBDD_Usiarios_Netflix_jul[[#This Row],[Fh Suscripcion]],"dddd")</f>
        <v>martes</v>
      </c>
      <c r="N1978" s="2">
        <f>DATEDIF(BBDD_Usiarios_Netflix_jul[[#This Row],[Fh Suscripcion]],BBDD_Usiarios_Netflix_jul[[#This Row],[Fh Ultimo Pago]],"M")+1</f>
        <v>10</v>
      </c>
      <c r="O1978" t="s">
        <v>34</v>
      </c>
      <c r="P1978" t="str">
        <f>IF(BBDD_Usiarios_Netflix_jul[[#This Row],[País.OLD]]&lt;&gt;"",BBDD_Usiarios_Netflix_jul[[#This Row],[País.OLD]],"Desconocido")</f>
        <v>Reino Unido</v>
      </c>
      <c r="Q1978">
        <v>29</v>
      </c>
      <c r="R1978" t="s">
        <v>16</v>
      </c>
      <c r="S1978" t="s">
        <v>21</v>
      </c>
      <c r="T1978" t="s">
        <v>32</v>
      </c>
      <c r="U19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79" spans="1:21" x14ac:dyDescent="0.2">
      <c r="A1979">
        <v>1492</v>
      </c>
      <c r="B1979" t="s">
        <v>23</v>
      </c>
      <c r="C1979">
        <v>10</v>
      </c>
      <c r="D1979" s="2">
        <f>BBDD_Usiarios_Netflix_jul[[#This Row],[Ingresos Mensuales]]*BBDD_Usiarios_Netflix_jul[[#This Row],[Meses Contratados]]</f>
        <v>100</v>
      </c>
      <c r="E1979">
        <v>9</v>
      </c>
      <c r="F1979">
        <v>9</v>
      </c>
      <c r="G1979">
        <v>23</v>
      </c>
      <c r="H1979" s="1">
        <f>DATEVALUE(_xlfn.CONCAT(BBDD_Usiarios_Netflix_jul[[#This Row],[Día Suscripción]],"/",BBDD_Usiarios_Netflix_jul[[#This Row],[Mes Suscripción]],"/",BBDD_Usiarios_Netflix_jul[[#This Row],[Año Suscripción]]))</f>
        <v>45178</v>
      </c>
      <c r="I1979">
        <v>5</v>
      </c>
      <c r="J1979">
        <v>7</v>
      </c>
      <c r="K1979">
        <v>24</v>
      </c>
      <c r="L197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9" s="1" t="str">
        <f>TEXT(BBDD_Usiarios_Netflix_jul[[#This Row],[Fh Suscripcion]],"dddd")</f>
        <v>sábado</v>
      </c>
      <c r="N1979" s="2">
        <f>DATEDIF(BBDD_Usiarios_Netflix_jul[[#This Row],[Fh Suscripcion]],BBDD_Usiarios_Netflix_jul[[#This Row],[Fh Ultimo Pago]],"M")+1</f>
        <v>10</v>
      </c>
      <c r="O1979" t="s">
        <v>30</v>
      </c>
      <c r="P1979" t="str">
        <f>IF(BBDD_Usiarios_Netflix_jul[[#This Row],[País.OLD]]&lt;&gt;"",BBDD_Usiarios_Netflix_jul[[#This Row],[País.OLD]],"Desconocido")</f>
        <v>Canadá</v>
      </c>
      <c r="Q1979">
        <v>48</v>
      </c>
      <c r="R1979" t="s">
        <v>25</v>
      </c>
      <c r="S1979" t="s">
        <v>29</v>
      </c>
      <c r="T1979" t="s">
        <v>22</v>
      </c>
      <c r="U19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80" spans="1:21" x14ac:dyDescent="0.2">
      <c r="A1980">
        <v>1530</v>
      </c>
      <c r="B1980" t="s">
        <v>23</v>
      </c>
      <c r="C1980">
        <v>10</v>
      </c>
      <c r="D1980" s="2">
        <f>BBDD_Usiarios_Netflix_jul[[#This Row],[Ingresos Mensuales]]*BBDD_Usiarios_Netflix_jul[[#This Row],[Meses Contratados]]</f>
        <v>100</v>
      </c>
      <c r="E1980">
        <v>14</v>
      </c>
      <c r="F1980">
        <v>9</v>
      </c>
      <c r="G1980">
        <v>23</v>
      </c>
      <c r="H1980" s="1">
        <f>DATEVALUE(_xlfn.CONCAT(BBDD_Usiarios_Netflix_jul[[#This Row],[Día Suscripción]],"/",BBDD_Usiarios_Netflix_jul[[#This Row],[Mes Suscripción]],"/",BBDD_Usiarios_Netflix_jul[[#This Row],[Año Suscripción]]))</f>
        <v>45183</v>
      </c>
      <c r="I1980">
        <v>6</v>
      </c>
      <c r="J1980">
        <v>7</v>
      </c>
      <c r="K1980">
        <v>24</v>
      </c>
      <c r="L198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80" s="1" t="str">
        <f>TEXT(BBDD_Usiarios_Netflix_jul[[#This Row],[Fh Suscripcion]],"dddd")</f>
        <v>jueves</v>
      </c>
      <c r="N1980" s="2">
        <f>DATEDIF(BBDD_Usiarios_Netflix_jul[[#This Row],[Fh Suscripcion]],BBDD_Usiarios_Netflix_jul[[#This Row],[Fh Ultimo Pago]],"M")+1</f>
        <v>10</v>
      </c>
      <c r="O1980" t="s">
        <v>35</v>
      </c>
      <c r="P1980" t="str">
        <f>IF(BBDD_Usiarios_Netflix_jul[[#This Row],[País.OLD]]&lt;&gt;"",BBDD_Usiarios_Netflix_jul[[#This Row],[País.OLD]],"Desconocido")</f>
        <v>España</v>
      </c>
      <c r="Q1980">
        <v>44</v>
      </c>
      <c r="R1980" t="s">
        <v>16</v>
      </c>
      <c r="S1980" t="s">
        <v>21</v>
      </c>
      <c r="T1980" t="s">
        <v>27</v>
      </c>
      <c r="U19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81" spans="1:21" x14ac:dyDescent="0.2">
      <c r="A1981">
        <v>1532</v>
      </c>
      <c r="B1981" t="s">
        <v>23</v>
      </c>
      <c r="C1981">
        <v>10</v>
      </c>
      <c r="D1981" s="2">
        <f>BBDD_Usiarios_Netflix_jul[[#This Row],[Ingresos Mensuales]]*BBDD_Usiarios_Netflix_jul[[#This Row],[Meses Contratados]]</f>
        <v>100</v>
      </c>
      <c r="E1981">
        <v>26</v>
      </c>
      <c r="F1981">
        <v>9</v>
      </c>
      <c r="G1981">
        <v>23</v>
      </c>
      <c r="H1981" s="1">
        <f>DATEVALUE(_xlfn.CONCAT(BBDD_Usiarios_Netflix_jul[[#This Row],[Día Suscripción]],"/",BBDD_Usiarios_Netflix_jul[[#This Row],[Mes Suscripción]],"/",BBDD_Usiarios_Netflix_jul[[#This Row],[Año Suscripción]]))</f>
        <v>45195</v>
      </c>
      <c r="I1981">
        <v>7</v>
      </c>
      <c r="J1981">
        <v>7</v>
      </c>
      <c r="K1981">
        <v>24</v>
      </c>
      <c r="L19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1" s="1" t="str">
        <f>TEXT(BBDD_Usiarios_Netflix_jul[[#This Row],[Fh Suscripcion]],"dddd")</f>
        <v>martes</v>
      </c>
      <c r="N1981" s="2">
        <f>DATEDIF(BBDD_Usiarios_Netflix_jul[[#This Row],[Fh Suscripcion]],BBDD_Usiarios_Netflix_jul[[#This Row],[Fh Ultimo Pago]],"M")+1</f>
        <v>10</v>
      </c>
      <c r="O1981" t="s">
        <v>15</v>
      </c>
      <c r="P1981" t="str">
        <f>IF(BBDD_Usiarios_Netflix_jul[[#This Row],[País.OLD]]&lt;&gt;"",BBDD_Usiarios_Netflix_jul[[#This Row],[País.OLD]],"Desconocido")</f>
        <v>Alemania</v>
      </c>
      <c r="Q1981">
        <v>44</v>
      </c>
      <c r="R1981" t="s">
        <v>25</v>
      </c>
      <c r="S1981" t="s">
        <v>17</v>
      </c>
      <c r="T1981" t="s">
        <v>27</v>
      </c>
      <c r="U19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82" spans="1:21" x14ac:dyDescent="0.2">
      <c r="A1982">
        <v>1557</v>
      </c>
      <c r="B1982" t="s">
        <v>23</v>
      </c>
      <c r="C1982">
        <v>10</v>
      </c>
      <c r="D1982" s="2">
        <f>BBDD_Usiarios_Netflix_jul[[#This Row],[Ingresos Mensuales]]*BBDD_Usiarios_Netflix_jul[[#This Row],[Meses Contratados]]</f>
        <v>100</v>
      </c>
      <c r="E1982">
        <v>26</v>
      </c>
      <c r="F1982">
        <v>9</v>
      </c>
      <c r="G1982">
        <v>23</v>
      </c>
      <c r="H1982" s="1">
        <f>DATEVALUE(_xlfn.CONCAT(BBDD_Usiarios_Netflix_jul[[#This Row],[Día Suscripción]],"/",BBDD_Usiarios_Netflix_jul[[#This Row],[Mes Suscripción]],"/",BBDD_Usiarios_Netflix_jul[[#This Row],[Año Suscripción]]))</f>
        <v>45195</v>
      </c>
      <c r="I1982">
        <v>5</v>
      </c>
      <c r="J1982">
        <v>7</v>
      </c>
      <c r="K1982">
        <v>24</v>
      </c>
      <c r="L198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82" s="1" t="str">
        <f>TEXT(BBDD_Usiarios_Netflix_jul[[#This Row],[Fh Suscripcion]],"dddd")</f>
        <v>martes</v>
      </c>
      <c r="N1982" s="2">
        <f>DATEDIF(BBDD_Usiarios_Netflix_jul[[#This Row],[Fh Suscripcion]],BBDD_Usiarios_Netflix_jul[[#This Row],[Fh Ultimo Pago]],"M")+1</f>
        <v>10</v>
      </c>
      <c r="O1982" t="s">
        <v>31</v>
      </c>
      <c r="P1982" t="str">
        <f>IF(BBDD_Usiarios_Netflix_jul[[#This Row],[País.OLD]]&lt;&gt;"",BBDD_Usiarios_Netflix_jul[[#This Row],[País.OLD]],"Desconocido")</f>
        <v>Italia</v>
      </c>
      <c r="Q1982">
        <v>46</v>
      </c>
      <c r="R1982" t="s">
        <v>16</v>
      </c>
      <c r="S1982" t="s">
        <v>26</v>
      </c>
      <c r="T1982" t="s">
        <v>32</v>
      </c>
      <c r="U19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83" spans="1:21" x14ac:dyDescent="0.2">
      <c r="A1983">
        <v>1560</v>
      </c>
      <c r="B1983" t="s">
        <v>23</v>
      </c>
      <c r="C1983">
        <v>10</v>
      </c>
      <c r="D1983" s="2">
        <f>BBDD_Usiarios_Netflix_jul[[#This Row],[Ingresos Mensuales]]*BBDD_Usiarios_Netflix_jul[[#This Row],[Meses Contratados]]</f>
        <v>100</v>
      </c>
      <c r="E1983">
        <v>12</v>
      </c>
      <c r="F1983">
        <v>9</v>
      </c>
      <c r="G1983">
        <v>23</v>
      </c>
      <c r="H1983" s="1">
        <f>DATEVALUE(_xlfn.CONCAT(BBDD_Usiarios_Netflix_jul[[#This Row],[Día Suscripción]],"/",BBDD_Usiarios_Netflix_jul[[#This Row],[Mes Suscripción]],"/",BBDD_Usiarios_Netflix_jul[[#This Row],[Año Suscripción]]))</f>
        <v>45181</v>
      </c>
      <c r="I1983">
        <v>7</v>
      </c>
      <c r="J1983">
        <v>7</v>
      </c>
      <c r="K1983">
        <v>24</v>
      </c>
      <c r="L198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3" s="1" t="str">
        <f>TEXT(BBDD_Usiarios_Netflix_jul[[#This Row],[Fh Suscripcion]],"dddd")</f>
        <v>martes</v>
      </c>
      <c r="N1983" s="2">
        <f>DATEDIF(BBDD_Usiarios_Netflix_jul[[#This Row],[Fh Suscripcion]],BBDD_Usiarios_Netflix_jul[[#This Row],[Fh Ultimo Pago]],"M")+1</f>
        <v>10</v>
      </c>
      <c r="O1983" t="s">
        <v>28</v>
      </c>
      <c r="P1983" t="str">
        <f>IF(BBDD_Usiarios_Netflix_jul[[#This Row],[País.OLD]]&lt;&gt;"",BBDD_Usiarios_Netflix_jul[[#This Row],[País.OLD]],"Desconocido")</f>
        <v>Australia</v>
      </c>
      <c r="Q1983">
        <v>39</v>
      </c>
      <c r="R1983" t="s">
        <v>25</v>
      </c>
      <c r="S1983" t="s">
        <v>26</v>
      </c>
      <c r="T1983" t="s">
        <v>32</v>
      </c>
      <c r="U19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84" spans="1:21" x14ac:dyDescent="0.2">
      <c r="A1984">
        <v>1600</v>
      </c>
      <c r="B1984" t="s">
        <v>23</v>
      </c>
      <c r="C1984">
        <v>10</v>
      </c>
      <c r="D1984" s="2">
        <f>BBDD_Usiarios_Netflix_jul[[#This Row],[Ingresos Mensuales]]*BBDD_Usiarios_Netflix_jul[[#This Row],[Meses Contratados]]</f>
        <v>100</v>
      </c>
      <c r="E1984">
        <v>15</v>
      </c>
      <c r="F1984">
        <v>9</v>
      </c>
      <c r="G1984">
        <v>23</v>
      </c>
      <c r="H1984" s="1">
        <f>DATEVALUE(_xlfn.CONCAT(BBDD_Usiarios_Netflix_jul[[#This Row],[Día Suscripción]],"/",BBDD_Usiarios_Netflix_jul[[#This Row],[Mes Suscripción]],"/",BBDD_Usiarios_Netflix_jul[[#This Row],[Año Suscripción]]))</f>
        <v>45184</v>
      </c>
      <c r="I1984">
        <v>6</v>
      </c>
      <c r="J1984">
        <v>7</v>
      </c>
      <c r="K1984">
        <v>24</v>
      </c>
      <c r="L198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84" s="1" t="str">
        <f>TEXT(BBDD_Usiarios_Netflix_jul[[#This Row],[Fh Suscripcion]],"dddd")</f>
        <v>viernes</v>
      </c>
      <c r="N1984" s="2">
        <f>DATEDIF(BBDD_Usiarios_Netflix_jul[[#This Row],[Fh Suscripcion]],BBDD_Usiarios_Netflix_jul[[#This Row],[Fh Ultimo Pago]],"M")+1</f>
        <v>10</v>
      </c>
      <c r="O1984" t="s">
        <v>15</v>
      </c>
      <c r="P1984" t="str">
        <f>IF(BBDD_Usiarios_Netflix_jul[[#This Row],[País.OLD]]&lt;&gt;"",BBDD_Usiarios_Netflix_jul[[#This Row],[País.OLD]],"Desconocido")</f>
        <v>Alemania</v>
      </c>
      <c r="Q1984">
        <v>39</v>
      </c>
      <c r="R1984" t="s">
        <v>16</v>
      </c>
      <c r="S1984" t="s">
        <v>17</v>
      </c>
      <c r="T1984" t="s">
        <v>22</v>
      </c>
      <c r="U19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85" spans="1:21" x14ac:dyDescent="0.2">
      <c r="A1985">
        <v>1602</v>
      </c>
      <c r="B1985" t="s">
        <v>23</v>
      </c>
      <c r="C1985">
        <v>10</v>
      </c>
      <c r="D1985" s="2">
        <f>BBDD_Usiarios_Netflix_jul[[#This Row],[Ingresos Mensuales]]*BBDD_Usiarios_Netflix_jul[[#This Row],[Meses Contratados]]</f>
        <v>100</v>
      </c>
      <c r="E1985">
        <v>22</v>
      </c>
      <c r="F1985">
        <v>9</v>
      </c>
      <c r="G1985">
        <v>23</v>
      </c>
      <c r="H1985" s="1">
        <f>DATEVALUE(_xlfn.CONCAT(BBDD_Usiarios_Netflix_jul[[#This Row],[Día Suscripción]],"/",BBDD_Usiarios_Netflix_jul[[#This Row],[Mes Suscripción]],"/",BBDD_Usiarios_Netflix_jul[[#This Row],[Año Suscripción]]))</f>
        <v>45191</v>
      </c>
      <c r="I1985">
        <v>7</v>
      </c>
      <c r="J1985">
        <v>7</v>
      </c>
      <c r="K1985">
        <v>24</v>
      </c>
      <c r="L198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5" s="1" t="str">
        <f>TEXT(BBDD_Usiarios_Netflix_jul[[#This Row],[Fh Suscripcion]],"dddd")</f>
        <v>viernes</v>
      </c>
      <c r="N1985" s="2">
        <f>DATEDIF(BBDD_Usiarios_Netflix_jul[[#This Row],[Fh Suscripcion]],BBDD_Usiarios_Netflix_jul[[#This Row],[Fh Ultimo Pago]],"M")+1</f>
        <v>10</v>
      </c>
      <c r="O1985" t="s">
        <v>31</v>
      </c>
      <c r="P1985" t="str">
        <f>IF(BBDD_Usiarios_Netflix_jul[[#This Row],[País.OLD]]&lt;&gt;"",BBDD_Usiarios_Netflix_jul[[#This Row],[País.OLD]],"Desconocido")</f>
        <v>Italia</v>
      </c>
      <c r="Q1985">
        <v>46</v>
      </c>
      <c r="R1985" t="s">
        <v>25</v>
      </c>
      <c r="S1985" t="s">
        <v>26</v>
      </c>
      <c r="T1985" t="s">
        <v>32</v>
      </c>
      <c r="U19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86" spans="1:21" x14ac:dyDescent="0.2">
      <c r="A1986">
        <v>1605</v>
      </c>
      <c r="B1986" t="s">
        <v>23</v>
      </c>
      <c r="C1986">
        <v>10</v>
      </c>
      <c r="D1986" s="2">
        <f>BBDD_Usiarios_Netflix_jul[[#This Row],[Ingresos Mensuales]]*BBDD_Usiarios_Netflix_jul[[#This Row],[Meses Contratados]]</f>
        <v>100</v>
      </c>
      <c r="E1986">
        <v>3</v>
      </c>
      <c r="F1986">
        <v>10</v>
      </c>
      <c r="G1986">
        <v>23</v>
      </c>
      <c r="H1986" s="1">
        <f>DATEVALUE(_xlfn.CONCAT(BBDD_Usiarios_Netflix_jul[[#This Row],[Día Suscripción]],"/",BBDD_Usiarios_Netflix_jul[[#This Row],[Mes Suscripción]],"/",BBDD_Usiarios_Netflix_jul[[#This Row],[Año Suscripción]]))</f>
        <v>45202</v>
      </c>
      <c r="I1986">
        <v>5</v>
      </c>
      <c r="J1986">
        <v>7</v>
      </c>
      <c r="K1986">
        <v>24</v>
      </c>
      <c r="L198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86" s="1" t="str">
        <f>TEXT(BBDD_Usiarios_Netflix_jul[[#This Row],[Fh Suscripcion]],"dddd")</f>
        <v>martes</v>
      </c>
      <c r="N1986" s="2">
        <f>DATEDIF(BBDD_Usiarios_Netflix_jul[[#This Row],[Fh Suscripcion]],BBDD_Usiarios_Netflix_jul[[#This Row],[Fh Ultimo Pago]],"M")+1</f>
        <v>10</v>
      </c>
      <c r="O1986" t="s">
        <v>34</v>
      </c>
      <c r="P1986" t="str">
        <f>IF(BBDD_Usiarios_Netflix_jul[[#This Row],[País.OLD]]&lt;&gt;"",BBDD_Usiarios_Netflix_jul[[#This Row],[País.OLD]],"Desconocido")</f>
        <v>Reino Unido</v>
      </c>
      <c r="Q1986">
        <v>39</v>
      </c>
      <c r="R1986" t="s">
        <v>16</v>
      </c>
      <c r="S1986" t="s">
        <v>29</v>
      </c>
      <c r="T1986" t="s">
        <v>27</v>
      </c>
      <c r="U19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87" spans="1:21" x14ac:dyDescent="0.2">
      <c r="A1987">
        <v>1630</v>
      </c>
      <c r="B1987" t="s">
        <v>23</v>
      </c>
      <c r="C1987">
        <v>10</v>
      </c>
      <c r="D1987" s="2">
        <f>BBDD_Usiarios_Netflix_jul[[#This Row],[Ingresos Mensuales]]*BBDD_Usiarios_Netflix_jul[[#This Row],[Meses Contratados]]</f>
        <v>100</v>
      </c>
      <c r="E1987">
        <v>13</v>
      </c>
      <c r="F1987">
        <v>9</v>
      </c>
      <c r="G1987">
        <v>23</v>
      </c>
      <c r="H1987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87">
        <v>7</v>
      </c>
      <c r="J1987">
        <v>7</v>
      </c>
      <c r="K1987">
        <v>24</v>
      </c>
      <c r="L198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7" s="1" t="str">
        <f>TEXT(BBDD_Usiarios_Netflix_jul[[#This Row],[Fh Suscripcion]],"dddd")</f>
        <v>miércoles</v>
      </c>
      <c r="N1987" s="2">
        <f>DATEDIF(BBDD_Usiarios_Netflix_jul[[#This Row],[Fh Suscripcion]],BBDD_Usiarios_Netflix_jul[[#This Row],[Fh Ultimo Pago]],"M")+1</f>
        <v>10</v>
      </c>
      <c r="O1987" t="s">
        <v>35</v>
      </c>
      <c r="P1987" t="str">
        <f>IF(BBDD_Usiarios_Netflix_jul[[#This Row],[País.OLD]]&lt;&gt;"",BBDD_Usiarios_Netflix_jul[[#This Row],[País.OLD]],"Desconocido")</f>
        <v>España</v>
      </c>
      <c r="Q1987">
        <v>39</v>
      </c>
      <c r="R1987" t="s">
        <v>16</v>
      </c>
      <c r="S1987" t="s">
        <v>26</v>
      </c>
      <c r="T1987" t="s">
        <v>22</v>
      </c>
      <c r="U19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88" spans="1:21" x14ac:dyDescent="0.2">
      <c r="A1988">
        <v>1670</v>
      </c>
      <c r="B1988" t="s">
        <v>23</v>
      </c>
      <c r="C1988">
        <v>10</v>
      </c>
      <c r="D1988" s="2">
        <f>BBDD_Usiarios_Netflix_jul[[#This Row],[Ingresos Mensuales]]*BBDD_Usiarios_Netflix_jul[[#This Row],[Meses Contratados]]</f>
        <v>100</v>
      </c>
      <c r="E1988">
        <v>16</v>
      </c>
      <c r="F1988">
        <v>9</v>
      </c>
      <c r="G1988">
        <v>23</v>
      </c>
      <c r="H1988" s="1">
        <f>DATEVALUE(_xlfn.CONCAT(BBDD_Usiarios_Netflix_jul[[#This Row],[Día Suscripción]],"/",BBDD_Usiarios_Netflix_jul[[#This Row],[Mes Suscripción]],"/",BBDD_Usiarios_Netflix_jul[[#This Row],[Año Suscripción]]))</f>
        <v>45185</v>
      </c>
      <c r="I1988">
        <v>6</v>
      </c>
      <c r="J1988">
        <v>7</v>
      </c>
      <c r="K1988">
        <v>24</v>
      </c>
      <c r="L198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88" s="1" t="str">
        <f>TEXT(BBDD_Usiarios_Netflix_jul[[#This Row],[Fh Suscripcion]],"dddd")</f>
        <v>sábado</v>
      </c>
      <c r="N1988" s="2">
        <f>DATEDIF(BBDD_Usiarios_Netflix_jul[[#This Row],[Fh Suscripcion]],BBDD_Usiarios_Netflix_jul[[#This Row],[Fh Ultimo Pago]],"M")+1</f>
        <v>10</v>
      </c>
      <c r="O1988" t="s">
        <v>15</v>
      </c>
      <c r="P1988" t="str">
        <f>IF(BBDD_Usiarios_Netflix_jul[[#This Row],[País.OLD]]&lt;&gt;"",BBDD_Usiarios_Netflix_jul[[#This Row],[País.OLD]],"Desconocido")</f>
        <v>Alemania</v>
      </c>
      <c r="Q1988">
        <v>34</v>
      </c>
      <c r="R1988" t="s">
        <v>16</v>
      </c>
      <c r="S1988" t="s">
        <v>17</v>
      </c>
      <c r="T1988" t="s">
        <v>18</v>
      </c>
      <c r="U19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89" spans="1:21" x14ac:dyDescent="0.2">
      <c r="A1989">
        <v>1672</v>
      </c>
      <c r="B1989" t="s">
        <v>23</v>
      </c>
      <c r="C1989">
        <v>10</v>
      </c>
      <c r="D1989" s="2">
        <f>BBDD_Usiarios_Netflix_jul[[#This Row],[Ingresos Mensuales]]*BBDD_Usiarios_Netflix_jul[[#This Row],[Meses Contratados]]</f>
        <v>100</v>
      </c>
      <c r="E1989">
        <v>23</v>
      </c>
      <c r="F1989">
        <v>9</v>
      </c>
      <c r="G1989">
        <v>23</v>
      </c>
      <c r="H1989" s="1">
        <f>DATEVALUE(_xlfn.CONCAT(BBDD_Usiarios_Netflix_jul[[#This Row],[Día Suscripción]],"/",BBDD_Usiarios_Netflix_jul[[#This Row],[Mes Suscripción]],"/",BBDD_Usiarios_Netflix_jul[[#This Row],[Año Suscripción]]))</f>
        <v>45192</v>
      </c>
      <c r="I1989">
        <v>7</v>
      </c>
      <c r="J1989">
        <v>7</v>
      </c>
      <c r="K1989">
        <v>24</v>
      </c>
      <c r="L198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9" s="1" t="str">
        <f>TEXT(BBDD_Usiarios_Netflix_jul[[#This Row],[Fh Suscripcion]],"dddd")</f>
        <v>sábado</v>
      </c>
      <c r="N1989" s="2">
        <f>DATEDIF(BBDD_Usiarios_Netflix_jul[[#This Row],[Fh Suscripcion]],BBDD_Usiarios_Netflix_jul[[#This Row],[Fh Ultimo Pago]],"M")+1</f>
        <v>10</v>
      </c>
      <c r="O1989" t="s">
        <v>37</v>
      </c>
      <c r="P1989" t="str">
        <f>IF(BBDD_Usiarios_Netflix_jul[[#This Row],[País.OLD]]&lt;&gt;"",BBDD_Usiarios_Netflix_jul[[#This Row],[País.OLD]],"Desconocido")</f>
        <v>Brasil</v>
      </c>
      <c r="Q1989">
        <v>30</v>
      </c>
      <c r="R1989" t="s">
        <v>16</v>
      </c>
      <c r="S1989" t="s">
        <v>17</v>
      </c>
      <c r="T1989" t="s">
        <v>27</v>
      </c>
      <c r="U19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0" spans="1:21" x14ac:dyDescent="0.2">
      <c r="A1990">
        <v>1697</v>
      </c>
      <c r="B1990" t="s">
        <v>23</v>
      </c>
      <c r="C1990">
        <v>10</v>
      </c>
      <c r="D1990" s="2">
        <f>BBDD_Usiarios_Netflix_jul[[#This Row],[Ingresos Mensuales]]*BBDD_Usiarios_Netflix_jul[[#This Row],[Meses Contratados]]</f>
        <v>100</v>
      </c>
      <c r="E1990">
        <v>6</v>
      </c>
      <c r="F1990">
        <v>10</v>
      </c>
      <c r="G1990">
        <v>23</v>
      </c>
      <c r="H1990" s="1">
        <f>DATEVALUE(_xlfn.CONCAT(BBDD_Usiarios_Netflix_jul[[#This Row],[Día Suscripción]],"/",BBDD_Usiarios_Netflix_jul[[#This Row],[Mes Suscripción]],"/",BBDD_Usiarios_Netflix_jul[[#This Row],[Año Suscripción]]))</f>
        <v>45205</v>
      </c>
      <c r="I1990">
        <v>7</v>
      </c>
      <c r="J1990">
        <v>7</v>
      </c>
      <c r="K1990">
        <v>24</v>
      </c>
      <c r="L199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90" s="1" t="str">
        <f>TEXT(BBDD_Usiarios_Netflix_jul[[#This Row],[Fh Suscripcion]],"dddd")</f>
        <v>viernes</v>
      </c>
      <c r="N1990" s="2">
        <f>DATEDIF(BBDD_Usiarios_Netflix_jul[[#This Row],[Fh Suscripcion]],BBDD_Usiarios_Netflix_jul[[#This Row],[Fh Ultimo Pago]],"M")+1</f>
        <v>10</v>
      </c>
      <c r="O1990" t="s">
        <v>24</v>
      </c>
      <c r="P1990" t="str">
        <f>IF(BBDD_Usiarios_Netflix_jul[[#This Row],[País.OLD]]&lt;&gt;"",BBDD_Usiarios_Netflix_jul[[#This Row],[País.OLD]],"Desconocido")</f>
        <v>EEUU</v>
      </c>
      <c r="Q1990">
        <v>47</v>
      </c>
      <c r="R1990" t="s">
        <v>25</v>
      </c>
      <c r="S1990" t="s">
        <v>17</v>
      </c>
      <c r="T1990" t="s">
        <v>32</v>
      </c>
      <c r="U19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91" spans="1:21" x14ac:dyDescent="0.2">
      <c r="A1991">
        <v>1700</v>
      </c>
      <c r="B1991" t="s">
        <v>23</v>
      </c>
      <c r="C1991">
        <v>10</v>
      </c>
      <c r="D1991" s="2">
        <f>BBDD_Usiarios_Netflix_jul[[#This Row],[Ingresos Mensuales]]*BBDD_Usiarios_Netflix_jul[[#This Row],[Meses Contratados]]</f>
        <v>100</v>
      </c>
      <c r="E1991">
        <v>13</v>
      </c>
      <c r="F1991">
        <v>9</v>
      </c>
      <c r="G1991">
        <v>23</v>
      </c>
      <c r="H1991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91">
        <v>8</v>
      </c>
      <c r="J1991">
        <v>7</v>
      </c>
      <c r="K1991">
        <v>24</v>
      </c>
      <c r="L1991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1" s="1" t="str">
        <f>TEXT(BBDD_Usiarios_Netflix_jul[[#This Row],[Fh Suscripcion]],"dddd")</f>
        <v>miércoles</v>
      </c>
      <c r="N1991" s="2">
        <f>DATEDIF(BBDD_Usiarios_Netflix_jul[[#This Row],[Fh Suscripcion]],BBDD_Usiarios_Netflix_jul[[#This Row],[Fh Ultimo Pago]],"M")+1</f>
        <v>10</v>
      </c>
      <c r="O1991" t="s">
        <v>28</v>
      </c>
      <c r="P1991" t="str">
        <f>IF(BBDD_Usiarios_Netflix_jul[[#This Row],[País.OLD]]&lt;&gt;"",BBDD_Usiarios_Netflix_jul[[#This Row],[País.OLD]],"Desconocido")</f>
        <v>Australia</v>
      </c>
      <c r="Q1991">
        <v>28</v>
      </c>
      <c r="R1991" t="s">
        <v>25</v>
      </c>
      <c r="S1991" t="s">
        <v>26</v>
      </c>
      <c r="T1991" t="s">
        <v>27</v>
      </c>
      <c r="U19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2" spans="1:21" x14ac:dyDescent="0.2">
      <c r="A1992">
        <v>1739</v>
      </c>
      <c r="B1992" t="s">
        <v>23</v>
      </c>
      <c r="C1992">
        <v>10</v>
      </c>
      <c r="D1992" s="2">
        <f>BBDD_Usiarios_Netflix_jul[[#This Row],[Ingresos Mensuales]]*BBDD_Usiarios_Netflix_jul[[#This Row],[Meses Contratados]]</f>
        <v>100</v>
      </c>
      <c r="E1992">
        <v>16</v>
      </c>
      <c r="F1992">
        <v>9</v>
      </c>
      <c r="G1992">
        <v>23</v>
      </c>
      <c r="H1992" s="1">
        <f>DATEVALUE(_xlfn.CONCAT(BBDD_Usiarios_Netflix_jul[[#This Row],[Día Suscripción]],"/",BBDD_Usiarios_Netflix_jul[[#This Row],[Mes Suscripción]],"/",BBDD_Usiarios_Netflix_jul[[#This Row],[Año Suscripción]]))</f>
        <v>45185</v>
      </c>
      <c r="I1992">
        <v>5</v>
      </c>
      <c r="J1992">
        <v>7</v>
      </c>
      <c r="K1992">
        <v>24</v>
      </c>
      <c r="L199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92" s="1" t="str">
        <f>TEXT(BBDD_Usiarios_Netflix_jul[[#This Row],[Fh Suscripcion]],"dddd")</f>
        <v>sábado</v>
      </c>
      <c r="N1992" s="2">
        <f>DATEDIF(BBDD_Usiarios_Netflix_jul[[#This Row],[Fh Suscripcion]],BBDD_Usiarios_Netflix_jul[[#This Row],[Fh Ultimo Pago]],"M")+1</f>
        <v>10</v>
      </c>
      <c r="O1992" t="s">
        <v>20</v>
      </c>
      <c r="P1992" t="str">
        <f>IF(BBDD_Usiarios_Netflix_jul[[#This Row],[País.OLD]]&lt;&gt;"",BBDD_Usiarios_Netflix_jul[[#This Row],[País.OLD]],"Desconocido")</f>
        <v>Francia</v>
      </c>
      <c r="Q1992">
        <v>35</v>
      </c>
      <c r="R1992" t="s">
        <v>25</v>
      </c>
      <c r="S1992" t="s">
        <v>21</v>
      </c>
      <c r="T1992" t="s">
        <v>27</v>
      </c>
      <c r="U19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3" spans="1:21" x14ac:dyDescent="0.2">
      <c r="A1993">
        <v>1742</v>
      </c>
      <c r="B1993" t="s">
        <v>23</v>
      </c>
      <c r="C1993">
        <v>10</v>
      </c>
      <c r="D1993" s="2">
        <f>BBDD_Usiarios_Netflix_jul[[#This Row],[Ingresos Mensuales]]*BBDD_Usiarios_Netflix_jul[[#This Row],[Meses Contratados]]</f>
        <v>100</v>
      </c>
      <c r="E1993">
        <v>29</v>
      </c>
      <c r="F1993">
        <v>9</v>
      </c>
      <c r="G1993">
        <v>23</v>
      </c>
      <c r="H1993" s="1">
        <f>DATEVALUE(_xlfn.CONCAT(BBDD_Usiarios_Netflix_jul[[#This Row],[Día Suscripción]],"/",BBDD_Usiarios_Netflix_jul[[#This Row],[Mes Suscripción]],"/",BBDD_Usiarios_Netflix_jul[[#This Row],[Año Suscripción]]))</f>
        <v>45198</v>
      </c>
      <c r="I1993">
        <v>7</v>
      </c>
      <c r="J1993">
        <v>7</v>
      </c>
      <c r="K1993">
        <v>24</v>
      </c>
      <c r="L199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93" s="1" t="str">
        <f>TEXT(BBDD_Usiarios_Netflix_jul[[#This Row],[Fh Suscripcion]],"dddd")</f>
        <v>viernes</v>
      </c>
      <c r="N1993" s="2">
        <f>DATEDIF(BBDD_Usiarios_Netflix_jul[[#This Row],[Fh Suscripcion]],BBDD_Usiarios_Netflix_jul[[#This Row],[Fh Ultimo Pago]],"M")+1</f>
        <v>10</v>
      </c>
      <c r="O1993" t="s">
        <v>30</v>
      </c>
      <c r="P1993" t="str">
        <f>IF(BBDD_Usiarios_Netflix_jul[[#This Row],[País.OLD]]&lt;&gt;"",BBDD_Usiarios_Netflix_jul[[#This Row],[País.OLD]],"Desconocido")</f>
        <v>Canadá</v>
      </c>
      <c r="Q1993">
        <v>27</v>
      </c>
      <c r="R1993" t="s">
        <v>16</v>
      </c>
      <c r="S1993" t="s">
        <v>29</v>
      </c>
      <c r="T1993" t="s">
        <v>27</v>
      </c>
      <c r="U19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4" spans="1:21" x14ac:dyDescent="0.2">
      <c r="A1994">
        <v>1767</v>
      </c>
      <c r="B1994" t="s">
        <v>23</v>
      </c>
      <c r="C1994">
        <v>10</v>
      </c>
      <c r="D1994" s="2">
        <f>BBDD_Usiarios_Netflix_jul[[#This Row],[Ingresos Mensuales]]*BBDD_Usiarios_Netflix_jul[[#This Row],[Meses Contratados]]</f>
        <v>100</v>
      </c>
      <c r="E1994">
        <v>4</v>
      </c>
      <c r="F1994">
        <v>10</v>
      </c>
      <c r="G1994">
        <v>23</v>
      </c>
      <c r="H1994" s="1">
        <f>DATEVALUE(_xlfn.CONCAT(BBDD_Usiarios_Netflix_jul[[#This Row],[Día Suscripción]],"/",BBDD_Usiarios_Netflix_jul[[#This Row],[Mes Suscripción]],"/",BBDD_Usiarios_Netflix_jul[[#This Row],[Año Suscripción]]))</f>
        <v>45203</v>
      </c>
      <c r="I1994">
        <v>7</v>
      </c>
      <c r="J1994">
        <v>7</v>
      </c>
      <c r="K1994">
        <v>24</v>
      </c>
      <c r="L199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94" s="1" t="str">
        <f>TEXT(BBDD_Usiarios_Netflix_jul[[#This Row],[Fh Suscripcion]],"dddd")</f>
        <v>miércoles</v>
      </c>
      <c r="N1994" s="2">
        <f>DATEDIF(BBDD_Usiarios_Netflix_jul[[#This Row],[Fh Suscripcion]],BBDD_Usiarios_Netflix_jul[[#This Row],[Fh Ultimo Pago]],"M")+1</f>
        <v>10</v>
      </c>
      <c r="O1994" t="s">
        <v>28</v>
      </c>
      <c r="P1994" t="str">
        <f>IF(BBDD_Usiarios_Netflix_jul[[#This Row],[País.OLD]]&lt;&gt;"",BBDD_Usiarios_Netflix_jul[[#This Row],[País.OLD]],"Desconocido")</f>
        <v>Australia</v>
      </c>
      <c r="Q1994">
        <v>30</v>
      </c>
      <c r="R1994" t="s">
        <v>25</v>
      </c>
      <c r="S1994" t="s">
        <v>17</v>
      </c>
      <c r="T1994" t="s">
        <v>27</v>
      </c>
      <c r="U19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5" spans="1:21" x14ac:dyDescent="0.2">
      <c r="A1995">
        <v>1770</v>
      </c>
      <c r="B1995" t="s">
        <v>23</v>
      </c>
      <c r="C1995">
        <v>10</v>
      </c>
      <c r="D1995" s="2">
        <f>BBDD_Usiarios_Netflix_jul[[#This Row],[Ingresos Mensuales]]*BBDD_Usiarios_Netflix_jul[[#This Row],[Meses Contratados]]</f>
        <v>100</v>
      </c>
      <c r="E1995">
        <v>10</v>
      </c>
      <c r="F1995">
        <v>9</v>
      </c>
      <c r="G1995">
        <v>23</v>
      </c>
      <c r="H1995" s="1">
        <f>DATEVALUE(_xlfn.CONCAT(BBDD_Usiarios_Netflix_jul[[#This Row],[Día Suscripción]],"/",BBDD_Usiarios_Netflix_jul[[#This Row],[Mes Suscripción]],"/",BBDD_Usiarios_Netflix_jul[[#This Row],[Año Suscripción]]))</f>
        <v>45179</v>
      </c>
      <c r="I1995">
        <v>8</v>
      </c>
      <c r="J1995">
        <v>7</v>
      </c>
      <c r="K1995">
        <v>24</v>
      </c>
      <c r="L199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5" s="1" t="str">
        <f>TEXT(BBDD_Usiarios_Netflix_jul[[#This Row],[Fh Suscripcion]],"dddd")</f>
        <v>domingo</v>
      </c>
      <c r="N1995" s="2">
        <f>DATEDIF(BBDD_Usiarios_Netflix_jul[[#This Row],[Fh Suscripcion]],BBDD_Usiarios_Netflix_jul[[#This Row],[Fh Ultimo Pago]],"M")+1</f>
        <v>10</v>
      </c>
      <c r="O1995" t="s">
        <v>37</v>
      </c>
      <c r="P1995" t="str">
        <f>IF(BBDD_Usiarios_Netflix_jul[[#This Row],[País.OLD]]&lt;&gt;"",BBDD_Usiarios_Netflix_jul[[#This Row],[País.OLD]],"Desconocido")</f>
        <v>Brasil</v>
      </c>
      <c r="Q1995">
        <v>50</v>
      </c>
      <c r="R1995" t="s">
        <v>25</v>
      </c>
      <c r="S1995" t="s">
        <v>17</v>
      </c>
      <c r="T1995" t="s">
        <v>27</v>
      </c>
      <c r="U19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6" spans="1:21" x14ac:dyDescent="0.2">
      <c r="A1996">
        <v>1772</v>
      </c>
      <c r="B1996" t="s">
        <v>23</v>
      </c>
      <c r="C1996">
        <v>10</v>
      </c>
      <c r="D1996" s="2">
        <f>BBDD_Usiarios_Netflix_jul[[#This Row],[Ingresos Mensuales]]*BBDD_Usiarios_Netflix_jul[[#This Row],[Meses Contratados]]</f>
        <v>100</v>
      </c>
      <c r="E1996">
        <v>9</v>
      </c>
      <c r="F1996">
        <v>9</v>
      </c>
      <c r="G1996">
        <v>23</v>
      </c>
      <c r="H1996" s="1">
        <f>DATEVALUE(_xlfn.CONCAT(BBDD_Usiarios_Netflix_jul[[#This Row],[Día Suscripción]],"/",BBDD_Usiarios_Netflix_jul[[#This Row],[Mes Suscripción]],"/",BBDD_Usiarios_Netflix_jul[[#This Row],[Año Suscripción]]))</f>
        <v>45178</v>
      </c>
      <c r="I1996">
        <v>8</v>
      </c>
      <c r="J1996">
        <v>7</v>
      </c>
      <c r="K1996">
        <v>24</v>
      </c>
      <c r="L199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6" s="1" t="str">
        <f>TEXT(BBDD_Usiarios_Netflix_jul[[#This Row],[Fh Suscripcion]],"dddd")</f>
        <v>sábado</v>
      </c>
      <c r="N1996" s="2">
        <f>DATEDIF(BBDD_Usiarios_Netflix_jul[[#This Row],[Fh Suscripcion]],BBDD_Usiarios_Netflix_jul[[#This Row],[Fh Ultimo Pago]],"M")+1</f>
        <v>10</v>
      </c>
      <c r="O1996" t="s">
        <v>34</v>
      </c>
      <c r="P1996" t="str">
        <f>IF(BBDD_Usiarios_Netflix_jul[[#This Row],[País.OLD]]&lt;&gt;"",BBDD_Usiarios_Netflix_jul[[#This Row],[País.OLD]],"Desconocido")</f>
        <v>Reino Unido</v>
      </c>
      <c r="Q1996">
        <v>29</v>
      </c>
      <c r="R1996" t="s">
        <v>16</v>
      </c>
      <c r="S1996" t="s">
        <v>26</v>
      </c>
      <c r="T1996" t="s">
        <v>32</v>
      </c>
      <c r="U19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97" spans="1:21" x14ac:dyDescent="0.2">
      <c r="A1997">
        <v>1808</v>
      </c>
      <c r="B1997" t="s">
        <v>23</v>
      </c>
      <c r="C1997">
        <v>10</v>
      </c>
      <c r="D1997" s="2">
        <f>BBDD_Usiarios_Netflix_jul[[#This Row],[Ingresos Mensuales]]*BBDD_Usiarios_Netflix_jul[[#This Row],[Meses Contratados]]</f>
        <v>100</v>
      </c>
      <c r="E1997">
        <v>15</v>
      </c>
      <c r="F1997">
        <v>9</v>
      </c>
      <c r="G1997">
        <v>23</v>
      </c>
      <c r="H1997" s="1">
        <f>DATEVALUE(_xlfn.CONCAT(BBDD_Usiarios_Netflix_jul[[#This Row],[Día Suscripción]],"/",BBDD_Usiarios_Netflix_jul[[#This Row],[Mes Suscripción]],"/",BBDD_Usiarios_Netflix_jul[[#This Row],[Año Suscripción]]))</f>
        <v>45184</v>
      </c>
      <c r="I1997">
        <v>8</v>
      </c>
      <c r="J1997">
        <v>7</v>
      </c>
      <c r="K1997">
        <v>24</v>
      </c>
      <c r="L199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7" s="1" t="str">
        <f>TEXT(BBDD_Usiarios_Netflix_jul[[#This Row],[Fh Suscripcion]],"dddd")</f>
        <v>viernes</v>
      </c>
      <c r="N1997" s="2">
        <f>DATEDIF(BBDD_Usiarios_Netflix_jul[[#This Row],[Fh Suscripcion]],BBDD_Usiarios_Netflix_jul[[#This Row],[Fh Ultimo Pago]],"M")+1</f>
        <v>10</v>
      </c>
      <c r="O1997" t="s">
        <v>28</v>
      </c>
      <c r="P1997" t="str">
        <f>IF(BBDD_Usiarios_Netflix_jul[[#This Row],[País.OLD]]&lt;&gt;"",BBDD_Usiarios_Netflix_jul[[#This Row],[País.OLD]],"Desconocido")</f>
        <v>Australia</v>
      </c>
      <c r="Q1997">
        <v>43</v>
      </c>
      <c r="R1997" t="s">
        <v>16</v>
      </c>
      <c r="S1997" t="s">
        <v>29</v>
      </c>
      <c r="T1997" t="s">
        <v>27</v>
      </c>
      <c r="U19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8" spans="1:21" x14ac:dyDescent="0.2">
      <c r="A1998">
        <v>1811</v>
      </c>
      <c r="B1998" t="s">
        <v>23</v>
      </c>
      <c r="C1998">
        <v>10</v>
      </c>
      <c r="D1998" s="2">
        <f>BBDD_Usiarios_Netflix_jul[[#This Row],[Ingresos Mensuales]]*BBDD_Usiarios_Netflix_jul[[#This Row],[Meses Contratados]]</f>
        <v>100</v>
      </c>
      <c r="E1998">
        <v>23</v>
      </c>
      <c r="F1998">
        <v>9</v>
      </c>
      <c r="G1998">
        <v>23</v>
      </c>
      <c r="H1998" s="1">
        <f>DATEVALUE(_xlfn.CONCAT(BBDD_Usiarios_Netflix_jul[[#This Row],[Día Suscripción]],"/",BBDD_Usiarios_Netflix_jul[[#This Row],[Mes Suscripción]],"/",BBDD_Usiarios_Netflix_jul[[#This Row],[Año Suscripción]]))</f>
        <v>45192</v>
      </c>
      <c r="I1998">
        <v>6</v>
      </c>
      <c r="J1998">
        <v>7</v>
      </c>
      <c r="K1998">
        <v>24</v>
      </c>
      <c r="L199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98" s="1" t="str">
        <f>TEXT(BBDD_Usiarios_Netflix_jul[[#This Row],[Fh Suscripcion]],"dddd")</f>
        <v>sábado</v>
      </c>
      <c r="N1998" s="2">
        <f>DATEDIF(BBDD_Usiarios_Netflix_jul[[#This Row],[Fh Suscripcion]],BBDD_Usiarios_Netflix_jul[[#This Row],[Fh Ultimo Pago]],"M")+1</f>
        <v>10</v>
      </c>
      <c r="O1998" t="s">
        <v>20</v>
      </c>
      <c r="P1998" t="str">
        <f>IF(BBDD_Usiarios_Netflix_jul[[#This Row],[País.OLD]]&lt;&gt;"",BBDD_Usiarios_Netflix_jul[[#This Row],[País.OLD]],"Desconocido")</f>
        <v>Francia</v>
      </c>
      <c r="Q1998">
        <v>47</v>
      </c>
      <c r="R1998" t="s">
        <v>16</v>
      </c>
      <c r="S1998" t="s">
        <v>26</v>
      </c>
      <c r="T1998" t="s">
        <v>18</v>
      </c>
      <c r="U19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99" spans="1:21" x14ac:dyDescent="0.2">
      <c r="A1999">
        <v>1814</v>
      </c>
      <c r="B1999" t="s">
        <v>23</v>
      </c>
      <c r="C1999">
        <v>10</v>
      </c>
      <c r="D1999" s="2">
        <f>BBDD_Usiarios_Netflix_jul[[#This Row],[Ingresos Mensuales]]*BBDD_Usiarios_Netflix_jul[[#This Row],[Meses Contratados]]</f>
        <v>100</v>
      </c>
      <c r="E1999">
        <v>7</v>
      </c>
      <c r="F1999">
        <v>10</v>
      </c>
      <c r="G1999">
        <v>23</v>
      </c>
      <c r="H1999" s="1">
        <f>DATEVALUE(_xlfn.CONCAT(BBDD_Usiarios_Netflix_jul[[#This Row],[Día Suscripción]],"/",BBDD_Usiarios_Netflix_jul[[#This Row],[Mes Suscripción]],"/",BBDD_Usiarios_Netflix_jul[[#This Row],[Año Suscripción]]))</f>
        <v>45206</v>
      </c>
      <c r="I1999">
        <v>10</v>
      </c>
      <c r="J1999">
        <v>7</v>
      </c>
      <c r="K1999">
        <v>24</v>
      </c>
      <c r="L199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999" s="1" t="str">
        <f>TEXT(BBDD_Usiarios_Netflix_jul[[#This Row],[Fh Suscripcion]],"dddd")</f>
        <v>sábado</v>
      </c>
      <c r="N1999" s="2">
        <f>DATEDIF(BBDD_Usiarios_Netflix_jul[[#This Row],[Fh Suscripcion]],BBDD_Usiarios_Netflix_jul[[#This Row],[Fh Ultimo Pago]],"M")+1</f>
        <v>10</v>
      </c>
      <c r="O1999" t="s">
        <v>35</v>
      </c>
      <c r="P1999" t="str">
        <f>IF(BBDD_Usiarios_Netflix_jul[[#This Row],[País.OLD]]&lt;&gt;"",BBDD_Usiarios_Netflix_jul[[#This Row],[País.OLD]],"Desconocido")</f>
        <v>España</v>
      </c>
      <c r="Q1999">
        <v>33</v>
      </c>
      <c r="R1999" t="s">
        <v>16</v>
      </c>
      <c r="S1999" t="s">
        <v>21</v>
      </c>
      <c r="T1999" t="s">
        <v>27</v>
      </c>
      <c r="U19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0" spans="1:21" x14ac:dyDescent="0.2">
      <c r="A2000">
        <v>1840</v>
      </c>
      <c r="B2000" t="s">
        <v>23</v>
      </c>
      <c r="C2000">
        <v>10</v>
      </c>
      <c r="D2000" s="2">
        <f>BBDD_Usiarios_Netflix_jul[[#This Row],[Ingresos Mensuales]]*BBDD_Usiarios_Netflix_jul[[#This Row],[Meses Contratados]]</f>
        <v>100</v>
      </c>
      <c r="E2000">
        <v>15</v>
      </c>
      <c r="F2000">
        <v>9</v>
      </c>
      <c r="G2000">
        <v>23</v>
      </c>
      <c r="H2000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00">
        <v>8</v>
      </c>
      <c r="J2000">
        <v>7</v>
      </c>
      <c r="K2000">
        <v>24</v>
      </c>
      <c r="L200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0" s="1" t="str">
        <f>TEXT(BBDD_Usiarios_Netflix_jul[[#This Row],[Fh Suscripcion]],"dddd")</f>
        <v>viernes</v>
      </c>
      <c r="N2000" s="2">
        <f>DATEDIF(BBDD_Usiarios_Netflix_jul[[#This Row],[Fh Suscripcion]],BBDD_Usiarios_Netflix_jul[[#This Row],[Fh Ultimo Pago]],"M")+1</f>
        <v>10</v>
      </c>
      <c r="O2000" t="s">
        <v>28</v>
      </c>
      <c r="P2000" t="str">
        <f>IF(BBDD_Usiarios_Netflix_jul[[#This Row],[País.OLD]]&lt;&gt;"",BBDD_Usiarios_Netflix_jul[[#This Row],[País.OLD]],"Desconocido")</f>
        <v>Australia</v>
      </c>
      <c r="Q2000">
        <v>40</v>
      </c>
      <c r="R2000" t="s">
        <v>16</v>
      </c>
      <c r="S2000" t="s">
        <v>29</v>
      </c>
      <c r="T2000" t="s">
        <v>18</v>
      </c>
      <c r="U20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1" spans="1:21" x14ac:dyDescent="0.2">
      <c r="A2001">
        <v>1842</v>
      </c>
      <c r="B2001" t="s">
        <v>23</v>
      </c>
      <c r="C2001">
        <v>10</v>
      </c>
      <c r="D2001" s="2">
        <f>BBDD_Usiarios_Netflix_jul[[#This Row],[Ingresos Mensuales]]*BBDD_Usiarios_Netflix_jul[[#This Row],[Meses Contratados]]</f>
        <v>100</v>
      </c>
      <c r="E2001">
        <v>12</v>
      </c>
      <c r="F2001">
        <v>9</v>
      </c>
      <c r="G2001">
        <v>23</v>
      </c>
      <c r="H2001" s="1">
        <f>DATEVALUE(_xlfn.CONCAT(BBDD_Usiarios_Netflix_jul[[#This Row],[Día Suscripción]],"/",BBDD_Usiarios_Netflix_jul[[#This Row],[Mes Suscripción]],"/",BBDD_Usiarios_Netflix_jul[[#This Row],[Año Suscripción]]))</f>
        <v>45181</v>
      </c>
      <c r="I2001">
        <v>9</v>
      </c>
      <c r="J2001">
        <v>7</v>
      </c>
      <c r="K2001">
        <v>24</v>
      </c>
      <c r="L200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01" s="1" t="str">
        <f>TEXT(BBDD_Usiarios_Netflix_jul[[#This Row],[Fh Suscripcion]],"dddd")</f>
        <v>martes</v>
      </c>
      <c r="N2001" s="2">
        <f>DATEDIF(BBDD_Usiarios_Netflix_jul[[#This Row],[Fh Suscripcion]],BBDD_Usiarios_Netflix_jul[[#This Row],[Fh Ultimo Pago]],"M")+1</f>
        <v>10</v>
      </c>
      <c r="O2001" t="s">
        <v>24</v>
      </c>
      <c r="P2001" t="str">
        <f>IF(BBDD_Usiarios_Netflix_jul[[#This Row],[País.OLD]]&lt;&gt;"",BBDD_Usiarios_Netflix_jul[[#This Row],[País.OLD]],"Desconocido")</f>
        <v>EEUU</v>
      </c>
      <c r="Q2001">
        <v>34</v>
      </c>
      <c r="R2001" t="s">
        <v>25</v>
      </c>
      <c r="S2001" t="s">
        <v>21</v>
      </c>
      <c r="T2001" t="s">
        <v>27</v>
      </c>
      <c r="U20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2" spans="1:21" x14ac:dyDescent="0.2">
      <c r="A2002">
        <v>1880</v>
      </c>
      <c r="B2002" t="s">
        <v>23</v>
      </c>
      <c r="C2002">
        <v>10</v>
      </c>
      <c r="D2002" s="2">
        <f>BBDD_Usiarios_Netflix_jul[[#This Row],[Ingresos Mensuales]]*BBDD_Usiarios_Netflix_jul[[#This Row],[Meses Contratados]]</f>
        <v>100</v>
      </c>
      <c r="E2002">
        <v>18</v>
      </c>
      <c r="F2002">
        <v>9</v>
      </c>
      <c r="G2002">
        <v>23</v>
      </c>
      <c r="H2002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02">
        <v>10</v>
      </c>
      <c r="J2002">
        <v>7</v>
      </c>
      <c r="K2002">
        <v>24</v>
      </c>
      <c r="L200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02" s="1" t="str">
        <f>TEXT(BBDD_Usiarios_Netflix_jul[[#This Row],[Fh Suscripcion]],"dddd")</f>
        <v>lunes</v>
      </c>
      <c r="N2002" s="2">
        <f>DATEDIF(BBDD_Usiarios_Netflix_jul[[#This Row],[Fh Suscripcion]],BBDD_Usiarios_Netflix_jul[[#This Row],[Fh Ultimo Pago]],"M")+1</f>
        <v>10</v>
      </c>
      <c r="O2002" t="s">
        <v>24</v>
      </c>
      <c r="P2002" t="str">
        <f>IF(BBDD_Usiarios_Netflix_jul[[#This Row],[País.OLD]]&lt;&gt;"",BBDD_Usiarios_Netflix_jul[[#This Row],[País.OLD]],"Desconocido")</f>
        <v>EEUU</v>
      </c>
      <c r="Q2002">
        <v>29</v>
      </c>
      <c r="R2002" t="s">
        <v>16</v>
      </c>
      <c r="S2002" t="s">
        <v>26</v>
      </c>
      <c r="T2002" t="s">
        <v>22</v>
      </c>
      <c r="U20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03" spans="1:21" x14ac:dyDescent="0.2">
      <c r="A2003">
        <v>1883</v>
      </c>
      <c r="B2003" t="s">
        <v>23</v>
      </c>
      <c r="C2003">
        <v>10</v>
      </c>
      <c r="D2003" s="2">
        <f>BBDD_Usiarios_Netflix_jul[[#This Row],[Ingresos Mensuales]]*BBDD_Usiarios_Netflix_jul[[#This Row],[Meses Contratados]]</f>
        <v>100</v>
      </c>
      <c r="E2003">
        <v>4</v>
      </c>
      <c r="F2003">
        <v>10</v>
      </c>
      <c r="G2003">
        <v>23</v>
      </c>
      <c r="H2003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03">
        <v>8</v>
      </c>
      <c r="J2003">
        <v>7</v>
      </c>
      <c r="K2003">
        <v>24</v>
      </c>
      <c r="L200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3" s="1" t="str">
        <f>TEXT(BBDD_Usiarios_Netflix_jul[[#This Row],[Fh Suscripcion]],"dddd")</f>
        <v>miércoles</v>
      </c>
      <c r="N2003" s="2">
        <f>DATEDIF(BBDD_Usiarios_Netflix_jul[[#This Row],[Fh Suscripcion]],BBDD_Usiarios_Netflix_jul[[#This Row],[Fh Ultimo Pago]],"M")+1</f>
        <v>10</v>
      </c>
      <c r="O2003" t="s">
        <v>37</v>
      </c>
      <c r="P2003" t="str">
        <f>IF(BBDD_Usiarios_Netflix_jul[[#This Row],[País.OLD]]&lt;&gt;"",BBDD_Usiarios_Netflix_jul[[#This Row],[País.OLD]],"Desconocido")</f>
        <v>Brasil</v>
      </c>
      <c r="Q2003">
        <v>50</v>
      </c>
      <c r="R2003" t="s">
        <v>25</v>
      </c>
      <c r="S2003" t="s">
        <v>17</v>
      </c>
      <c r="T2003" t="s">
        <v>18</v>
      </c>
      <c r="U20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4" spans="1:21" x14ac:dyDescent="0.2">
      <c r="A2004">
        <v>1907</v>
      </c>
      <c r="B2004" t="s">
        <v>23</v>
      </c>
      <c r="C2004">
        <v>10</v>
      </c>
      <c r="D2004" s="2">
        <f>BBDD_Usiarios_Netflix_jul[[#This Row],[Ingresos Mensuales]]*BBDD_Usiarios_Netflix_jul[[#This Row],[Meses Contratados]]</f>
        <v>100</v>
      </c>
      <c r="E2004">
        <v>28</v>
      </c>
      <c r="F2004">
        <v>9</v>
      </c>
      <c r="G2004">
        <v>23</v>
      </c>
      <c r="H2004" s="1">
        <f>DATEVALUE(_xlfn.CONCAT(BBDD_Usiarios_Netflix_jul[[#This Row],[Día Suscripción]],"/",BBDD_Usiarios_Netflix_jul[[#This Row],[Mes Suscripción]],"/",BBDD_Usiarios_Netflix_jul[[#This Row],[Año Suscripción]]))</f>
        <v>45197</v>
      </c>
      <c r="I2004">
        <v>9</v>
      </c>
      <c r="J2004">
        <v>7</v>
      </c>
      <c r="K2004">
        <v>24</v>
      </c>
      <c r="L200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04" s="1" t="str">
        <f>TEXT(BBDD_Usiarios_Netflix_jul[[#This Row],[Fh Suscripcion]],"dddd")</f>
        <v>jueves</v>
      </c>
      <c r="N2004" s="2">
        <f>DATEDIF(BBDD_Usiarios_Netflix_jul[[#This Row],[Fh Suscripcion]],BBDD_Usiarios_Netflix_jul[[#This Row],[Fh Ultimo Pago]],"M")+1</f>
        <v>10</v>
      </c>
      <c r="O2004" t="s">
        <v>30</v>
      </c>
      <c r="P2004" t="str">
        <f>IF(BBDD_Usiarios_Netflix_jul[[#This Row],[País.OLD]]&lt;&gt;"",BBDD_Usiarios_Netflix_jul[[#This Row],[País.OLD]],"Desconocido")</f>
        <v>Canadá</v>
      </c>
      <c r="Q2004">
        <v>45</v>
      </c>
      <c r="R2004" t="s">
        <v>25</v>
      </c>
      <c r="S2004" t="s">
        <v>21</v>
      </c>
      <c r="T2004" t="s">
        <v>18</v>
      </c>
      <c r="U20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5" spans="1:21" x14ac:dyDescent="0.2">
      <c r="A2005">
        <v>1910</v>
      </c>
      <c r="B2005" t="s">
        <v>23</v>
      </c>
      <c r="C2005">
        <v>10</v>
      </c>
      <c r="D2005" s="2">
        <f>BBDD_Usiarios_Netflix_jul[[#This Row],[Ingresos Mensuales]]*BBDD_Usiarios_Netflix_jul[[#This Row],[Meses Contratados]]</f>
        <v>100</v>
      </c>
      <c r="E2005">
        <v>17</v>
      </c>
      <c r="F2005">
        <v>9</v>
      </c>
      <c r="G2005">
        <v>23</v>
      </c>
      <c r="H2005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05">
        <v>8</v>
      </c>
      <c r="J2005">
        <v>7</v>
      </c>
      <c r="K2005">
        <v>24</v>
      </c>
      <c r="L200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5" s="1" t="str">
        <f>TEXT(BBDD_Usiarios_Netflix_jul[[#This Row],[Fh Suscripcion]],"dddd")</f>
        <v>domingo</v>
      </c>
      <c r="N2005" s="2">
        <f>DATEDIF(BBDD_Usiarios_Netflix_jul[[#This Row],[Fh Suscripcion]],BBDD_Usiarios_Netflix_jul[[#This Row],[Fh Ultimo Pago]],"M")+1</f>
        <v>10</v>
      </c>
      <c r="O2005" t="s">
        <v>28</v>
      </c>
      <c r="P2005" t="str">
        <f>IF(BBDD_Usiarios_Netflix_jul[[#This Row],[País.OLD]]&lt;&gt;"",BBDD_Usiarios_Netflix_jul[[#This Row],[País.OLD]],"Desconocido")</f>
        <v>Australia</v>
      </c>
      <c r="Q2005">
        <v>35</v>
      </c>
      <c r="R2005" t="s">
        <v>16</v>
      </c>
      <c r="S2005" t="s">
        <v>21</v>
      </c>
      <c r="T2005" t="s">
        <v>27</v>
      </c>
      <c r="U20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6" spans="1:21" x14ac:dyDescent="0.2">
      <c r="A2006">
        <v>1912</v>
      </c>
      <c r="B2006" t="s">
        <v>23</v>
      </c>
      <c r="C2006">
        <v>10</v>
      </c>
      <c r="D2006" s="2">
        <f>BBDD_Usiarios_Netflix_jul[[#This Row],[Ingresos Mensuales]]*BBDD_Usiarios_Netflix_jul[[#This Row],[Meses Contratados]]</f>
        <v>100</v>
      </c>
      <c r="E2006">
        <v>15</v>
      </c>
      <c r="F2006">
        <v>9</v>
      </c>
      <c r="G2006">
        <v>23</v>
      </c>
      <c r="H2006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06">
        <v>9</v>
      </c>
      <c r="J2006">
        <v>7</v>
      </c>
      <c r="K2006">
        <v>24</v>
      </c>
      <c r="L200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06" s="1" t="str">
        <f>TEXT(BBDD_Usiarios_Netflix_jul[[#This Row],[Fh Suscripcion]],"dddd")</f>
        <v>viernes</v>
      </c>
      <c r="N2006" s="2">
        <f>DATEDIF(BBDD_Usiarios_Netflix_jul[[#This Row],[Fh Suscripcion]],BBDD_Usiarios_Netflix_jul[[#This Row],[Fh Ultimo Pago]],"M")+1</f>
        <v>10</v>
      </c>
      <c r="O2006" t="s">
        <v>24</v>
      </c>
      <c r="P2006" t="str">
        <f>IF(BBDD_Usiarios_Netflix_jul[[#This Row],[País.OLD]]&lt;&gt;"",BBDD_Usiarios_Netflix_jul[[#This Row],[País.OLD]],"Desconocido")</f>
        <v>EEUU</v>
      </c>
      <c r="Q2006">
        <v>41</v>
      </c>
      <c r="R2006" t="s">
        <v>16</v>
      </c>
      <c r="S2006" t="s">
        <v>29</v>
      </c>
      <c r="T2006" t="s">
        <v>22</v>
      </c>
      <c r="U20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07" spans="1:21" x14ac:dyDescent="0.2">
      <c r="A2007">
        <v>1915</v>
      </c>
      <c r="B2007" t="s">
        <v>23</v>
      </c>
      <c r="C2007">
        <v>10</v>
      </c>
      <c r="D2007" s="2">
        <f>BBDD_Usiarios_Netflix_jul[[#This Row],[Ingresos Mensuales]]*BBDD_Usiarios_Netflix_jul[[#This Row],[Meses Contratados]]</f>
        <v>100</v>
      </c>
      <c r="E2007">
        <v>13</v>
      </c>
      <c r="F2007">
        <v>9</v>
      </c>
      <c r="G2007">
        <v>23</v>
      </c>
      <c r="H2007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07">
        <v>8</v>
      </c>
      <c r="J2007">
        <v>7</v>
      </c>
      <c r="K2007">
        <v>24</v>
      </c>
      <c r="L2007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7" s="1" t="str">
        <f>TEXT(BBDD_Usiarios_Netflix_jul[[#This Row],[Fh Suscripcion]],"dddd")</f>
        <v>miércoles</v>
      </c>
      <c r="N2007" s="2">
        <f>DATEDIF(BBDD_Usiarios_Netflix_jul[[#This Row],[Fh Suscripcion]],BBDD_Usiarios_Netflix_jul[[#This Row],[Fh Ultimo Pago]],"M")+1</f>
        <v>10</v>
      </c>
      <c r="O2007" t="s">
        <v>33</v>
      </c>
      <c r="P2007" t="str">
        <f>IF(BBDD_Usiarios_Netflix_jul[[#This Row],[País.OLD]]&lt;&gt;"",BBDD_Usiarios_Netflix_jul[[#This Row],[País.OLD]],"Desconocido")</f>
        <v>Méjico</v>
      </c>
      <c r="Q2007">
        <v>42</v>
      </c>
      <c r="R2007" t="s">
        <v>16</v>
      </c>
      <c r="S2007" t="s">
        <v>21</v>
      </c>
      <c r="T2007" t="s">
        <v>32</v>
      </c>
      <c r="U20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08" spans="1:21" x14ac:dyDescent="0.2">
      <c r="A2008">
        <v>1946</v>
      </c>
      <c r="B2008" t="s">
        <v>23</v>
      </c>
      <c r="C2008">
        <v>10</v>
      </c>
      <c r="D2008" s="2">
        <f>BBDD_Usiarios_Netflix_jul[[#This Row],[Ingresos Mensuales]]*BBDD_Usiarios_Netflix_jul[[#This Row],[Meses Contratados]]</f>
        <v>100</v>
      </c>
      <c r="E2008">
        <v>11</v>
      </c>
      <c r="F2008">
        <v>9</v>
      </c>
      <c r="G2008">
        <v>23</v>
      </c>
      <c r="H2008" s="1">
        <f>DATEVALUE(_xlfn.CONCAT(BBDD_Usiarios_Netflix_jul[[#This Row],[Día Suscripción]],"/",BBDD_Usiarios_Netflix_jul[[#This Row],[Mes Suscripción]],"/",BBDD_Usiarios_Netflix_jul[[#This Row],[Año Suscripción]]))</f>
        <v>45180</v>
      </c>
      <c r="I2008">
        <v>10</v>
      </c>
      <c r="J2008">
        <v>7</v>
      </c>
      <c r="K2008">
        <v>24</v>
      </c>
      <c r="L200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08" s="1" t="str">
        <f>TEXT(BBDD_Usiarios_Netflix_jul[[#This Row],[Fh Suscripcion]],"dddd")</f>
        <v>lunes</v>
      </c>
      <c r="N2008" s="2">
        <f>DATEDIF(BBDD_Usiarios_Netflix_jul[[#This Row],[Fh Suscripcion]],BBDD_Usiarios_Netflix_jul[[#This Row],[Fh Ultimo Pago]],"M")+1</f>
        <v>10</v>
      </c>
      <c r="O2008" t="s">
        <v>30</v>
      </c>
      <c r="P2008" t="str">
        <f>IF(BBDD_Usiarios_Netflix_jul[[#This Row],[País.OLD]]&lt;&gt;"",BBDD_Usiarios_Netflix_jul[[#This Row],[País.OLD]],"Desconocido")</f>
        <v>Canadá</v>
      </c>
      <c r="Q2008">
        <v>34</v>
      </c>
      <c r="R2008" t="s">
        <v>25</v>
      </c>
      <c r="S2008" t="s">
        <v>26</v>
      </c>
      <c r="T2008" t="s">
        <v>18</v>
      </c>
      <c r="U20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9" spans="1:21" x14ac:dyDescent="0.2">
      <c r="A2009">
        <v>1947</v>
      </c>
      <c r="B2009" t="s">
        <v>23</v>
      </c>
      <c r="C2009">
        <v>10</v>
      </c>
      <c r="D2009" s="2">
        <f>BBDD_Usiarios_Netflix_jul[[#This Row],[Ingresos Mensuales]]*BBDD_Usiarios_Netflix_jul[[#This Row],[Meses Contratados]]</f>
        <v>100</v>
      </c>
      <c r="E2009">
        <v>12</v>
      </c>
      <c r="F2009">
        <v>9</v>
      </c>
      <c r="G2009">
        <v>23</v>
      </c>
      <c r="H2009" s="1">
        <f>DATEVALUE(_xlfn.CONCAT(BBDD_Usiarios_Netflix_jul[[#This Row],[Día Suscripción]],"/",BBDD_Usiarios_Netflix_jul[[#This Row],[Mes Suscripción]],"/",BBDD_Usiarios_Netflix_jul[[#This Row],[Año Suscripción]]))</f>
        <v>45181</v>
      </c>
      <c r="I2009">
        <v>8</v>
      </c>
      <c r="J2009">
        <v>7</v>
      </c>
      <c r="K2009">
        <v>24</v>
      </c>
      <c r="L2009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9" s="1" t="str">
        <f>TEXT(BBDD_Usiarios_Netflix_jul[[#This Row],[Fh Suscripcion]],"dddd")</f>
        <v>martes</v>
      </c>
      <c r="N2009" s="2">
        <f>DATEDIF(BBDD_Usiarios_Netflix_jul[[#This Row],[Fh Suscripcion]],BBDD_Usiarios_Netflix_jul[[#This Row],[Fh Ultimo Pago]],"M")+1</f>
        <v>10</v>
      </c>
      <c r="O2009" t="s">
        <v>28</v>
      </c>
      <c r="P2009" t="str">
        <f>IF(BBDD_Usiarios_Netflix_jul[[#This Row],[País.OLD]]&lt;&gt;"",BBDD_Usiarios_Netflix_jul[[#This Row],[País.OLD]],"Desconocido")</f>
        <v>Australia</v>
      </c>
      <c r="Q2009">
        <v>39</v>
      </c>
      <c r="R2009" t="s">
        <v>16</v>
      </c>
      <c r="S2009" t="s">
        <v>21</v>
      </c>
      <c r="T2009" t="s">
        <v>27</v>
      </c>
      <c r="U20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0" spans="1:21" x14ac:dyDescent="0.2">
      <c r="A2010">
        <v>1950</v>
      </c>
      <c r="B2010" t="s">
        <v>23</v>
      </c>
      <c r="C2010">
        <v>10</v>
      </c>
      <c r="D2010" s="2">
        <f>BBDD_Usiarios_Netflix_jul[[#This Row],[Ingresos Mensuales]]*BBDD_Usiarios_Netflix_jul[[#This Row],[Meses Contratados]]</f>
        <v>100</v>
      </c>
      <c r="E2010">
        <v>21</v>
      </c>
      <c r="F2010">
        <v>9</v>
      </c>
      <c r="G2010">
        <v>23</v>
      </c>
      <c r="H2010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10">
        <v>10</v>
      </c>
      <c r="J2010">
        <v>7</v>
      </c>
      <c r="K2010">
        <v>24</v>
      </c>
      <c r="L201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10" s="1" t="str">
        <f>TEXT(BBDD_Usiarios_Netflix_jul[[#This Row],[Fh Suscripcion]],"dddd")</f>
        <v>jueves</v>
      </c>
      <c r="N2010" s="2">
        <f>DATEDIF(BBDD_Usiarios_Netflix_jul[[#This Row],[Fh Suscripcion]],BBDD_Usiarios_Netflix_jul[[#This Row],[Fh Ultimo Pago]],"M")+1</f>
        <v>10</v>
      </c>
      <c r="O2010" t="s">
        <v>30</v>
      </c>
      <c r="P2010" t="str">
        <f>IF(BBDD_Usiarios_Netflix_jul[[#This Row],[País.OLD]]&lt;&gt;"",BBDD_Usiarios_Netflix_jul[[#This Row],[País.OLD]],"Desconocido")</f>
        <v>Canadá</v>
      </c>
      <c r="Q2010">
        <v>40</v>
      </c>
      <c r="R2010" t="s">
        <v>25</v>
      </c>
      <c r="S2010" t="s">
        <v>29</v>
      </c>
      <c r="T2010" t="s">
        <v>18</v>
      </c>
      <c r="U20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11" spans="1:21" x14ac:dyDescent="0.2">
      <c r="A2011">
        <v>1951</v>
      </c>
      <c r="B2011" t="s">
        <v>23</v>
      </c>
      <c r="C2011">
        <v>10</v>
      </c>
      <c r="D2011" s="2">
        <f>BBDD_Usiarios_Netflix_jul[[#This Row],[Ingresos Mensuales]]*BBDD_Usiarios_Netflix_jul[[#This Row],[Meses Contratados]]</f>
        <v>100</v>
      </c>
      <c r="E2011">
        <v>23</v>
      </c>
      <c r="F2011">
        <v>9</v>
      </c>
      <c r="G2011">
        <v>23</v>
      </c>
      <c r="H2011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11">
        <v>8</v>
      </c>
      <c r="J2011">
        <v>7</v>
      </c>
      <c r="K2011">
        <v>24</v>
      </c>
      <c r="L2011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11" s="1" t="str">
        <f>TEXT(BBDD_Usiarios_Netflix_jul[[#This Row],[Fh Suscripcion]],"dddd")</f>
        <v>sábado</v>
      </c>
      <c r="N2011" s="2">
        <f>DATEDIF(BBDD_Usiarios_Netflix_jul[[#This Row],[Fh Suscripcion]],BBDD_Usiarios_Netflix_jul[[#This Row],[Fh Ultimo Pago]],"M")+1</f>
        <v>10</v>
      </c>
      <c r="O2011" t="s">
        <v>30</v>
      </c>
      <c r="P2011" t="str">
        <f>IF(BBDD_Usiarios_Netflix_jul[[#This Row],[País.OLD]]&lt;&gt;"",BBDD_Usiarios_Netflix_jul[[#This Row],[País.OLD]],"Desconocido")</f>
        <v>Canadá</v>
      </c>
      <c r="Q2011">
        <v>40</v>
      </c>
      <c r="R2011" t="s">
        <v>16</v>
      </c>
      <c r="S2011" t="s">
        <v>17</v>
      </c>
      <c r="T2011" t="s">
        <v>27</v>
      </c>
      <c r="U20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2" spans="1:21" x14ac:dyDescent="0.2">
      <c r="A2012">
        <v>1980</v>
      </c>
      <c r="B2012" t="s">
        <v>23</v>
      </c>
      <c r="C2012">
        <v>10</v>
      </c>
      <c r="D2012" s="2">
        <f>BBDD_Usiarios_Netflix_jul[[#This Row],[Ingresos Mensuales]]*BBDD_Usiarios_Netflix_jul[[#This Row],[Meses Contratados]]</f>
        <v>100</v>
      </c>
      <c r="E2012">
        <v>17</v>
      </c>
      <c r="F2012">
        <v>9</v>
      </c>
      <c r="G2012">
        <v>23</v>
      </c>
      <c r="H2012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12">
        <v>9</v>
      </c>
      <c r="J2012">
        <v>7</v>
      </c>
      <c r="K2012">
        <v>24</v>
      </c>
      <c r="L201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2" s="1" t="str">
        <f>TEXT(BBDD_Usiarios_Netflix_jul[[#This Row],[Fh Suscripcion]],"dddd")</f>
        <v>domingo</v>
      </c>
      <c r="N2012" s="2">
        <f>DATEDIF(BBDD_Usiarios_Netflix_jul[[#This Row],[Fh Suscripcion]],BBDD_Usiarios_Netflix_jul[[#This Row],[Fh Ultimo Pago]],"M")+1</f>
        <v>10</v>
      </c>
      <c r="O2012" t="s">
        <v>36</v>
      </c>
      <c r="P2012" t="str">
        <f>IF(BBDD_Usiarios_Netflix_jul[[#This Row],[País.OLD]]&lt;&gt;"",BBDD_Usiarios_Netflix_jul[[#This Row],[País.OLD]],"Desconocido")</f>
        <v>Desconocido</v>
      </c>
      <c r="Q2012">
        <v>42</v>
      </c>
      <c r="R2012" t="s">
        <v>25</v>
      </c>
      <c r="S2012" t="s">
        <v>29</v>
      </c>
      <c r="T2012" t="s">
        <v>18</v>
      </c>
      <c r="U20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13" spans="1:21" x14ac:dyDescent="0.2">
      <c r="A2013">
        <v>1982</v>
      </c>
      <c r="B2013" t="s">
        <v>23</v>
      </c>
      <c r="C2013">
        <v>10</v>
      </c>
      <c r="D2013" s="2">
        <f>BBDD_Usiarios_Netflix_jul[[#This Row],[Ingresos Mensuales]]*BBDD_Usiarios_Netflix_jul[[#This Row],[Meses Contratados]]</f>
        <v>100</v>
      </c>
      <c r="E2013">
        <v>15</v>
      </c>
      <c r="F2013">
        <v>9</v>
      </c>
      <c r="G2013">
        <v>23</v>
      </c>
      <c r="H2013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13">
        <v>9</v>
      </c>
      <c r="J2013">
        <v>7</v>
      </c>
      <c r="K2013">
        <v>24</v>
      </c>
      <c r="L2013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3" s="1" t="str">
        <f>TEXT(BBDD_Usiarios_Netflix_jul[[#This Row],[Fh Suscripcion]],"dddd")</f>
        <v>viernes</v>
      </c>
      <c r="N2013" s="2">
        <f>DATEDIF(BBDD_Usiarios_Netflix_jul[[#This Row],[Fh Suscripcion]],BBDD_Usiarios_Netflix_jul[[#This Row],[Fh Ultimo Pago]],"M")+1</f>
        <v>10</v>
      </c>
      <c r="O2013" t="s">
        <v>35</v>
      </c>
      <c r="P2013" t="str">
        <f>IF(BBDD_Usiarios_Netflix_jul[[#This Row],[País.OLD]]&lt;&gt;"",BBDD_Usiarios_Netflix_jul[[#This Row],[País.OLD]],"Desconocido")</f>
        <v>España</v>
      </c>
      <c r="Q2013">
        <v>44</v>
      </c>
      <c r="R2013" t="s">
        <v>25</v>
      </c>
      <c r="S2013" t="s">
        <v>21</v>
      </c>
      <c r="T2013" t="s">
        <v>22</v>
      </c>
      <c r="U20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14" spans="1:21" x14ac:dyDescent="0.2">
      <c r="A2014">
        <v>2017</v>
      </c>
      <c r="B2014" t="s">
        <v>23</v>
      </c>
      <c r="C2014">
        <v>10</v>
      </c>
      <c r="D2014" s="2">
        <f>BBDD_Usiarios_Netflix_jul[[#This Row],[Ingresos Mensuales]]*BBDD_Usiarios_Netflix_jul[[#This Row],[Meses Contratados]]</f>
        <v>100</v>
      </c>
      <c r="E2014">
        <v>14</v>
      </c>
      <c r="F2014">
        <v>9</v>
      </c>
      <c r="G2014">
        <v>23</v>
      </c>
      <c r="H2014" s="1">
        <f>DATEVALUE(_xlfn.CONCAT(BBDD_Usiarios_Netflix_jul[[#This Row],[Día Suscripción]],"/",BBDD_Usiarios_Netflix_jul[[#This Row],[Mes Suscripción]],"/",BBDD_Usiarios_Netflix_jul[[#This Row],[Año Suscripción]]))</f>
        <v>45183</v>
      </c>
      <c r="I2014">
        <v>8</v>
      </c>
      <c r="J2014">
        <v>7</v>
      </c>
      <c r="K2014">
        <v>24</v>
      </c>
      <c r="L2014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14" s="1" t="str">
        <f>TEXT(BBDD_Usiarios_Netflix_jul[[#This Row],[Fh Suscripcion]],"dddd")</f>
        <v>jueves</v>
      </c>
      <c r="N2014" s="2">
        <f>DATEDIF(BBDD_Usiarios_Netflix_jul[[#This Row],[Fh Suscripcion]],BBDD_Usiarios_Netflix_jul[[#This Row],[Fh Ultimo Pago]],"M")+1</f>
        <v>10</v>
      </c>
      <c r="O2014" t="s">
        <v>24</v>
      </c>
      <c r="P2014" t="str">
        <f>IF(BBDD_Usiarios_Netflix_jul[[#This Row],[País.OLD]]&lt;&gt;"",BBDD_Usiarios_Netflix_jul[[#This Row],[País.OLD]],"Desconocido")</f>
        <v>EEUU</v>
      </c>
      <c r="Q2014">
        <v>38</v>
      </c>
      <c r="R2014" t="s">
        <v>16</v>
      </c>
      <c r="S2014" t="s">
        <v>29</v>
      </c>
      <c r="T2014" t="s">
        <v>22</v>
      </c>
      <c r="U20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15" spans="1:21" x14ac:dyDescent="0.2">
      <c r="A2015">
        <v>2020</v>
      </c>
      <c r="B2015" t="s">
        <v>23</v>
      </c>
      <c r="C2015">
        <v>10</v>
      </c>
      <c r="D2015" s="2">
        <f>BBDD_Usiarios_Netflix_jul[[#This Row],[Ingresos Mensuales]]*BBDD_Usiarios_Netflix_jul[[#This Row],[Meses Contratados]]</f>
        <v>100</v>
      </c>
      <c r="E2015">
        <v>23</v>
      </c>
      <c r="F2015">
        <v>9</v>
      </c>
      <c r="G2015">
        <v>23</v>
      </c>
      <c r="H2015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15">
        <v>11</v>
      </c>
      <c r="J2015">
        <v>7</v>
      </c>
      <c r="K2015">
        <v>24</v>
      </c>
      <c r="L2015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15" s="1" t="str">
        <f>TEXT(BBDD_Usiarios_Netflix_jul[[#This Row],[Fh Suscripcion]],"dddd")</f>
        <v>sábado</v>
      </c>
      <c r="N2015" s="2">
        <f>DATEDIF(BBDD_Usiarios_Netflix_jul[[#This Row],[Fh Suscripcion]],BBDD_Usiarios_Netflix_jul[[#This Row],[Fh Ultimo Pago]],"M")+1</f>
        <v>10</v>
      </c>
      <c r="O2015" t="s">
        <v>35</v>
      </c>
      <c r="P2015" t="str">
        <f>IF(BBDD_Usiarios_Netflix_jul[[#This Row],[País.OLD]]&lt;&gt;"",BBDD_Usiarios_Netflix_jul[[#This Row],[País.OLD]],"Desconocido")</f>
        <v>España</v>
      </c>
      <c r="Q2015">
        <v>37</v>
      </c>
      <c r="R2015" t="s">
        <v>16</v>
      </c>
      <c r="S2015" t="s">
        <v>17</v>
      </c>
      <c r="T2015" t="s">
        <v>18</v>
      </c>
      <c r="U20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16" spans="1:21" x14ac:dyDescent="0.2">
      <c r="A2016">
        <v>2021</v>
      </c>
      <c r="B2016" t="s">
        <v>23</v>
      </c>
      <c r="C2016">
        <v>10</v>
      </c>
      <c r="D2016" s="2">
        <f>BBDD_Usiarios_Netflix_jul[[#This Row],[Ingresos Mensuales]]*BBDD_Usiarios_Netflix_jul[[#This Row],[Meses Contratados]]</f>
        <v>100</v>
      </c>
      <c r="E2016">
        <v>25</v>
      </c>
      <c r="F2016">
        <v>9</v>
      </c>
      <c r="G2016">
        <v>23</v>
      </c>
      <c r="H2016" s="1">
        <f>DATEVALUE(_xlfn.CONCAT(BBDD_Usiarios_Netflix_jul[[#This Row],[Día Suscripción]],"/",BBDD_Usiarios_Netflix_jul[[#This Row],[Mes Suscripción]],"/",BBDD_Usiarios_Netflix_jul[[#This Row],[Año Suscripción]]))</f>
        <v>45194</v>
      </c>
      <c r="I2016">
        <v>8</v>
      </c>
      <c r="J2016">
        <v>7</v>
      </c>
      <c r="K2016">
        <v>24</v>
      </c>
      <c r="L2016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16" s="1" t="str">
        <f>TEXT(BBDD_Usiarios_Netflix_jul[[#This Row],[Fh Suscripcion]],"dddd")</f>
        <v>lunes</v>
      </c>
      <c r="N2016" s="2">
        <f>DATEDIF(BBDD_Usiarios_Netflix_jul[[#This Row],[Fh Suscripcion]],BBDD_Usiarios_Netflix_jul[[#This Row],[Fh Ultimo Pago]],"M")+1</f>
        <v>10</v>
      </c>
      <c r="O2016" t="s">
        <v>24</v>
      </c>
      <c r="P2016" t="str">
        <f>IF(BBDD_Usiarios_Netflix_jul[[#This Row],[País.OLD]]&lt;&gt;"",BBDD_Usiarios_Netflix_jul[[#This Row],[País.OLD]],"Desconocido")</f>
        <v>EEUU</v>
      </c>
      <c r="Q2016">
        <v>50</v>
      </c>
      <c r="R2016" t="s">
        <v>25</v>
      </c>
      <c r="S2016" t="s">
        <v>29</v>
      </c>
      <c r="T2016" t="s">
        <v>27</v>
      </c>
      <c r="U20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7" spans="1:21" x14ac:dyDescent="0.2">
      <c r="A2017">
        <v>2022</v>
      </c>
      <c r="B2017" t="s">
        <v>23</v>
      </c>
      <c r="C2017">
        <v>10</v>
      </c>
      <c r="D2017" s="2">
        <f>BBDD_Usiarios_Netflix_jul[[#This Row],[Ingresos Mensuales]]*BBDD_Usiarios_Netflix_jul[[#This Row],[Meses Contratados]]</f>
        <v>100</v>
      </c>
      <c r="E2017">
        <v>6</v>
      </c>
      <c r="F2017">
        <v>10</v>
      </c>
      <c r="G2017">
        <v>23</v>
      </c>
      <c r="H2017" s="1">
        <f>DATEVALUE(_xlfn.CONCAT(BBDD_Usiarios_Netflix_jul[[#This Row],[Día Suscripción]],"/",BBDD_Usiarios_Netflix_jul[[#This Row],[Mes Suscripción]],"/",BBDD_Usiarios_Netflix_jul[[#This Row],[Año Suscripción]]))</f>
        <v>45205</v>
      </c>
      <c r="I2017">
        <v>9</v>
      </c>
      <c r="J2017">
        <v>7</v>
      </c>
      <c r="K2017">
        <v>24</v>
      </c>
      <c r="L2017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7" s="1" t="str">
        <f>TEXT(BBDD_Usiarios_Netflix_jul[[#This Row],[Fh Suscripcion]],"dddd")</f>
        <v>viernes</v>
      </c>
      <c r="N2017" s="2">
        <f>DATEDIF(BBDD_Usiarios_Netflix_jul[[#This Row],[Fh Suscripcion]],BBDD_Usiarios_Netflix_jul[[#This Row],[Fh Ultimo Pago]],"M")+1</f>
        <v>10</v>
      </c>
      <c r="O2017" t="s">
        <v>28</v>
      </c>
      <c r="P2017" t="str">
        <f>IF(BBDD_Usiarios_Netflix_jul[[#This Row],[País.OLD]]&lt;&gt;"",BBDD_Usiarios_Netflix_jul[[#This Row],[País.OLD]],"Desconocido")</f>
        <v>Australia</v>
      </c>
      <c r="Q2017">
        <v>48</v>
      </c>
      <c r="R2017" t="s">
        <v>25</v>
      </c>
      <c r="S2017" t="s">
        <v>29</v>
      </c>
      <c r="T2017" t="s">
        <v>27</v>
      </c>
      <c r="U20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8" spans="1:21" x14ac:dyDescent="0.2">
      <c r="A2018">
        <v>2050</v>
      </c>
      <c r="B2018" t="s">
        <v>23</v>
      </c>
      <c r="C2018">
        <v>10</v>
      </c>
      <c r="D2018" s="2">
        <f>BBDD_Usiarios_Netflix_jul[[#This Row],[Ingresos Mensuales]]*BBDD_Usiarios_Netflix_jul[[#This Row],[Meses Contratados]]</f>
        <v>100</v>
      </c>
      <c r="E2018">
        <v>4</v>
      </c>
      <c r="F2018">
        <v>10</v>
      </c>
      <c r="G2018">
        <v>23</v>
      </c>
      <c r="H2018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18">
        <v>9</v>
      </c>
      <c r="J2018">
        <v>7</v>
      </c>
      <c r="K2018">
        <v>24</v>
      </c>
      <c r="L201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8" s="1" t="str">
        <f>TEXT(BBDD_Usiarios_Netflix_jul[[#This Row],[Fh Suscripcion]],"dddd")</f>
        <v>miércoles</v>
      </c>
      <c r="N2018" s="2">
        <f>DATEDIF(BBDD_Usiarios_Netflix_jul[[#This Row],[Fh Suscripcion]],BBDD_Usiarios_Netflix_jul[[#This Row],[Fh Ultimo Pago]],"M")+1</f>
        <v>10</v>
      </c>
      <c r="O2018" t="s">
        <v>28</v>
      </c>
      <c r="P2018" t="str">
        <f>IF(BBDD_Usiarios_Netflix_jul[[#This Row],[País.OLD]]&lt;&gt;"",BBDD_Usiarios_Netflix_jul[[#This Row],[País.OLD]],"Desconocido")</f>
        <v>Australia</v>
      </c>
      <c r="Q2018">
        <v>35</v>
      </c>
      <c r="R2018" t="s">
        <v>25</v>
      </c>
      <c r="S2018" t="s">
        <v>21</v>
      </c>
      <c r="T2018" t="s">
        <v>27</v>
      </c>
      <c r="U20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9" spans="1:21" x14ac:dyDescent="0.2">
      <c r="A2019">
        <v>2052</v>
      </c>
      <c r="B2019" t="s">
        <v>23</v>
      </c>
      <c r="C2019">
        <v>10</v>
      </c>
      <c r="D2019" s="2">
        <f>BBDD_Usiarios_Netflix_jul[[#This Row],[Ingresos Mensuales]]*BBDD_Usiarios_Netflix_jul[[#This Row],[Meses Contratados]]</f>
        <v>100</v>
      </c>
      <c r="E2019">
        <v>22</v>
      </c>
      <c r="F2019">
        <v>9</v>
      </c>
      <c r="G2019">
        <v>23</v>
      </c>
      <c r="H2019" s="1">
        <f>DATEVALUE(_xlfn.CONCAT(BBDD_Usiarios_Netflix_jul[[#This Row],[Día Suscripción]],"/",BBDD_Usiarios_Netflix_jul[[#This Row],[Mes Suscripción]],"/",BBDD_Usiarios_Netflix_jul[[#This Row],[Año Suscripción]]))</f>
        <v>45191</v>
      </c>
      <c r="I2019">
        <v>9</v>
      </c>
      <c r="J2019">
        <v>7</v>
      </c>
      <c r="K2019">
        <v>24</v>
      </c>
      <c r="L2019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9" s="1" t="str">
        <f>TEXT(BBDD_Usiarios_Netflix_jul[[#This Row],[Fh Suscripcion]],"dddd")</f>
        <v>viernes</v>
      </c>
      <c r="N2019" s="2">
        <f>DATEDIF(BBDD_Usiarios_Netflix_jul[[#This Row],[Fh Suscripcion]],BBDD_Usiarios_Netflix_jul[[#This Row],[Fh Ultimo Pago]],"M")+1</f>
        <v>10</v>
      </c>
      <c r="O2019" t="s">
        <v>24</v>
      </c>
      <c r="P2019" t="str">
        <f>IF(BBDD_Usiarios_Netflix_jul[[#This Row],[País.OLD]]&lt;&gt;"",BBDD_Usiarios_Netflix_jul[[#This Row],[País.OLD]],"Desconocido")</f>
        <v>EEUU</v>
      </c>
      <c r="Q2019">
        <v>39</v>
      </c>
      <c r="R2019" t="s">
        <v>25</v>
      </c>
      <c r="S2019" t="s">
        <v>26</v>
      </c>
      <c r="T2019" t="s">
        <v>32</v>
      </c>
      <c r="U20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20" spans="1:21" x14ac:dyDescent="0.2">
      <c r="A2020">
        <v>2087</v>
      </c>
      <c r="B2020" t="s">
        <v>23</v>
      </c>
      <c r="C2020">
        <v>10</v>
      </c>
      <c r="D2020" s="2">
        <f>BBDD_Usiarios_Netflix_jul[[#This Row],[Ingresos Mensuales]]*BBDD_Usiarios_Netflix_jul[[#This Row],[Meses Contratados]]</f>
        <v>100</v>
      </c>
      <c r="E2020">
        <v>11</v>
      </c>
      <c r="F2020">
        <v>9</v>
      </c>
      <c r="G2020">
        <v>23</v>
      </c>
      <c r="H2020" s="1">
        <f>DATEVALUE(_xlfn.CONCAT(BBDD_Usiarios_Netflix_jul[[#This Row],[Día Suscripción]],"/",BBDD_Usiarios_Netflix_jul[[#This Row],[Mes Suscripción]],"/",BBDD_Usiarios_Netflix_jul[[#This Row],[Año Suscripción]]))</f>
        <v>45180</v>
      </c>
      <c r="I2020">
        <v>9</v>
      </c>
      <c r="J2020">
        <v>7</v>
      </c>
      <c r="K2020">
        <v>24</v>
      </c>
      <c r="L2020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20" s="1" t="str">
        <f>TEXT(BBDD_Usiarios_Netflix_jul[[#This Row],[Fh Suscripcion]],"dddd")</f>
        <v>lunes</v>
      </c>
      <c r="N2020" s="2">
        <f>DATEDIF(BBDD_Usiarios_Netflix_jul[[#This Row],[Fh Suscripcion]],BBDD_Usiarios_Netflix_jul[[#This Row],[Fh Ultimo Pago]],"M")+1</f>
        <v>10</v>
      </c>
      <c r="O2020" t="s">
        <v>20</v>
      </c>
      <c r="P2020" t="str">
        <f>IF(BBDD_Usiarios_Netflix_jul[[#This Row],[País.OLD]]&lt;&gt;"",BBDD_Usiarios_Netflix_jul[[#This Row],[País.OLD]],"Desconocido")</f>
        <v>Francia</v>
      </c>
      <c r="Q2020">
        <v>50</v>
      </c>
      <c r="R2020" t="s">
        <v>16</v>
      </c>
      <c r="S2020" t="s">
        <v>17</v>
      </c>
      <c r="T2020" t="s">
        <v>22</v>
      </c>
      <c r="U20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21" spans="1:21" x14ac:dyDescent="0.2">
      <c r="A2021">
        <v>2090</v>
      </c>
      <c r="B2021" t="s">
        <v>23</v>
      </c>
      <c r="C2021">
        <v>10</v>
      </c>
      <c r="D2021" s="2">
        <f>BBDD_Usiarios_Netflix_jul[[#This Row],[Ingresos Mensuales]]*BBDD_Usiarios_Netflix_jul[[#This Row],[Meses Contratados]]</f>
        <v>100</v>
      </c>
      <c r="E2021">
        <v>20</v>
      </c>
      <c r="F2021">
        <v>9</v>
      </c>
      <c r="G2021">
        <v>23</v>
      </c>
      <c r="H2021" s="1">
        <f>DATEVALUE(_xlfn.CONCAT(BBDD_Usiarios_Netflix_jul[[#This Row],[Día Suscripción]],"/",BBDD_Usiarios_Netflix_jul[[#This Row],[Mes Suscripción]],"/",BBDD_Usiarios_Netflix_jul[[#This Row],[Año Suscripción]]))</f>
        <v>45189</v>
      </c>
      <c r="I2021">
        <v>12</v>
      </c>
      <c r="J2021">
        <v>7</v>
      </c>
      <c r="K2021">
        <v>24</v>
      </c>
      <c r="L2021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21" s="1" t="str">
        <f>TEXT(BBDD_Usiarios_Netflix_jul[[#This Row],[Fh Suscripcion]],"dddd")</f>
        <v>miércoles</v>
      </c>
      <c r="N2021" s="2">
        <f>DATEDIF(BBDD_Usiarios_Netflix_jul[[#This Row],[Fh Suscripcion]],BBDD_Usiarios_Netflix_jul[[#This Row],[Fh Ultimo Pago]],"M")+1</f>
        <v>10</v>
      </c>
      <c r="O2021" t="s">
        <v>34</v>
      </c>
      <c r="P2021" t="str">
        <f>IF(BBDD_Usiarios_Netflix_jul[[#This Row],[País.OLD]]&lt;&gt;"",BBDD_Usiarios_Netflix_jul[[#This Row],[País.OLD]],"Desconocido")</f>
        <v>Reino Unido</v>
      </c>
      <c r="Q2021">
        <v>31</v>
      </c>
      <c r="R2021" t="s">
        <v>25</v>
      </c>
      <c r="S2021" t="s">
        <v>17</v>
      </c>
      <c r="T2021" t="s">
        <v>27</v>
      </c>
      <c r="U20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22" spans="1:21" x14ac:dyDescent="0.2">
      <c r="A2022">
        <v>2092</v>
      </c>
      <c r="B2022" t="s">
        <v>23</v>
      </c>
      <c r="C2022">
        <v>10</v>
      </c>
      <c r="D2022" s="2">
        <f>BBDD_Usiarios_Netflix_jul[[#This Row],[Ingresos Mensuales]]*BBDD_Usiarios_Netflix_jul[[#This Row],[Meses Contratados]]</f>
        <v>100</v>
      </c>
      <c r="E2022">
        <v>7</v>
      </c>
      <c r="F2022">
        <v>10</v>
      </c>
      <c r="G2022">
        <v>23</v>
      </c>
      <c r="H2022" s="1">
        <f>DATEVALUE(_xlfn.CONCAT(BBDD_Usiarios_Netflix_jul[[#This Row],[Día Suscripción]],"/",BBDD_Usiarios_Netflix_jul[[#This Row],[Mes Suscripción]],"/",BBDD_Usiarios_Netflix_jul[[#This Row],[Año Suscripción]]))</f>
        <v>45206</v>
      </c>
      <c r="I2022">
        <v>9</v>
      </c>
      <c r="J2022">
        <v>7</v>
      </c>
      <c r="K2022">
        <v>24</v>
      </c>
      <c r="L202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22" s="1" t="str">
        <f>TEXT(BBDD_Usiarios_Netflix_jul[[#This Row],[Fh Suscripcion]],"dddd")</f>
        <v>sábado</v>
      </c>
      <c r="N2022" s="2">
        <f>DATEDIF(BBDD_Usiarios_Netflix_jul[[#This Row],[Fh Suscripcion]],BBDD_Usiarios_Netflix_jul[[#This Row],[Fh Ultimo Pago]],"M")+1</f>
        <v>10</v>
      </c>
      <c r="O2022" t="s">
        <v>30</v>
      </c>
      <c r="P2022" t="str">
        <f>IF(BBDD_Usiarios_Netflix_jul[[#This Row],[País.OLD]]&lt;&gt;"",BBDD_Usiarios_Netflix_jul[[#This Row],[País.OLD]],"Desconocido")</f>
        <v>Canadá</v>
      </c>
      <c r="Q2022">
        <v>44</v>
      </c>
      <c r="R2022" t="s">
        <v>25</v>
      </c>
      <c r="S2022" t="s">
        <v>29</v>
      </c>
      <c r="T2022" t="s">
        <v>27</v>
      </c>
      <c r="U20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23" spans="1:21" x14ac:dyDescent="0.2">
      <c r="A2023">
        <v>2120</v>
      </c>
      <c r="B2023" t="s">
        <v>23</v>
      </c>
      <c r="C2023">
        <v>10</v>
      </c>
      <c r="D2023" s="2">
        <f>BBDD_Usiarios_Netflix_jul[[#This Row],[Ingresos Mensuales]]*BBDD_Usiarios_Netflix_jul[[#This Row],[Meses Contratados]]</f>
        <v>100</v>
      </c>
      <c r="E2023">
        <v>28</v>
      </c>
      <c r="F2023">
        <v>9</v>
      </c>
      <c r="G2023">
        <v>23</v>
      </c>
      <c r="H2023" s="1">
        <f>DATEVALUE(_xlfn.CONCAT(BBDD_Usiarios_Netflix_jul[[#This Row],[Día Suscripción]],"/",BBDD_Usiarios_Netflix_jul[[#This Row],[Mes Suscripción]],"/",BBDD_Usiarios_Netflix_jul[[#This Row],[Año Suscripción]]))</f>
        <v>45197</v>
      </c>
      <c r="I2023">
        <v>10</v>
      </c>
      <c r="J2023">
        <v>7</v>
      </c>
      <c r="K2023">
        <v>24</v>
      </c>
      <c r="L202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3" s="1" t="str">
        <f>TEXT(BBDD_Usiarios_Netflix_jul[[#This Row],[Fh Suscripcion]],"dddd")</f>
        <v>jueves</v>
      </c>
      <c r="N2023" s="2">
        <f>DATEDIF(BBDD_Usiarios_Netflix_jul[[#This Row],[Fh Suscripcion]],BBDD_Usiarios_Netflix_jul[[#This Row],[Fh Ultimo Pago]],"M")+1</f>
        <v>10</v>
      </c>
      <c r="O2023" t="s">
        <v>28</v>
      </c>
      <c r="P2023" t="str">
        <f>IF(BBDD_Usiarios_Netflix_jul[[#This Row],[País.OLD]]&lt;&gt;"",BBDD_Usiarios_Netflix_jul[[#This Row],[País.OLD]],"Desconocido")</f>
        <v>Australia</v>
      </c>
      <c r="Q2023">
        <v>39</v>
      </c>
      <c r="R2023" t="s">
        <v>25</v>
      </c>
      <c r="S2023" t="s">
        <v>26</v>
      </c>
      <c r="T2023" t="s">
        <v>18</v>
      </c>
      <c r="U20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24" spans="1:21" x14ac:dyDescent="0.2">
      <c r="A2024">
        <v>2122</v>
      </c>
      <c r="B2024" t="s">
        <v>23</v>
      </c>
      <c r="C2024">
        <v>10</v>
      </c>
      <c r="D2024" s="2">
        <f>BBDD_Usiarios_Netflix_jul[[#This Row],[Ingresos Mensuales]]*BBDD_Usiarios_Netflix_jul[[#This Row],[Meses Contratados]]</f>
        <v>100</v>
      </c>
      <c r="E2024">
        <v>23</v>
      </c>
      <c r="F2024">
        <v>9</v>
      </c>
      <c r="G2024">
        <v>23</v>
      </c>
      <c r="H2024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24">
        <v>10</v>
      </c>
      <c r="J2024">
        <v>7</v>
      </c>
      <c r="K2024">
        <v>24</v>
      </c>
      <c r="L202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4" s="1" t="str">
        <f>TEXT(BBDD_Usiarios_Netflix_jul[[#This Row],[Fh Suscripcion]],"dddd")</f>
        <v>sábado</v>
      </c>
      <c r="N2024" s="2">
        <f>DATEDIF(BBDD_Usiarios_Netflix_jul[[#This Row],[Fh Suscripcion]],BBDD_Usiarios_Netflix_jul[[#This Row],[Fh Ultimo Pago]],"M")+1</f>
        <v>10</v>
      </c>
      <c r="O2024" t="s">
        <v>34</v>
      </c>
      <c r="P2024" t="str">
        <f>IF(BBDD_Usiarios_Netflix_jul[[#This Row],[País.OLD]]&lt;&gt;"",BBDD_Usiarios_Netflix_jul[[#This Row],[País.OLD]],"Desconocido")</f>
        <v>Reino Unido</v>
      </c>
      <c r="Q2024">
        <v>48</v>
      </c>
      <c r="R2024" t="s">
        <v>25</v>
      </c>
      <c r="S2024" t="s">
        <v>26</v>
      </c>
      <c r="T2024" t="s">
        <v>32</v>
      </c>
      <c r="U20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25" spans="1:21" x14ac:dyDescent="0.2">
      <c r="A2025">
        <v>2157</v>
      </c>
      <c r="B2025" t="s">
        <v>23</v>
      </c>
      <c r="C2025">
        <v>10</v>
      </c>
      <c r="D2025" s="2">
        <f>BBDD_Usiarios_Netflix_jul[[#This Row],[Ingresos Mensuales]]*BBDD_Usiarios_Netflix_jul[[#This Row],[Meses Contratados]]</f>
        <v>100</v>
      </c>
      <c r="E2025">
        <v>13</v>
      </c>
      <c r="F2025">
        <v>9</v>
      </c>
      <c r="G2025">
        <v>23</v>
      </c>
      <c r="H2025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25">
        <v>10</v>
      </c>
      <c r="J2025">
        <v>7</v>
      </c>
      <c r="K2025">
        <v>24</v>
      </c>
      <c r="L202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5" s="1" t="str">
        <f>TEXT(BBDD_Usiarios_Netflix_jul[[#This Row],[Fh Suscripcion]],"dddd")</f>
        <v>miércoles</v>
      </c>
      <c r="N2025" s="2">
        <f>DATEDIF(BBDD_Usiarios_Netflix_jul[[#This Row],[Fh Suscripcion]],BBDD_Usiarios_Netflix_jul[[#This Row],[Fh Ultimo Pago]],"M")+1</f>
        <v>10</v>
      </c>
      <c r="O2025" t="s">
        <v>34</v>
      </c>
      <c r="P2025" t="str">
        <f>IF(BBDD_Usiarios_Netflix_jul[[#This Row],[País.OLD]]&lt;&gt;"",BBDD_Usiarios_Netflix_jul[[#This Row],[País.OLD]],"Desconocido")</f>
        <v>Reino Unido</v>
      </c>
      <c r="Q2025">
        <v>43</v>
      </c>
      <c r="R2025" t="s">
        <v>16</v>
      </c>
      <c r="S2025" t="s">
        <v>26</v>
      </c>
      <c r="T2025" t="s">
        <v>27</v>
      </c>
      <c r="U20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26" spans="1:21" x14ac:dyDescent="0.2">
      <c r="A2026">
        <v>2160</v>
      </c>
      <c r="B2026" t="s">
        <v>23</v>
      </c>
      <c r="C2026">
        <v>10</v>
      </c>
      <c r="D2026" s="2">
        <f>BBDD_Usiarios_Netflix_jul[[#This Row],[Ingresos Mensuales]]*BBDD_Usiarios_Netflix_jul[[#This Row],[Meses Contratados]]</f>
        <v>100</v>
      </c>
      <c r="E2026">
        <v>23</v>
      </c>
      <c r="F2026">
        <v>9</v>
      </c>
      <c r="G2026">
        <v>23</v>
      </c>
      <c r="H2026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26">
        <v>12</v>
      </c>
      <c r="J2026">
        <v>7</v>
      </c>
      <c r="K2026">
        <v>24</v>
      </c>
      <c r="L202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26" s="1" t="str">
        <f>TEXT(BBDD_Usiarios_Netflix_jul[[#This Row],[Fh Suscripcion]],"dddd")</f>
        <v>sábado</v>
      </c>
      <c r="N2026" s="2">
        <f>DATEDIF(BBDD_Usiarios_Netflix_jul[[#This Row],[Fh Suscripcion]],BBDD_Usiarios_Netflix_jul[[#This Row],[Fh Ultimo Pago]],"M")+1</f>
        <v>10</v>
      </c>
      <c r="O2026" t="s">
        <v>31</v>
      </c>
      <c r="P2026" t="str">
        <f>IF(BBDD_Usiarios_Netflix_jul[[#This Row],[País.OLD]]&lt;&gt;"",BBDD_Usiarios_Netflix_jul[[#This Row],[País.OLD]],"Desconocido")</f>
        <v>Italia</v>
      </c>
      <c r="Q2026">
        <v>45</v>
      </c>
      <c r="R2026" t="s">
        <v>25</v>
      </c>
      <c r="S2026" t="s">
        <v>21</v>
      </c>
      <c r="T2026" t="s">
        <v>18</v>
      </c>
      <c r="U20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27" spans="1:21" x14ac:dyDescent="0.2">
      <c r="A2027">
        <v>2162</v>
      </c>
      <c r="B2027" t="s">
        <v>23</v>
      </c>
      <c r="C2027">
        <v>10</v>
      </c>
      <c r="D2027" s="2">
        <f>BBDD_Usiarios_Netflix_jul[[#This Row],[Ingresos Mensuales]]*BBDD_Usiarios_Netflix_jul[[#This Row],[Meses Contratados]]</f>
        <v>100</v>
      </c>
      <c r="E2027">
        <v>3</v>
      </c>
      <c r="F2027">
        <v>10</v>
      </c>
      <c r="G2027">
        <v>23</v>
      </c>
      <c r="H2027" s="1">
        <f>DATEVALUE(_xlfn.CONCAT(BBDD_Usiarios_Netflix_jul[[#This Row],[Día Suscripción]],"/",BBDD_Usiarios_Netflix_jul[[#This Row],[Mes Suscripción]],"/",BBDD_Usiarios_Netflix_jul[[#This Row],[Año Suscripción]]))</f>
        <v>45202</v>
      </c>
      <c r="I2027">
        <v>10</v>
      </c>
      <c r="J2027">
        <v>7</v>
      </c>
      <c r="K2027">
        <v>24</v>
      </c>
      <c r="L20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7" s="1" t="str">
        <f>TEXT(BBDD_Usiarios_Netflix_jul[[#This Row],[Fh Suscripcion]],"dddd")</f>
        <v>martes</v>
      </c>
      <c r="N2027" s="2">
        <f>DATEDIF(BBDD_Usiarios_Netflix_jul[[#This Row],[Fh Suscripcion]],BBDD_Usiarios_Netflix_jul[[#This Row],[Fh Ultimo Pago]],"M")+1</f>
        <v>10</v>
      </c>
      <c r="O2027" t="s">
        <v>30</v>
      </c>
      <c r="P2027" t="str">
        <f>IF(BBDD_Usiarios_Netflix_jul[[#This Row],[País.OLD]]&lt;&gt;"",BBDD_Usiarios_Netflix_jul[[#This Row],[País.OLD]],"Desconocido")</f>
        <v>Canadá</v>
      </c>
      <c r="Q2027">
        <v>43</v>
      </c>
      <c r="R2027" t="s">
        <v>25</v>
      </c>
      <c r="S2027" t="s">
        <v>17</v>
      </c>
      <c r="T2027" t="s">
        <v>22</v>
      </c>
      <c r="U20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28" spans="1:21" x14ac:dyDescent="0.2">
      <c r="A2028">
        <v>2189</v>
      </c>
      <c r="B2028" t="s">
        <v>23</v>
      </c>
      <c r="C2028">
        <v>10</v>
      </c>
      <c r="D2028" s="2">
        <f>BBDD_Usiarios_Netflix_jul[[#This Row],[Ingresos Mensuales]]*BBDD_Usiarios_Netflix_jul[[#This Row],[Meses Contratados]]</f>
        <v>100</v>
      </c>
      <c r="E2028">
        <v>4</v>
      </c>
      <c r="F2028">
        <v>10</v>
      </c>
      <c r="G2028">
        <v>23</v>
      </c>
      <c r="H2028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28">
        <v>9</v>
      </c>
      <c r="J2028">
        <v>7</v>
      </c>
      <c r="K2028">
        <v>24</v>
      </c>
      <c r="L20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28" s="1" t="str">
        <f>TEXT(BBDD_Usiarios_Netflix_jul[[#This Row],[Fh Suscripcion]],"dddd")</f>
        <v>miércoles</v>
      </c>
      <c r="N2028" s="2">
        <f>DATEDIF(BBDD_Usiarios_Netflix_jul[[#This Row],[Fh Suscripcion]],BBDD_Usiarios_Netflix_jul[[#This Row],[Fh Ultimo Pago]],"M")+1</f>
        <v>10</v>
      </c>
      <c r="O2028" t="s">
        <v>35</v>
      </c>
      <c r="P2028" t="str">
        <f>IF(BBDD_Usiarios_Netflix_jul[[#This Row],[País.OLD]]&lt;&gt;"",BBDD_Usiarios_Netflix_jul[[#This Row],[País.OLD]],"Desconocido")</f>
        <v>España</v>
      </c>
      <c r="Q2028">
        <v>35</v>
      </c>
      <c r="R2028" t="s">
        <v>16</v>
      </c>
      <c r="S2028" t="s">
        <v>29</v>
      </c>
      <c r="T2028" t="s">
        <v>18</v>
      </c>
      <c r="U20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29" spans="1:21" x14ac:dyDescent="0.2">
      <c r="A2029">
        <v>2192</v>
      </c>
      <c r="B2029" t="s">
        <v>23</v>
      </c>
      <c r="C2029">
        <v>10</v>
      </c>
      <c r="D2029" s="2">
        <f>BBDD_Usiarios_Netflix_jul[[#This Row],[Ingresos Mensuales]]*BBDD_Usiarios_Netflix_jul[[#This Row],[Meses Contratados]]</f>
        <v>100</v>
      </c>
      <c r="E2029">
        <v>23</v>
      </c>
      <c r="F2029">
        <v>9</v>
      </c>
      <c r="G2029">
        <v>23</v>
      </c>
      <c r="H2029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29">
        <v>10</v>
      </c>
      <c r="J2029">
        <v>7</v>
      </c>
      <c r="K2029">
        <v>24</v>
      </c>
      <c r="L202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9" s="1" t="str">
        <f>TEXT(BBDD_Usiarios_Netflix_jul[[#This Row],[Fh Suscripcion]],"dddd")</f>
        <v>sábado</v>
      </c>
      <c r="N2029" s="2">
        <f>DATEDIF(BBDD_Usiarios_Netflix_jul[[#This Row],[Fh Suscripcion]],BBDD_Usiarios_Netflix_jul[[#This Row],[Fh Ultimo Pago]],"M")+1</f>
        <v>10</v>
      </c>
      <c r="O2029" t="s">
        <v>31</v>
      </c>
      <c r="P2029" t="str">
        <f>IF(BBDD_Usiarios_Netflix_jul[[#This Row],[País.OLD]]&lt;&gt;"",BBDD_Usiarios_Netflix_jul[[#This Row],[País.OLD]],"Desconocido")</f>
        <v>Italia</v>
      </c>
      <c r="Q2029">
        <v>50</v>
      </c>
      <c r="R2029" t="s">
        <v>25</v>
      </c>
      <c r="S2029" t="s">
        <v>26</v>
      </c>
      <c r="T2029" t="s">
        <v>22</v>
      </c>
      <c r="U20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30" spans="1:21" x14ac:dyDescent="0.2">
      <c r="A2030">
        <v>2227</v>
      </c>
      <c r="B2030" t="s">
        <v>23</v>
      </c>
      <c r="C2030">
        <v>10</v>
      </c>
      <c r="D2030" s="2">
        <f>BBDD_Usiarios_Netflix_jul[[#This Row],[Ingresos Mensuales]]*BBDD_Usiarios_Netflix_jul[[#This Row],[Meses Contratados]]</f>
        <v>100</v>
      </c>
      <c r="E2030">
        <v>11</v>
      </c>
      <c r="F2030">
        <v>9</v>
      </c>
      <c r="G2030">
        <v>23</v>
      </c>
      <c r="H2030" s="1">
        <f>DATEVALUE(_xlfn.CONCAT(BBDD_Usiarios_Netflix_jul[[#This Row],[Día Suscripción]],"/",BBDD_Usiarios_Netflix_jul[[#This Row],[Mes Suscripción]],"/",BBDD_Usiarios_Netflix_jul[[#This Row],[Año Suscripción]]))</f>
        <v>45180</v>
      </c>
      <c r="I2030">
        <v>10</v>
      </c>
      <c r="J2030">
        <v>7</v>
      </c>
      <c r="K2030">
        <v>24</v>
      </c>
      <c r="L203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0" s="1" t="str">
        <f>TEXT(BBDD_Usiarios_Netflix_jul[[#This Row],[Fh Suscripcion]],"dddd")</f>
        <v>lunes</v>
      </c>
      <c r="N2030" s="2">
        <f>DATEDIF(BBDD_Usiarios_Netflix_jul[[#This Row],[Fh Suscripcion]],BBDD_Usiarios_Netflix_jul[[#This Row],[Fh Ultimo Pago]],"M")+1</f>
        <v>10</v>
      </c>
      <c r="O2030" t="s">
        <v>20</v>
      </c>
      <c r="P2030" t="str">
        <f>IF(BBDD_Usiarios_Netflix_jul[[#This Row],[País.OLD]]&lt;&gt;"",BBDD_Usiarios_Netflix_jul[[#This Row],[País.OLD]],"Desconocido")</f>
        <v>Francia</v>
      </c>
      <c r="Q2030">
        <v>31</v>
      </c>
      <c r="R2030" t="s">
        <v>16</v>
      </c>
      <c r="S2030" t="s">
        <v>29</v>
      </c>
      <c r="T2030" t="s">
        <v>27</v>
      </c>
      <c r="U20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1" spans="1:21" x14ac:dyDescent="0.2">
      <c r="A2031">
        <v>2230</v>
      </c>
      <c r="B2031" t="s">
        <v>23</v>
      </c>
      <c r="C2031">
        <v>10</v>
      </c>
      <c r="D2031" s="2">
        <f>BBDD_Usiarios_Netflix_jul[[#This Row],[Ingresos Mensuales]]*BBDD_Usiarios_Netflix_jul[[#This Row],[Meses Contratados]]</f>
        <v>100</v>
      </c>
      <c r="E2031">
        <v>26</v>
      </c>
      <c r="F2031">
        <v>9</v>
      </c>
      <c r="G2031">
        <v>23</v>
      </c>
      <c r="H2031" s="1">
        <f>DATEVALUE(_xlfn.CONCAT(BBDD_Usiarios_Netflix_jul[[#This Row],[Día Suscripción]],"/",BBDD_Usiarios_Netflix_jul[[#This Row],[Mes Suscripción]],"/",BBDD_Usiarios_Netflix_jul[[#This Row],[Año Suscripción]]))</f>
        <v>45195</v>
      </c>
      <c r="I2031">
        <v>12</v>
      </c>
      <c r="J2031">
        <v>7</v>
      </c>
      <c r="K2031">
        <v>24</v>
      </c>
      <c r="L2031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31" s="1" t="str">
        <f>TEXT(BBDD_Usiarios_Netflix_jul[[#This Row],[Fh Suscripcion]],"dddd")</f>
        <v>martes</v>
      </c>
      <c r="N2031" s="2">
        <f>DATEDIF(BBDD_Usiarios_Netflix_jul[[#This Row],[Fh Suscripcion]],BBDD_Usiarios_Netflix_jul[[#This Row],[Fh Ultimo Pago]],"M")+1</f>
        <v>10</v>
      </c>
      <c r="O2031" t="s">
        <v>35</v>
      </c>
      <c r="P2031" t="str">
        <f>IF(BBDD_Usiarios_Netflix_jul[[#This Row],[País.OLD]]&lt;&gt;"",BBDD_Usiarios_Netflix_jul[[#This Row],[País.OLD]],"Desconocido")</f>
        <v>España</v>
      </c>
      <c r="Q2031">
        <v>33</v>
      </c>
      <c r="R2031" t="s">
        <v>25</v>
      </c>
      <c r="S2031" t="s">
        <v>29</v>
      </c>
      <c r="T2031" t="s">
        <v>18</v>
      </c>
      <c r="U20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32" spans="1:21" x14ac:dyDescent="0.2">
      <c r="A2032">
        <v>2232</v>
      </c>
      <c r="B2032" t="s">
        <v>23</v>
      </c>
      <c r="C2032">
        <v>10</v>
      </c>
      <c r="D2032" s="2">
        <f>BBDD_Usiarios_Netflix_jul[[#This Row],[Ingresos Mensuales]]*BBDD_Usiarios_Netflix_jul[[#This Row],[Meses Contratados]]</f>
        <v>100</v>
      </c>
      <c r="E2032">
        <v>4</v>
      </c>
      <c r="F2032">
        <v>10</v>
      </c>
      <c r="G2032">
        <v>23</v>
      </c>
      <c r="H2032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32">
        <v>10</v>
      </c>
      <c r="J2032">
        <v>7</v>
      </c>
      <c r="K2032">
        <v>24</v>
      </c>
      <c r="L203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2" s="1" t="str">
        <f>TEXT(BBDD_Usiarios_Netflix_jul[[#This Row],[Fh Suscripcion]],"dddd")</f>
        <v>miércoles</v>
      </c>
      <c r="N2032" s="2">
        <f>DATEDIF(BBDD_Usiarios_Netflix_jul[[#This Row],[Fh Suscripcion]],BBDD_Usiarios_Netflix_jul[[#This Row],[Fh Ultimo Pago]],"M")+1</f>
        <v>10</v>
      </c>
      <c r="O2032" t="s">
        <v>36</v>
      </c>
      <c r="P2032" t="str">
        <f>IF(BBDD_Usiarios_Netflix_jul[[#This Row],[País.OLD]]&lt;&gt;"",BBDD_Usiarios_Netflix_jul[[#This Row],[País.OLD]],"Desconocido")</f>
        <v>Desconocido</v>
      </c>
      <c r="Q2032">
        <v>40</v>
      </c>
      <c r="R2032" t="s">
        <v>25</v>
      </c>
      <c r="S2032" t="s">
        <v>29</v>
      </c>
      <c r="T2032" t="s">
        <v>18</v>
      </c>
      <c r="U20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33" spans="1:21" x14ac:dyDescent="0.2">
      <c r="A2033">
        <v>2261</v>
      </c>
      <c r="B2033" t="s">
        <v>23</v>
      </c>
      <c r="C2033">
        <v>10</v>
      </c>
      <c r="D2033" s="2">
        <f>BBDD_Usiarios_Netflix_jul[[#This Row],[Ingresos Mensuales]]*BBDD_Usiarios_Netflix_jul[[#This Row],[Meses Contratados]]</f>
        <v>100</v>
      </c>
      <c r="E2033">
        <v>25</v>
      </c>
      <c r="F2033">
        <v>9</v>
      </c>
      <c r="G2033">
        <v>23</v>
      </c>
      <c r="H2033" s="1">
        <f>DATEVALUE(_xlfn.CONCAT(BBDD_Usiarios_Netflix_jul[[#This Row],[Día Suscripción]],"/",BBDD_Usiarios_Netflix_jul[[#This Row],[Mes Suscripción]],"/",BBDD_Usiarios_Netflix_jul[[#This Row],[Año Suscripción]]))</f>
        <v>45194</v>
      </c>
      <c r="I2033">
        <v>10</v>
      </c>
      <c r="J2033">
        <v>7</v>
      </c>
      <c r="K2033">
        <v>24</v>
      </c>
      <c r="L203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3" s="1" t="str">
        <f>TEXT(BBDD_Usiarios_Netflix_jul[[#This Row],[Fh Suscripcion]],"dddd")</f>
        <v>lunes</v>
      </c>
      <c r="N2033" s="2">
        <f>DATEDIF(BBDD_Usiarios_Netflix_jul[[#This Row],[Fh Suscripcion]],BBDD_Usiarios_Netflix_jul[[#This Row],[Fh Ultimo Pago]],"M")+1</f>
        <v>10</v>
      </c>
      <c r="O2033" t="s">
        <v>20</v>
      </c>
      <c r="P2033" t="str">
        <f>IF(BBDD_Usiarios_Netflix_jul[[#This Row],[País.OLD]]&lt;&gt;"",BBDD_Usiarios_Netflix_jul[[#This Row],[País.OLD]],"Desconocido")</f>
        <v>Francia</v>
      </c>
      <c r="Q2033">
        <v>40</v>
      </c>
      <c r="R2033" t="s">
        <v>25</v>
      </c>
      <c r="S2033" t="s">
        <v>17</v>
      </c>
      <c r="T2033" t="s">
        <v>22</v>
      </c>
      <c r="U20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34" spans="1:21" x14ac:dyDescent="0.2">
      <c r="A2034">
        <v>2297</v>
      </c>
      <c r="B2034" t="s">
        <v>23</v>
      </c>
      <c r="C2034">
        <v>10</v>
      </c>
      <c r="D2034" s="2">
        <f>BBDD_Usiarios_Netflix_jul[[#This Row],[Ingresos Mensuales]]*BBDD_Usiarios_Netflix_jul[[#This Row],[Meses Contratados]]</f>
        <v>100</v>
      </c>
      <c r="E2034">
        <v>13</v>
      </c>
      <c r="F2034">
        <v>9</v>
      </c>
      <c r="G2034">
        <v>23</v>
      </c>
      <c r="H2034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34">
        <v>10</v>
      </c>
      <c r="J2034">
        <v>7</v>
      </c>
      <c r="K2034">
        <v>24</v>
      </c>
      <c r="L20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4" s="1" t="str">
        <f>TEXT(BBDD_Usiarios_Netflix_jul[[#This Row],[Fh Suscripcion]],"dddd")</f>
        <v>miércoles</v>
      </c>
      <c r="N2034" s="2">
        <f>DATEDIF(BBDD_Usiarios_Netflix_jul[[#This Row],[Fh Suscripcion]],BBDD_Usiarios_Netflix_jul[[#This Row],[Fh Ultimo Pago]],"M")+1</f>
        <v>10</v>
      </c>
      <c r="O2034" t="s">
        <v>34</v>
      </c>
      <c r="P2034" t="str">
        <f>IF(BBDD_Usiarios_Netflix_jul[[#This Row],[País.OLD]]&lt;&gt;"",BBDD_Usiarios_Netflix_jul[[#This Row],[País.OLD]],"Desconocido")</f>
        <v>Reino Unido</v>
      </c>
      <c r="Q2034">
        <v>30</v>
      </c>
      <c r="R2034" t="s">
        <v>25</v>
      </c>
      <c r="S2034" t="s">
        <v>29</v>
      </c>
      <c r="T2034" t="s">
        <v>27</v>
      </c>
      <c r="U20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5" spans="1:21" x14ac:dyDescent="0.2">
      <c r="A2035">
        <v>2300</v>
      </c>
      <c r="B2035" t="s">
        <v>23</v>
      </c>
      <c r="C2035">
        <v>10</v>
      </c>
      <c r="D2035" s="2">
        <f>BBDD_Usiarios_Netflix_jul[[#This Row],[Ingresos Mensuales]]*BBDD_Usiarios_Netflix_jul[[#This Row],[Meses Contratados]]</f>
        <v>100</v>
      </c>
      <c r="E2035">
        <v>28</v>
      </c>
      <c r="F2035">
        <v>9</v>
      </c>
      <c r="G2035">
        <v>23</v>
      </c>
      <c r="H2035" s="1">
        <f>DATEVALUE(_xlfn.CONCAT(BBDD_Usiarios_Netflix_jul[[#This Row],[Día Suscripción]],"/",BBDD_Usiarios_Netflix_jul[[#This Row],[Mes Suscripción]],"/",BBDD_Usiarios_Netflix_jul[[#This Row],[Año Suscripción]]))</f>
        <v>45197</v>
      </c>
      <c r="I2035">
        <v>12</v>
      </c>
      <c r="J2035">
        <v>7</v>
      </c>
      <c r="K2035">
        <v>24</v>
      </c>
      <c r="L2035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35" s="1" t="str">
        <f>TEXT(BBDD_Usiarios_Netflix_jul[[#This Row],[Fh Suscripcion]],"dddd")</f>
        <v>jueves</v>
      </c>
      <c r="N2035" s="2">
        <f>DATEDIF(BBDD_Usiarios_Netflix_jul[[#This Row],[Fh Suscripcion]],BBDD_Usiarios_Netflix_jul[[#This Row],[Fh Ultimo Pago]],"M")+1</f>
        <v>10</v>
      </c>
      <c r="O2035" t="s">
        <v>28</v>
      </c>
      <c r="P2035" t="str">
        <f>IF(BBDD_Usiarios_Netflix_jul[[#This Row],[País.OLD]]&lt;&gt;"",BBDD_Usiarios_Netflix_jul[[#This Row],[País.OLD]],"Desconocido")</f>
        <v>Australia</v>
      </c>
      <c r="Q2035">
        <v>42</v>
      </c>
      <c r="R2035" t="s">
        <v>25</v>
      </c>
      <c r="S2035" t="s">
        <v>17</v>
      </c>
      <c r="T2035" t="s">
        <v>27</v>
      </c>
      <c r="U20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6" spans="1:21" x14ac:dyDescent="0.2">
      <c r="A2036">
        <v>2302</v>
      </c>
      <c r="B2036" t="s">
        <v>23</v>
      </c>
      <c r="C2036">
        <v>10</v>
      </c>
      <c r="D2036" s="2">
        <f>BBDD_Usiarios_Netflix_jul[[#This Row],[Ingresos Mensuales]]*BBDD_Usiarios_Netflix_jul[[#This Row],[Meses Contratados]]</f>
        <v>100</v>
      </c>
      <c r="E2036">
        <v>5</v>
      </c>
      <c r="F2036">
        <v>10</v>
      </c>
      <c r="G2036">
        <v>23</v>
      </c>
      <c r="H2036" s="1">
        <f>DATEVALUE(_xlfn.CONCAT(BBDD_Usiarios_Netflix_jul[[#This Row],[Día Suscripción]],"/",BBDD_Usiarios_Netflix_jul[[#This Row],[Mes Suscripción]],"/",BBDD_Usiarios_Netflix_jul[[#This Row],[Año Suscripción]]))</f>
        <v>45204</v>
      </c>
      <c r="I2036">
        <v>10</v>
      </c>
      <c r="J2036">
        <v>7</v>
      </c>
      <c r="K2036">
        <v>24</v>
      </c>
      <c r="L2036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6" s="1" t="str">
        <f>TEXT(BBDD_Usiarios_Netflix_jul[[#This Row],[Fh Suscripcion]],"dddd")</f>
        <v>jueves</v>
      </c>
      <c r="N2036" s="2">
        <f>DATEDIF(BBDD_Usiarios_Netflix_jul[[#This Row],[Fh Suscripcion]],BBDD_Usiarios_Netflix_jul[[#This Row],[Fh Ultimo Pago]],"M")+1</f>
        <v>10</v>
      </c>
      <c r="O2036" t="s">
        <v>35</v>
      </c>
      <c r="P2036" t="str">
        <f>IF(BBDD_Usiarios_Netflix_jul[[#This Row],[País.OLD]]&lt;&gt;"",BBDD_Usiarios_Netflix_jul[[#This Row],[País.OLD]],"Desconocido")</f>
        <v>España</v>
      </c>
      <c r="Q2036">
        <v>30</v>
      </c>
      <c r="R2036" t="s">
        <v>25</v>
      </c>
      <c r="S2036" t="s">
        <v>21</v>
      </c>
      <c r="T2036" t="s">
        <v>22</v>
      </c>
      <c r="U20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37" spans="1:21" x14ac:dyDescent="0.2">
      <c r="A2037">
        <v>2333</v>
      </c>
      <c r="B2037" t="s">
        <v>23</v>
      </c>
      <c r="C2037">
        <v>10</v>
      </c>
      <c r="D2037" s="2">
        <f>BBDD_Usiarios_Netflix_jul[[#This Row],[Ingresos Mensuales]]*BBDD_Usiarios_Netflix_jul[[#This Row],[Meses Contratados]]</f>
        <v>100</v>
      </c>
      <c r="E2037">
        <v>19</v>
      </c>
      <c r="F2037">
        <v>9</v>
      </c>
      <c r="G2037">
        <v>23</v>
      </c>
      <c r="H2037" s="1">
        <f>DATEVALUE(_xlfn.CONCAT(BBDD_Usiarios_Netflix_jul[[#This Row],[Día Suscripción]],"/",BBDD_Usiarios_Netflix_jul[[#This Row],[Mes Suscripción]],"/",BBDD_Usiarios_Netflix_jul[[#This Row],[Año Suscripción]]))</f>
        <v>45188</v>
      </c>
      <c r="I2037">
        <v>11</v>
      </c>
      <c r="J2037">
        <v>7</v>
      </c>
      <c r="K2037">
        <v>24</v>
      </c>
      <c r="L203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37" s="1" t="str">
        <f>TEXT(BBDD_Usiarios_Netflix_jul[[#This Row],[Fh Suscripcion]],"dddd")</f>
        <v>martes</v>
      </c>
      <c r="N2037" s="2">
        <f>DATEDIF(BBDD_Usiarios_Netflix_jul[[#This Row],[Fh Suscripcion]],BBDD_Usiarios_Netflix_jul[[#This Row],[Fh Ultimo Pago]],"M")+1</f>
        <v>10</v>
      </c>
      <c r="O2037" t="s">
        <v>15</v>
      </c>
      <c r="P2037" t="str">
        <f>IF(BBDD_Usiarios_Netflix_jul[[#This Row],[País.OLD]]&lt;&gt;"",BBDD_Usiarios_Netflix_jul[[#This Row],[País.OLD]],"Desconocido")</f>
        <v>Alemania</v>
      </c>
      <c r="Q2037">
        <v>49</v>
      </c>
      <c r="R2037" t="s">
        <v>16</v>
      </c>
      <c r="S2037" t="s">
        <v>17</v>
      </c>
      <c r="T2037" t="s">
        <v>27</v>
      </c>
      <c r="U20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8" spans="1:21" x14ac:dyDescent="0.2">
      <c r="A2038">
        <v>2367</v>
      </c>
      <c r="B2038" t="s">
        <v>23</v>
      </c>
      <c r="C2038">
        <v>10</v>
      </c>
      <c r="D2038" s="2">
        <f>BBDD_Usiarios_Netflix_jul[[#This Row],[Ingresos Mensuales]]*BBDD_Usiarios_Netflix_jul[[#This Row],[Meses Contratados]]</f>
        <v>100</v>
      </c>
      <c r="E2038">
        <v>17</v>
      </c>
      <c r="F2038">
        <v>9</v>
      </c>
      <c r="G2038">
        <v>23</v>
      </c>
      <c r="H2038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38">
        <v>10</v>
      </c>
      <c r="J2038">
        <v>7</v>
      </c>
      <c r="K2038">
        <v>24</v>
      </c>
      <c r="L203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8" s="1" t="str">
        <f>TEXT(BBDD_Usiarios_Netflix_jul[[#This Row],[Fh Suscripcion]],"dddd")</f>
        <v>domingo</v>
      </c>
      <c r="N2038" s="2">
        <f>DATEDIF(BBDD_Usiarios_Netflix_jul[[#This Row],[Fh Suscripcion]],BBDD_Usiarios_Netflix_jul[[#This Row],[Fh Ultimo Pago]],"M")+1</f>
        <v>10</v>
      </c>
      <c r="O2038" t="s">
        <v>37</v>
      </c>
      <c r="P2038" t="str">
        <f>IF(BBDD_Usiarios_Netflix_jul[[#This Row],[País.OLD]]&lt;&gt;"",BBDD_Usiarios_Netflix_jul[[#This Row],[País.OLD]],"Desconocido")</f>
        <v>Brasil</v>
      </c>
      <c r="Q2038">
        <v>51</v>
      </c>
      <c r="R2038" t="s">
        <v>16</v>
      </c>
      <c r="S2038" t="s">
        <v>17</v>
      </c>
      <c r="T2038" t="s">
        <v>27</v>
      </c>
      <c r="U20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9" spans="1:21" x14ac:dyDescent="0.2">
      <c r="A2039">
        <v>2370</v>
      </c>
      <c r="B2039" t="s">
        <v>23</v>
      </c>
      <c r="C2039">
        <v>10</v>
      </c>
      <c r="D2039" s="2">
        <f>BBDD_Usiarios_Netflix_jul[[#This Row],[Ingresos Mensuales]]*BBDD_Usiarios_Netflix_jul[[#This Row],[Meses Contratados]]</f>
        <v>100</v>
      </c>
      <c r="E2039">
        <v>29</v>
      </c>
      <c r="F2039">
        <v>9</v>
      </c>
      <c r="G2039">
        <v>23</v>
      </c>
      <c r="H2039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39">
        <v>12</v>
      </c>
      <c r="J2039">
        <v>7</v>
      </c>
      <c r="K2039">
        <v>24</v>
      </c>
      <c r="L2039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39" s="1" t="str">
        <f>TEXT(BBDD_Usiarios_Netflix_jul[[#This Row],[Fh Suscripcion]],"dddd")</f>
        <v>viernes</v>
      </c>
      <c r="N2039" s="2">
        <f>DATEDIF(BBDD_Usiarios_Netflix_jul[[#This Row],[Fh Suscripcion]],BBDD_Usiarios_Netflix_jul[[#This Row],[Fh Ultimo Pago]],"M")+1</f>
        <v>10</v>
      </c>
      <c r="O2039" t="s">
        <v>36</v>
      </c>
      <c r="P2039" t="str">
        <f>IF(BBDD_Usiarios_Netflix_jul[[#This Row],[País.OLD]]&lt;&gt;"",BBDD_Usiarios_Netflix_jul[[#This Row],[País.OLD]],"Desconocido")</f>
        <v>Desconocido</v>
      </c>
      <c r="Q2039">
        <v>31</v>
      </c>
      <c r="R2039" t="s">
        <v>25</v>
      </c>
      <c r="S2039" t="s">
        <v>29</v>
      </c>
      <c r="T2039" t="s">
        <v>32</v>
      </c>
      <c r="U20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40" spans="1:21" x14ac:dyDescent="0.2">
      <c r="A2040">
        <v>2372</v>
      </c>
      <c r="B2040" t="s">
        <v>23</v>
      </c>
      <c r="C2040">
        <v>10</v>
      </c>
      <c r="D2040" s="2">
        <f>BBDD_Usiarios_Netflix_jul[[#This Row],[Ingresos Mensuales]]*BBDD_Usiarios_Netflix_jul[[#This Row],[Meses Contratados]]</f>
        <v>100</v>
      </c>
      <c r="E2040">
        <v>7</v>
      </c>
      <c r="F2040">
        <v>10</v>
      </c>
      <c r="G2040">
        <v>23</v>
      </c>
      <c r="H2040" s="1">
        <f>DATEVALUE(_xlfn.CONCAT(BBDD_Usiarios_Netflix_jul[[#This Row],[Día Suscripción]],"/",BBDD_Usiarios_Netflix_jul[[#This Row],[Mes Suscripción]],"/",BBDD_Usiarios_Netflix_jul[[#This Row],[Año Suscripción]]))</f>
        <v>45206</v>
      </c>
      <c r="I2040">
        <v>10</v>
      </c>
      <c r="J2040">
        <v>7</v>
      </c>
      <c r="K2040">
        <v>24</v>
      </c>
      <c r="L204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40" s="1" t="str">
        <f>TEXT(BBDD_Usiarios_Netflix_jul[[#This Row],[Fh Suscripcion]],"dddd")</f>
        <v>sábado</v>
      </c>
      <c r="N2040" s="2">
        <f>DATEDIF(BBDD_Usiarios_Netflix_jul[[#This Row],[Fh Suscripcion]],BBDD_Usiarios_Netflix_jul[[#This Row],[Fh Ultimo Pago]],"M")+1</f>
        <v>10</v>
      </c>
      <c r="O2040" t="s">
        <v>30</v>
      </c>
      <c r="P2040" t="str">
        <f>IF(BBDD_Usiarios_Netflix_jul[[#This Row],[País.OLD]]&lt;&gt;"",BBDD_Usiarios_Netflix_jul[[#This Row],[País.OLD]],"Desconocido")</f>
        <v>Canadá</v>
      </c>
      <c r="Q2040">
        <v>38</v>
      </c>
      <c r="R2040" t="s">
        <v>25</v>
      </c>
      <c r="S2040" t="s">
        <v>17</v>
      </c>
      <c r="T2040" t="s">
        <v>32</v>
      </c>
      <c r="U20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41" spans="1:21" x14ac:dyDescent="0.2">
      <c r="A2041">
        <v>2437</v>
      </c>
      <c r="B2041" t="s">
        <v>23</v>
      </c>
      <c r="C2041">
        <v>10</v>
      </c>
      <c r="D2041" s="2">
        <f>BBDD_Usiarios_Netflix_jul[[#This Row],[Ingresos Mensuales]]*BBDD_Usiarios_Netflix_jul[[#This Row],[Meses Contratados]]</f>
        <v>100</v>
      </c>
      <c r="E2041">
        <v>18</v>
      </c>
      <c r="F2041">
        <v>9</v>
      </c>
      <c r="G2041">
        <v>23</v>
      </c>
      <c r="H2041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41">
        <v>11</v>
      </c>
      <c r="J2041">
        <v>7</v>
      </c>
      <c r="K2041">
        <v>24</v>
      </c>
      <c r="L204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41" s="1" t="str">
        <f>TEXT(BBDD_Usiarios_Netflix_jul[[#This Row],[Fh Suscripcion]],"dddd")</f>
        <v>lunes</v>
      </c>
      <c r="N2041" s="2">
        <f>DATEDIF(BBDD_Usiarios_Netflix_jul[[#This Row],[Fh Suscripcion]],BBDD_Usiarios_Netflix_jul[[#This Row],[Fh Ultimo Pago]],"M")+1</f>
        <v>10</v>
      </c>
      <c r="O2041" t="s">
        <v>34</v>
      </c>
      <c r="P2041" t="str">
        <f>IF(BBDD_Usiarios_Netflix_jul[[#This Row],[País.OLD]]&lt;&gt;"",BBDD_Usiarios_Netflix_jul[[#This Row],[País.OLD]],"Desconocido")</f>
        <v>Reino Unido</v>
      </c>
      <c r="Q2041">
        <v>49</v>
      </c>
      <c r="R2041" t="s">
        <v>16</v>
      </c>
      <c r="S2041" t="s">
        <v>26</v>
      </c>
      <c r="T2041" t="s">
        <v>32</v>
      </c>
      <c r="U20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42" spans="1:21" x14ac:dyDescent="0.2">
      <c r="A2042">
        <v>2440</v>
      </c>
      <c r="B2042" t="s">
        <v>23</v>
      </c>
      <c r="C2042">
        <v>10</v>
      </c>
      <c r="D2042" s="2">
        <f>BBDD_Usiarios_Netflix_jul[[#This Row],[Ingresos Mensuales]]*BBDD_Usiarios_Netflix_jul[[#This Row],[Meses Contratados]]</f>
        <v>100</v>
      </c>
      <c r="E2042">
        <v>29</v>
      </c>
      <c r="F2042">
        <v>9</v>
      </c>
      <c r="G2042">
        <v>23</v>
      </c>
      <c r="H2042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42">
        <v>12</v>
      </c>
      <c r="J2042">
        <v>7</v>
      </c>
      <c r="K2042">
        <v>24</v>
      </c>
      <c r="L2042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42" s="1" t="str">
        <f>TEXT(BBDD_Usiarios_Netflix_jul[[#This Row],[Fh Suscripcion]],"dddd")</f>
        <v>viernes</v>
      </c>
      <c r="N2042" s="2">
        <f>DATEDIF(BBDD_Usiarios_Netflix_jul[[#This Row],[Fh Suscripcion]],BBDD_Usiarios_Netflix_jul[[#This Row],[Fh Ultimo Pago]],"M")+1</f>
        <v>10</v>
      </c>
      <c r="O2042" t="s">
        <v>20</v>
      </c>
      <c r="P2042" t="str">
        <f>IF(BBDD_Usiarios_Netflix_jul[[#This Row],[País.OLD]]&lt;&gt;"",BBDD_Usiarios_Netflix_jul[[#This Row],[País.OLD]],"Desconocido")</f>
        <v>Francia</v>
      </c>
      <c r="Q2042">
        <v>50</v>
      </c>
      <c r="R2042" t="s">
        <v>25</v>
      </c>
      <c r="S2042" t="s">
        <v>29</v>
      </c>
      <c r="T2042" t="s">
        <v>22</v>
      </c>
      <c r="U20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3" spans="1:21" x14ac:dyDescent="0.2">
      <c r="A2043">
        <v>2442</v>
      </c>
      <c r="B2043" t="s">
        <v>23</v>
      </c>
      <c r="C2043">
        <v>10</v>
      </c>
      <c r="D2043" s="2">
        <f>BBDD_Usiarios_Netflix_jul[[#This Row],[Ingresos Mensuales]]*BBDD_Usiarios_Netflix_jul[[#This Row],[Meses Contratados]]</f>
        <v>100</v>
      </c>
      <c r="E2043">
        <v>8</v>
      </c>
      <c r="F2043">
        <v>10</v>
      </c>
      <c r="G2043">
        <v>23</v>
      </c>
      <c r="H2043" s="1">
        <f>DATEVALUE(_xlfn.CONCAT(BBDD_Usiarios_Netflix_jul[[#This Row],[Día Suscripción]],"/",BBDD_Usiarios_Netflix_jul[[#This Row],[Mes Suscripción]],"/",BBDD_Usiarios_Netflix_jul[[#This Row],[Año Suscripción]]))</f>
        <v>45207</v>
      </c>
      <c r="I2043">
        <v>12</v>
      </c>
      <c r="J2043">
        <v>7</v>
      </c>
      <c r="K2043">
        <v>24</v>
      </c>
      <c r="L2043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43" s="1" t="str">
        <f>TEXT(BBDD_Usiarios_Netflix_jul[[#This Row],[Fh Suscripcion]],"dddd")</f>
        <v>domingo</v>
      </c>
      <c r="N2043" s="2">
        <f>DATEDIF(BBDD_Usiarios_Netflix_jul[[#This Row],[Fh Suscripcion]],BBDD_Usiarios_Netflix_jul[[#This Row],[Fh Ultimo Pago]],"M")+1</f>
        <v>10</v>
      </c>
      <c r="O2043" t="s">
        <v>24</v>
      </c>
      <c r="P2043" t="str">
        <f>IF(BBDD_Usiarios_Netflix_jul[[#This Row],[País.OLD]]&lt;&gt;"",BBDD_Usiarios_Netflix_jul[[#This Row],[País.OLD]],"Desconocido")</f>
        <v>EEUU</v>
      </c>
      <c r="Q2043">
        <v>36</v>
      </c>
      <c r="R2043" t="s">
        <v>16</v>
      </c>
      <c r="S2043" t="s">
        <v>21</v>
      </c>
      <c r="T2043" t="s">
        <v>22</v>
      </c>
      <c r="U20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4" spans="1:21" x14ac:dyDescent="0.2">
      <c r="A2044">
        <v>2472</v>
      </c>
      <c r="B2044" t="s">
        <v>23</v>
      </c>
      <c r="C2044">
        <v>10</v>
      </c>
      <c r="D2044" s="2">
        <f>BBDD_Usiarios_Netflix_jul[[#This Row],[Ingresos Mensuales]]*BBDD_Usiarios_Netflix_jul[[#This Row],[Meses Contratados]]</f>
        <v>100</v>
      </c>
      <c r="E2044">
        <v>29</v>
      </c>
      <c r="F2044">
        <v>9</v>
      </c>
      <c r="G2044">
        <v>23</v>
      </c>
      <c r="H2044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44">
        <v>14</v>
      </c>
      <c r="J2044">
        <v>7</v>
      </c>
      <c r="K2044">
        <v>24</v>
      </c>
      <c r="L2044" s="1">
        <f>DATEVALUE(_xlfn.CONCAT(BBDD_Usiarios_Netflix_jul[[#This Row],[Día Último Pago]],"/",BBDD_Usiarios_Netflix_jul[[#This Row],[Mes Último Pago]],"/",BBDD_Usiarios_Netflix_jul[[#This Row],[Año Último Pago]]))</f>
        <v>45487</v>
      </c>
      <c r="M2044" s="1" t="str">
        <f>TEXT(BBDD_Usiarios_Netflix_jul[[#This Row],[Fh Suscripcion]],"dddd")</f>
        <v>viernes</v>
      </c>
      <c r="N2044" s="2">
        <f>DATEDIF(BBDD_Usiarios_Netflix_jul[[#This Row],[Fh Suscripcion]],BBDD_Usiarios_Netflix_jul[[#This Row],[Fh Ultimo Pago]],"M")+1</f>
        <v>10</v>
      </c>
      <c r="O2044" t="s">
        <v>34</v>
      </c>
      <c r="P2044" t="str">
        <f>IF(BBDD_Usiarios_Netflix_jul[[#This Row],[País.OLD]]&lt;&gt;"",BBDD_Usiarios_Netflix_jul[[#This Row],[País.OLD]],"Desconocido")</f>
        <v>Reino Unido</v>
      </c>
      <c r="Q2044">
        <v>27</v>
      </c>
      <c r="R2044" t="s">
        <v>25</v>
      </c>
      <c r="S2044" t="s">
        <v>17</v>
      </c>
      <c r="T2044" t="s">
        <v>18</v>
      </c>
      <c r="U20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45" spans="1:21" x14ac:dyDescent="0.2">
      <c r="A2045">
        <v>27</v>
      </c>
      <c r="B2045" t="s">
        <v>23</v>
      </c>
      <c r="C2045">
        <v>10</v>
      </c>
      <c r="D2045" s="2">
        <f>BBDD_Usiarios_Netflix_jul[[#This Row],[Ingresos Mensuales]]*BBDD_Usiarios_Netflix_jul[[#This Row],[Meses Contratados]]</f>
        <v>100</v>
      </c>
      <c r="E2045">
        <v>29</v>
      </c>
      <c r="F2045">
        <v>8</v>
      </c>
      <c r="G2045">
        <v>23</v>
      </c>
      <c r="H2045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45">
        <v>25</v>
      </c>
      <c r="J2045">
        <v>6</v>
      </c>
      <c r="K2045">
        <v>24</v>
      </c>
      <c r="L204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45" s="1" t="str">
        <f>TEXT(BBDD_Usiarios_Netflix_jul[[#This Row],[Fh Suscripcion]],"dddd")</f>
        <v>martes</v>
      </c>
      <c r="N2045" s="2">
        <f>DATEDIF(BBDD_Usiarios_Netflix_jul[[#This Row],[Fh Suscripcion]],BBDD_Usiarios_Netflix_jul[[#This Row],[Fh Ultimo Pago]],"M")+1</f>
        <v>10</v>
      </c>
      <c r="O2045" t="s">
        <v>35</v>
      </c>
      <c r="P2045" t="str">
        <f>IF(BBDD_Usiarios_Netflix_jul[[#This Row],[País.OLD]]&lt;&gt;"",BBDD_Usiarios_Netflix_jul[[#This Row],[País.OLD]],"Desconocido")</f>
        <v>España</v>
      </c>
      <c r="Q2045">
        <v>47</v>
      </c>
      <c r="R2045" t="s">
        <v>25</v>
      </c>
      <c r="S2045" t="s">
        <v>26</v>
      </c>
      <c r="T2045" t="s">
        <v>27</v>
      </c>
      <c r="U20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46" spans="1:21" x14ac:dyDescent="0.2">
      <c r="A2046">
        <v>37</v>
      </c>
      <c r="B2046" t="s">
        <v>23</v>
      </c>
      <c r="C2046">
        <v>10</v>
      </c>
      <c r="D2046" s="2">
        <f>BBDD_Usiarios_Netflix_jul[[#This Row],[Ingresos Mensuales]]*BBDD_Usiarios_Netflix_jul[[#This Row],[Meses Contratados]]</f>
        <v>100</v>
      </c>
      <c r="E2046">
        <v>14</v>
      </c>
      <c r="F2046">
        <v>9</v>
      </c>
      <c r="G2046">
        <v>23</v>
      </c>
      <c r="H2046" s="1">
        <f>DATEVALUE(_xlfn.CONCAT(BBDD_Usiarios_Netflix_jul[[#This Row],[Día Suscripción]],"/",BBDD_Usiarios_Netflix_jul[[#This Row],[Mes Suscripción]],"/",BBDD_Usiarios_Netflix_jul[[#This Row],[Año Suscripción]]))</f>
        <v>45183</v>
      </c>
      <c r="I2046">
        <v>25</v>
      </c>
      <c r="J2046">
        <v>6</v>
      </c>
      <c r="K2046">
        <v>24</v>
      </c>
      <c r="L2046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46" s="1" t="str">
        <f>TEXT(BBDD_Usiarios_Netflix_jul[[#This Row],[Fh Suscripcion]],"dddd")</f>
        <v>jueves</v>
      </c>
      <c r="N2046" s="2">
        <f>DATEDIF(BBDD_Usiarios_Netflix_jul[[#This Row],[Fh Suscripcion]],BBDD_Usiarios_Netflix_jul[[#This Row],[Fh Ultimo Pago]],"M")+1</f>
        <v>10</v>
      </c>
      <c r="O2046" t="s">
        <v>35</v>
      </c>
      <c r="P2046" t="str">
        <f>IF(BBDD_Usiarios_Netflix_jul[[#This Row],[País.OLD]]&lt;&gt;"",BBDD_Usiarios_Netflix_jul[[#This Row],[País.OLD]],"Desconocido")</f>
        <v>España</v>
      </c>
      <c r="Q2046">
        <v>45</v>
      </c>
      <c r="R2046" t="s">
        <v>25</v>
      </c>
      <c r="S2046" t="s">
        <v>29</v>
      </c>
      <c r="T2046" t="s">
        <v>22</v>
      </c>
      <c r="U20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7" spans="1:21" x14ac:dyDescent="0.2">
      <c r="A2047">
        <v>52</v>
      </c>
      <c r="B2047" t="s">
        <v>23</v>
      </c>
      <c r="C2047">
        <v>10</v>
      </c>
      <c r="D2047" s="2">
        <f>BBDD_Usiarios_Netflix_jul[[#This Row],[Ingresos Mensuales]]*BBDD_Usiarios_Netflix_jul[[#This Row],[Meses Contratados]]</f>
        <v>100</v>
      </c>
      <c r="E2047">
        <v>29</v>
      </c>
      <c r="F2047">
        <v>8</v>
      </c>
      <c r="G2047">
        <v>23</v>
      </c>
      <c r="H2047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47">
        <v>28</v>
      </c>
      <c r="J2047">
        <v>6</v>
      </c>
      <c r="K2047">
        <v>24</v>
      </c>
      <c r="L2047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47" s="1" t="str">
        <f>TEXT(BBDD_Usiarios_Netflix_jul[[#This Row],[Fh Suscripcion]],"dddd")</f>
        <v>martes</v>
      </c>
      <c r="N2047" s="2">
        <f>DATEDIF(BBDD_Usiarios_Netflix_jul[[#This Row],[Fh Suscripcion]],BBDD_Usiarios_Netflix_jul[[#This Row],[Fh Ultimo Pago]],"M")+1</f>
        <v>10</v>
      </c>
      <c r="O2047" t="s">
        <v>15</v>
      </c>
      <c r="P2047" t="str">
        <f>IF(BBDD_Usiarios_Netflix_jul[[#This Row],[País.OLD]]&lt;&gt;"",BBDD_Usiarios_Netflix_jul[[#This Row],[País.OLD]],"Desconocido")</f>
        <v>Alemania</v>
      </c>
      <c r="Q2047">
        <v>37</v>
      </c>
      <c r="R2047" t="s">
        <v>16</v>
      </c>
      <c r="S2047" t="s">
        <v>17</v>
      </c>
      <c r="T2047" t="s">
        <v>22</v>
      </c>
      <c r="U20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8" spans="1:21" x14ac:dyDescent="0.2">
      <c r="A2048">
        <v>67</v>
      </c>
      <c r="B2048" t="s">
        <v>23</v>
      </c>
      <c r="C2048">
        <v>10</v>
      </c>
      <c r="D2048" s="2">
        <f>BBDD_Usiarios_Netflix_jul[[#This Row],[Ingresos Mensuales]]*BBDD_Usiarios_Netflix_jul[[#This Row],[Meses Contratados]]</f>
        <v>100</v>
      </c>
      <c r="E2048">
        <v>18</v>
      </c>
      <c r="F2048">
        <v>9</v>
      </c>
      <c r="G2048">
        <v>23</v>
      </c>
      <c r="H2048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48">
        <v>25</v>
      </c>
      <c r="J2048">
        <v>6</v>
      </c>
      <c r="K2048">
        <v>24</v>
      </c>
      <c r="L204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48" s="1" t="str">
        <f>TEXT(BBDD_Usiarios_Netflix_jul[[#This Row],[Fh Suscripcion]],"dddd")</f>
        <v>lunes</v>
      </c>
      <c r="N2048" s="2">
        <f>DATEDIF(BBDD_Usiarios_Netflix_jul[[#This Row],[Fh Suscripcion]],BBDD_Usiarios_Netflix_jul[[#This Row],[Fh Ultimo Pago]],"M")+1</f>
        <v>10</v>
      </c>
      <c r="O2048" t="s">
        <v>30</v>
      </c>
      <c r="P2048" t="str">
        <f>IF(BBDD_Usiarios_Netflix_jul[[#This Row],[País.OLD]]&lt;&gt;"",BBDD_Usiarios_Netflix_jul[[#This Row],[País.OLD]],"Desconocido")</f>
        <v>Canadá</v>
      </c>
      <c r="Q2048">
        <v>47</v>
      </c>
      <c r="R2048" t="s">
        <v>25</v>
      </c>
      <c r="S2048" t="s">
        <v>26</v>
      </c>
      <c r="T2048" t="s">
        <v>18</v>
      </c>
      <c r="U20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49" spans="1:21" x14ac:dyDescent="0.2">
      <c r="A2049">
        <v>190</v>
      </c>
      <c r="B2049" t="s">
        <v>23</v>
      </c>
      <c r="C2049">
        <v>10</v>
      </c>
      <c r="D2049" s="2">
        <f>BBDD_Usiarios_Netflix_jul[[#This Row],[Ingresos Mensuales]]*BBDD_Usiarios_Netflix_jul[[#This Row],[Meses Contratados]]</f>
        <v>100</v>
      </c>
      <c r="E2049">
        <v>18</v>
      </c>
      <c r="F2049">
        <v>9</v>
      </c>
      <c r="G2049">
        <v>23</v>
      </c>
      <c r="H2049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49">
        <v>26</v>
      </c>
      <c r="J2049">
        <v>6</v>
      </c>
      <c r="K2049">
        <v>24</v>
      </c>
      <c r="L2049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49" s="1" t="str">
        <f>TEXT(BBDD_Usiarios_Netflix_jul[[#This Row],[Fh Suscripcion]],"dddd")</f>
        <v>lunes</v>
      </c>
      <c r="N2049" s="2">
        <f>DATEDIF(BBDD_Usiarios_Netflix_jul[[#This Row],[Fh Suscripcion]],BBDD_Usiarios_Netflix_jul[[#This Row],[Fh Ultimo Pago]],"M")+1</f>
        <v>10</v>
      </c>
      <c r="O2049" t="s">
        <v>28</v>
      </c>
      <c r="P2049" t="str">
        <f>IF(BBDD_Usiarios_Netflix_jul[[#This Row],[País.OLD]]&lt;&gt;"",BBDD_Usiarios_Netflix_jul[[#This Row],[País.OLD]],"Desconocido")</f>
        <v>Australia</v>
      </c>
      <c r="Q2049">
        <v>37</v>
      </c>
      <c r="R2049" t="s">
        <v>25</v>
      </c>
      <c r="S2049" t="s">
        <v>17</v>
      </c>
      <c r="T2049" t="s">
        <v>27</v>
      </c>
      <c r="U20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0" spans="1:21" x14ac:dyDescent="0.2">
      <c r="A2050">
        <v>195</v>
      </c>
      <c r="B2050" t="s">
        <v>23</v>
      </c>
      <c r="C2050">
        <v>10</v>
      </c>
      <c r="D2050" s="2">
        <f>BBDD_Usiarios_Netflix_jul[[#This Row],[Ingresos Mensuales]]*BBDD_Usiarios_Netflix_jul[[#This Row],[Meses Contratados]]</f>
        <v>100</v>
      </c>
      <c r="E2050">
        <v>26</v>
      </c>
      <c r="F2050">
        <v>8</v>
      </c>
      <c r="G2050">
        <v>23</v>
      </c>
      <c r="H2050" s="1">
        <f>DATEVALUE(_xlfn.CONCAT(BBDD_Usiarios_Netflix_jul[[#This Row],[Día Suscripción]],"/",BBDD_Usiarios_Netflix_jul[[#This Row],[Mes Suscripción]],"/",BBDD_Usiarios_Netflix_jul[[#This Row],[Año Suscripción]]))</f>
        <v>45164</v>
      </c>
      <c r="I2050">
        <v>24</v>
      </c>
      <c r="J2050">
        <v>6</v>
      </c>
      <c r="K2050">
        <v>24</v>
      </c>
      <c r="L205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050" s="1" t="str">
        <f>TEXT(BBDD_Usiarios_Netflix_jul[[#This Row],[Fh Suscripcion]],"dddd")</f>
        <v>sábado</v>
      </c>
      <c r="N2050" s="2">
        <f>DATEDIF(BBDD_Usiarios_Netflix_jul[[#This Row],[Fh Suscripcion]],BBDD_Usiarios_Netflix_jul[[#This Row],[Fh Ultimo Pago]],"M")+1</f>
        <v>10</v>
      </c>
      <c r="O2050" t="s">
        <v>24</v>
      </c>
      <c r="P2050" t="str">
        <f>IF(BBDD_Usiarios_Netflix_jul[[#This Row],[País.OLD]]&lt;&gt;"",BBDD_Usiarios_Netflix_jul[[#This Row],[País.OLD]],"Desconocido")</f>
        <v>EEUU</v>
      </c>
      <c r="Q2050">
        <v>50</v>
      </c>
      <c r="R2050" t="s">
        <v>25</v>
      </c>
      <c r="S2050" t="s">
        <v>21</v>
      </c>
      <c r="T2050" t="s">
        <v>32</v>
      </c>
      <c r="U20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51" spans="1:21" x14ac:dyDescent="0.2">
      <c r="A2051">
        <v>207</v>
      </c>
      <c r="B2051" t="s">
        <v>23</v>
      </c>
      <c r="C2051">
        <v>10</v>
      </c>
      <c r="D2051" s="2">
        <f>BBDD_Usiarios_Netflix_jul[[#This Row],[Ingresos Mensuales]]*BBDD_Usiarios_Netflix_jul[[#This Row],[Meses Contratados]]</f>
        <v>100</v>
      </c>
      <c r="E2051">
        <v>16</v>
      </c>
      <c r="F2051">
        <v>9</v>
      </c>
      <c r="G2051">
        <v>23</v>
      </c>
      <c r="H2051" s="1">
        <f>DATEVALUE(_xlfn.CONCAT(BBDD_Usiarios_Netflix_jul[[#This Row],[Día Suscripción]],"/",BBDD_Usiarios_Netflix_jul[[#This Row],[Mes Suscripción]],"/",BBDD_Usiarios_Netflix_jul[[#This Row],[Año Suscripción]]))</f>
        <v>45185</v>
      </c>
      <c r="I2051">
        <v>24</v>
      </c>
      <c r="J2051">
        <v>6</v>
      </c>
      <c r="K2051">
        <v>24</v>
      </c>
      <c r="L205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051" s="1" t="str">
        <f>TEXT(BBDD_Usiarios_Netflix_jul[[#This Row],[Fh Suscripcion]],"dddd")</f>
        <v>sábado</v>
      </c>
      <c r="N2051" s="2">
        <f>DATEDIF(BBDD_Usiarios_Netflix_jul[[#This Row],[Fh Suscripcion]],BBDD_Usiarios_Netflix_jul[[#This Row],[Fh Ultimo Pago]],"M")+1</f>
        <v>10</v>
      </c>
      <c r="O2051" t="s">
        <v>15</v>
      </c>
      <c r="P2051" t="str">
        <f>IF(BBDD_Usiarios_Netflix_jul[[#This Row],[País.OLD]]&lt;&gt;"",BBDD_Usiarios_Netflix_jul[[#This Row],[País.OLD]],"Desconocido")</f>
        <v>Alemania</v>
      </c>
      <c r="Q2051">
        <v>45</v>
      </c>
      <c r="R2051" t="s">
        <v>25</v>
      </c>
      <c r="S2051" t="s">
        <v>21</v>
      </c>
      <c r="T2051" t="s">
        <v>27</v>
      </c>
      <c r="U20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2" spans="1:21" x14ac:dyDescent="0.2">
      <c r="A2052">
        <v>215</v>
      </c>
      <c r="B2052" t="s">
        <v>23</v>
      </c>
      <c r="C2052">
        <v>10</v>
      </c>
      <c r="D2052" s="2">
        <f>BBDD_Usiarios_Netflix_jul[[#This Row],[Ingresos Mensuales]]*BBDD_Usiarios_Netflix_jul[[#This Row],[Meses Contratados]]</f>
        <v>100</v>
      </c>
      <c r="E2052">
        <v>2</v>
      </c>
      <c r="F2052">
        <v>9</v>
      </c>
      <c r="G2052">
        <v>23</v>
      </c>
      <c r="H2052" s="1">
        <f>DATEVALUE(_xlfn.CONCAT(BBDD_Usiarios_Netflix_jul[[#This Row],[Día Suscripción]],"/",BBDD_Usiarios_Netflix_jul[[#This Row],[Mes Suscripción]],"/",BBDD_Usiarios_Netflix_jul[[#This Row],[Año Suscripción]]))</f>
        <v>45171</v>
      </c>
      <c r="I2052">
        <v>27</v>
      </c>
      <c r="J2052">
        <v>6</v>
      </c>
      <c r="K2052">
        <v>24</v>
      </c>
      <c r="L205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52" s="1" t="str">
        <f>TEXT(BBDD_Usiarios_Netflix_jul[[#This Row],[Fh Suscripcion]],"dddd")</f>
        <v>sábado</v>
      </c>
      <c r="N2052" s="2">
        <f>DATEDIF(BBDD_Usiarios_Netflix_jul[[#This Row],[Fh Suscripcion]],BBDD_Usiarios_Netflix_jul[[#This Row],[Fh Ultimo Pago]],"M")+1</f>
        <v>10</v>
      </c>
      <c r="O2052" t="s">
        <v>28</v>
      </c>
      <c r="P2052" t="str">
        <f>IF(BBDD_Usiarios_Netflix_jul[[#This Row],[País.OLD]]&lt;&gt;"",BBDD_Usiarios_Netflix_jul[[#This Row],[País.OLD]],"Desconocido")</f>
        <v>Australia</v>
      </c>
      <c r="Q2052">
        <v>50</v>
      </c>
      <c r="R2052" t="s">
        <v>25</v>
      </c>
      <c r="S2052" t="s">
        <v>21</v>
      </c>
      <c r="T2052" t="s">
        <v>27</v>
      </c>
      <c r="U20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3" spans="1:21" x14ac:dyDescent="0.2">
      <c r="A2053">
        <v>267</v>
      </c>
      <c r="B2053" t="s">
        <v>23</v>
      </c>
      <c r="C2053">
        <v>10</v>
      </c>
      <c r="D2053" s="2">
        <f>BBDD_Usiarios_Netflix_jul[[#This Row],[Ingresos Mensuales]]*BBDD_Usiarios_Netflix_jul[[#This Row],[Meses Contratados]]</f>
        <v>100</v>
      </c>
      <c r="E2053">
        <v>8</v>
      </c>
      <c r="F2053">
        <v>9</v>
      </c>
      <c r="G2053">
        <v>23</v>
      </c>
      <c r="H2053" s="1">
        <f>DATEVALUE(_xlfn.CONCAT(BBDD_Usiarios_Netflix_jul[[#This Row],[Día Suscripción]],"/",BBDD_Usiarios_Netflix_jul[[#This Row],[Mes Suscripción]],"/",BBDD_Usiarios_Netflix_jul[[#This Row],[Año Suscripción]]))</f>
        <v>45177</v>
      </c>
      <c r="I2053">
        <v>27</v>
      </c>
      <c r="J2053">
        <v>6</v>
      </c>
      <c r="K2053">
        <v>24</v>
      </c>
      <c r="L205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53" s="1" t="str">
        <f>TEXT(BBDD_Usiarios_Netflix_jul[[#This Row],[Fh Suscripcion]],"dddd")</f>
        <v>viernes</v>
      </c>
      <c r="N2053" s="2">
        <f>DATEDIF(BBDD_Usiarios_Netflix_jul[[#This Row],[Fh Suscripcion]],BBDD_Usiarios_Netflix_jul[[#This Row],[Fh Ultimo Pago]],"M")+1</f>
        <v>10</v>
      </c>
      <c r="O2053" t="s">
        <v>28</v>
      </c>
      <c r="P2053" t="str">
        <f>IF(BBDD_Usiarios_Netflix_jul[[#This Row],[País.OLD]]&lt;&gt;"",BBDD_Usiarios_Netflix_jul[[#This Row],[País.OLD]],"Desconocido")</f>
        <v>Australia</v>
      </c>
      <c r="Q2053">
        <v>44</v>
      </c>
      <c r="R2053" t="s">
        <v>25</v>
      </c>
      <c r="S2053" t="s">
        <v>29</v>
      </c>
      <c r="T2053" t="s">
        <v>18</v>
      </c>
      <c r="U20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54" spans="1:21" x14ac:dyDescent="0.2">
      <c r="A2054">
        <v>270</v>
      </c>
      <c r="B2054" t="s">
        <v>23</v>
      </c>
      <c r="C2054">
        <v>10</v>
      </c>
      <c r="D2054" s="2">
        <f>BBDD_Usiarios_Netflix_jul[[#This Row],[Ingresos Mensuales]]*BBDD_Usiarios_Netflix_jul[[#This Row],[Meses Contratados]]</f>
        <v>100</v>
      </c>
      <c r="E2054">
        <v>4</v>
      </c>
      <c r="F2054">
        <v>9</v>
      </c>
      <c r="G2054">
        <v>23</v>
      </c>
      <c r="H2054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54">
        <v>25</v>
      </c>
      <c r="J2054">
        <v>6</v>
      </c>
      <c r="K2054">
        <v>24</v>
      </c>
      <c r="L205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54" s="1" t="str">
        <f>TEXT(BBDD_Usiarios_Netflix_jul[[#This Row],[Fh Suscripcion]],"dddd")</f>
        <v>lunes</v>
      </c>
      <c r="N2054" s="2">
        <f>DATEDIF(BBDD_Usiarios_Netflix_jul[[#This Row],[Fh Suscripcion]],BBDD_Usiarios_Netflix_jul[[#This Row],[Fh Ultimo Pago]],"M")+1</f>
        <v>10</v>
      </c>
      <c r="O2054" t="s">
        <v>30</v>
      </c>
      <c r="P2054" t="str">
        <f>IF(BBDD_Usiarios_Netflix_jul[[#This Row],[País.OLD]]&lt;&gt;"",BBDD_Usiarios_Netflix_jul[[#This Row],[País.OLD]],"Desconocido")</f>
        <v>Canadá</v>
      </c>
      <c r="Q2054">
        <v>47</v>
      </c>
      <c r="R2054" t="s">
        <v>16</v>
      </c>
      <c r="S2054" t="s">
        <v>26</v>
      </c>
      <c r="T2054" t="s">
        <v>27</v>
      </c>
      <c r="U20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5" spans="1:21" x14ac:dyDescent="0.2">
      <c r="A2055">
        <v>277</v>
      </c>
      <c r="B2055" t="s">
        <v>23</v>
      </c>
      <c r="C2055">
        <v>10</v>
      </c>
      <c r="D2055" s="2">
        <f>BBDD_Usiarios_Netflix_jul[[#This Row],[Ingresos Mensuales]]*BBDD_Usiarios_Netflix_jul[[#This Row],[Meses Contratados]]</f>
        <v>100</v>
      </c>
      <c r="E2055">
        <v>12</v>
      </c>
      <c r="F2055">
        <v>9</v>
      </c>
      <c r="G2055">
        <v>23</v>
      </c>
      <c r="H2055" s="1">
        <f>DATEVALUE(_xlfn.CONCAT(BBDD_Usiarios_Netflix_jul[[#This Row],[Día Suscripción]],"/",BBDD_Usiarios_Netflix_jul[[#This Row],[Mes Suscripción]],"/",BBDD_Usiarios_Netflix_jul[[#This Row],[Año Suscripción]]))</f>
        <v>45181</v>
      </c>
      <c r="I2055">
        <v>26</v>
      </c>
      <c r="J2055">
        <v>6</v>
      </c>
      <c r="K2055">
        <v>24</v>
      </c>
      <c r="L205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55" s="1" t="str">
        <f>TEXT(BBDD_Usiarios_Netflix_jul[[#This Row],[Fh Suscripcion]],"dddd")</f>
        <v>martes</v>
      </c>
      <c r="N2055" s="2">
        <f>DATEDIF(BBDD_Usiarios_Netflix_jul[[#This Row],[Fh Suscripcion]],BBDD_Usiarios_Netflix_jul[[#This Row],[Fh Ultimo Pago]],"M")+1</f>
        <v>10</v>
      </c>
      <c r="O2055" t="s">
        <v>24</v>
      </c>
      <c r="P2055" t="str">
        <f>IF(BBDD_Usiarios_Netflix_jul[[#This Row],[País.OLD]]&lt;&gt;"",BBDD_Usiarios_Netflix_jul[[#This Row],[País.OLD]],"Desconocido")</f>
        <v>EEUU</v>
      </c>
      <c r="Q2055">
        <v>37</v>
      </c>
      <c r="R2055" t="s">
        <v>25</v>
      </c>
      <c r="S2055" t="s">
        <v>17</v>
      </c>
      <c r="T2055" t="s">
        <v>18</v>
      </c>
      <c r="U20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56" spans="1:21" x14ac:dyDescent="0.2">
      <c r="A2056">
        <v>285</v>
      </c>
      <c r="B2056" t="s">
        <v>23</v>
      </c>
      <c r="C2056">
        <v>10</v>
      </c>
      <c r="D2056" s="2">
        <f>BBDD_Usiarios_Netflix_jul[[#This Row],[Ingresos Mensuales]]*BBDD_Usiarios_Netflix_jul[[#This Row],[Meses Contratados]]</f>
        <v>100</v>
      </c>
      <c r="E2056">
        <v>1</v>
      </c>
      <c r="F2056">
        <v>9</v>
      </c>
      <c r="G2056">
        <v>23</v>
      </c>
      <c r="H2056" s="1">
        <f>DATEVALUE(_xlfn.CONCAT(BBDD_Usiarios_Netflix_jul[[#This Row],[Día Suscripción]],"/",BBDD_Usiarios_Netflix_jul[[#This Row],[Mes Suscripción]],"/",BBDD_Usiarios_Netflix_jul[[#This Row],[Año Suscripción]]))</f>
        <v>45170</v>
      </c>
      <c r="I2056">
        <v>27</v>
      </c>
      <c r="J2056">
        <v>6</v>
      </c>
      <c r="K2056">
        <v>24</v>
      </c>
      <c r="L205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56" s="1" t="str">
        <f>TEXT(BBDD_Usiarios_Netflix_jul[[#This Row],[Fh Suscripcion]],"dddd")</f>
        <v>viernes</v>
      </c>
      <c r="N2056" s="2">
        <f>DATEDIF(BBDD_Usiarios_Netflix_jul[[#This Row],[Fh Suscripcion]],BBDD_Usiarios_Netflix_jul[[#This Row],[Fh Ultimo Pago]],"M")+1</f>
        <v>10</v>
      </c>
      <c r="O2056" t="s">
        <v>31</v>
      </c>
      <c r="P2056" t="str">
        <f>IF(BBDD_Usiarios_Netflix_jul[[#This Row],[País.OLD]]&lt;&gt;"",BBDD_Usiarios_Netflix_jul[[#This Row],[País.OLD]],"Desconocido")</f>
        <v>Italia</v>
      </c>
      <c r="Q2056">
        <v>42</v>
      </c>
      <c r="R2056" t="s">
        <v>25</v>
      </c>
      <c r="S2056" t="s">
        <v>29</v>
      </c>
      <c r="T2056" t="s">
        <v>27</v>
      </c>
      <c r="U20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7" spans="1:21" x14ac:dyDescent="0.2">
      <c r="A2057">
        <v>340</v>
      </c>
      <c r="B2057" t="s">
        <v>23</v>
      </c>
      <c r="C2057">
        <v>10</v>
      </c>
      <c r="D2057" s="2">
        <f>BBDD_Usiarios_Netflix_jul[[#This Row],[Ingresos Mensuales]]*BBDD_Usiarios_Netflix_jul[[#This Row],[Meses Contratados]]</f>
        <v>100</v>
      </c>
      <c r="E2057">
        <v>13</v>
      </c>
      <c r="F2057">
        <v>9</v>
      </c>
      <c r="G2057">
        <v>23</v>
      </c>
      <c r="H2057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57">
        <v>25</v>
      </c>
      <c r="J2057">
        <v>6</v>
      </c>
      <c r="K2057">
        <v>24</v>
      </c>
      <c r="L205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57" s="1" t="str">
        <f>TEXT(BBDD_Usiarios_Netflix_jul[[#This Row],[Fh Suscripcion]],"dddd")</f>
        <v>miércoles</v>
      </c>
      <c r="N2057" s="2">
        <f>DATEDIF(BBDD_Usiarios_Netflix_jul[[#This Row],[Fh Suscripcion]],BBDD_Usiarios_Netflix_jul[[#This Row],[Fh Ultimo Pago]],"M")+1</f>
        <v>10</v>
      </c>
      <c r="O2057" t="s">
        <v>15</v>
      </c>
      <c r="P2057" t="str">
        <f>IF(BBDD_Usiarios_Netflix_jul[[#This Row],[País.OLD]]&lt;&gt;"",BBDD_Usiarios_Netflix_jul[[#This Row],[País.OLD]],"Desconocido")</f>
        <v>Alemania</v>
      </c>
      <c r="Q2057">
        <v>44</v>
      </c>
      <c r="R2057" t="s">
        <v>25</v>
      </c>
      <c r="S2057" t="s">
        <v>21</v>
      </c>
      <c r="T2057" t="s">
        <v>27</v>
      </c>
      <c r="U20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8" spans="1:21" x14ac:dyDescent="0.2">
      <c r="A2058">
        <v>347</v>
      </c>
      <c r="B2058" t="s">
        <v>23</v>
      </c>
      <c r="C2058">
        <v>10</v>
      </c>
      <c r="D2058" s="2">
        <f>BBDD_Usiarios_Netflix_jul[[#This Row],[Ingresos Mensuales]]*BBDD_Usiarios_Netflix_jul[[#This Row],[Meses Contratados]]</f>
        <v>100</v>
      </c>
      <c r="E2058">
        <v>21</v>
      </c>
      <c r="F2058">
        <v>9</v>
      </c>
      <c r="G2058">
        <v>23</v>
      </c>
      <c r="H2058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58">
        <v>28</v>
      </c>
      <c r="J2058">
        <v>6</v>
      </c>
      <c r="K2058">
        <v>24</v>
      </c>
      <c r="L205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58" s="1" t="str">
        <f>TEXT(BBDD_Usiarios_Netflix_jul[[#This Row],[Fh Suscripcion]],"dddd")</f>
        <v>jueves</v>
      </c>
      <c r="N2058" s="2">
        <f>DATEDIF(BBDD_Usiarios_Netflix_jul[[#This Row],[Fh Suscripcion]],BBDD_Usiarios_Netflix_jul[[#This Row],[Fh Ultimo Pago]],"M")+1</f>
        <v>10</v>
      </c>
      <c r="O2058" t="s">
        <v>15</v>
      </c>
      <c r="P2058" t="str">
        <f>IF(BBDD_Usiarios_Netflix_jul[[#This Row],[País.OLD]]&lt;&gt;"",BBDD_Usiarios_Netflix_jul[[#This Row],[País.OLD]],"Desconocido")</f>
        <v>Alemania</v>
      </c>
      <c r="Q2058">
        <v>29</v>
      </c>
      <c r="R2058" t="s">
        <v>16</v>
      </c>
      <c r="S2058" t="s">
        <v>21</v>
      </c>
      <c r="T2058" t="s">
        <v>27</v>
      </c>
      <c r="U20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9" spans="1:21" x14ac:dyDescent="0.2">
      <c r="A2059">
        <v>352</v>
      </c>
      <c r="B2059" t="s">
        <v>23</v>
      </c>
      <c r="C2059">
        <v>10</v>
      </c>
      <c r="D2059" s="2">
        <f>BBDD_Usiarios_Netflix_jul[[#This Row],[Ingresos Mensuales]]*BBDD_Usiarios_Netflix_jul[[#This Row],[Meses Contratados]]</f>
        <v>100</v>
      </c>
      <c r="E2059">
        <v>20</v>
      </c>
      <c r="F2059">
        <v>9</v>
      </c>
      <c r="G2059">
        <v>23</v>
      </c>
      <c r="H2059" s="1">
        <f>DATEVALUE(_xlfn.CONCAT(BBDD_Usiarios_Netflix_jul[[#This Row],[Día Suscripción]],"/",BBDD_Usiarios_Netflix_jul[[#This Row],[Mes Suscripción]],"/",BBDD_Usiarios_Netflix_jul[[#This Row],[Año Suscripción]]))</f>
        <v>45189</v>
      </c>
      <c r="I2059">
        <v>26</v>
      </c>
      <c r="J2059">
        <v>6</v>
      </c>
      <c r="K2059">
        <v>24</v>
      </c>
      <c r="L2059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59" s="1" t="str">
        <f>TEXT(BBDD_Usiarios_Netflix_jul[[#This Row],[Fh Suscripcion]],"dddd")</f>
        <v>miércoles</v>
      </c>
      <c r="N2059" s="2">
        <f>DATEDIF(BBDD_Usiarios_Netflix_jul[[#This Row],[Fh Suscripcion]],BBDD_Usiarios_Netflix_jul[[#This Row],[Fh Ultimo Pago]],"M")+1</f>
        <v>10</v>
      </c>
      <c r="O2059" t="s">
        <v>34</v>
      </c>
      <c r="P2059" t="str">
        <f>IF(BBDD_Usiarios_Netflix_jul[[#This Row],[País.OLD]]&lt;&gt;"",BBDD_Usiarios_Netflix_jul[[#This Row],[País.OLD]],"Desconocido")</f>
        <v>Reino Unido</v>
      </c>
      <c r="Q2059">
        <v>38</v>
      </c>
      <c r="R2059" t="s">
        <v>16</v>
      </c>
      <c r="S2059" t="s">
        <v>29</v>
      </c>
      <c r="T2059" t="s">
        <v>22</v>
      </c>
      <c r="U20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60" spans="1:21" x14ac:dyDescent="0.2">
      <c r="A2060">
        <v>372</v>
      </c>
      <c r="B2060" t="s">
        <v>23</v>
      </c>
      <c r="C2060">
        <v>10</v>
      </c>
      <c r="D2060" s="2">
        <f>BBDD_Usiarios_Netflix_jul[[#This Row],[Ingresos Mensuales]]*BBDD_Usiarios_Netflix_jul[[#This Row],[Meses Contratados]]</f>
        <v>100</v>
      </c>
      <c r="E2060">
        <v>6</v>
      </c>
      <c r="F2060">
        <v>9</v>
      </c>
      <c r="G2060">
        <v>23</v>
      </c>
      <c r="H2060" s="1">
        <f>DATEVALUE(_xlfn.CONCAT(BBDD_Usiarios_Netflix_jul[[#This Row],[Día Suscripción]],"/",BBDD_Usiarios_Netflix_jul[[#This Row],[Mes Suscripción]],"/",BBDD_Usiarios_Netflix_jul[[#This Row],[Año Suscripción]]))</f>
        <v>45175</v>
      </c>
      <c r="I2060">
        <v>27</v>
      </c>
      <c r="J2060">
        <v>6</v>
      </c>
      <c r="K2060">
        <v>24</v>
      </c>
      <c r="L206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0" s="1" t="str">
        <f>TEXT(BBDD_Usiarios_Netflix_jul[[#This Row],[Fh Suscripcion]],"dddd")</f>
        <v>miércoles</v>
      </c>
      <c r="N2060" s="2">
        <f>DATEDIF(BBDD_Usiarios_Netflix_jul[[#This Row],[Fh Suscripcion]],BBDD_Usiarios_Netflix_jul[[#This Row],[Fh Ultimo Pago]],"M")+1</f>
        <v>10</v>
      </c>
      <c r="O2060" t="s">
        <v>30</v>
      </c>
      <c r="P2060" t="str">
        <f>IF(BBDD_Usiarios_Netflix_jul[[#This Row],[País.OLD]]&lt;&gt;"",BBDD_Usiarios_Netflix_jul[[#This Row],[País.OLD]],"Desconocido")</f>
        <v>Canadá</v>
      </c>
      <c r="Q2060">
        <v>31</v>
      </c>
      <c r="R2060" t="s">
        <v>25</v>
      </c>
      <c r="S2060" t="s">
        <v>17</v>
      </c>
      <c r="T2060" t="s">
        <v>18</v>
      </c>
      <c r="U20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61" spans="1:21" x14ac:dyDescent="0.2">
      <c r="A2061">
        <v>410</v>
      </c>
      <c r="B2061" t="s">
        <v>23</v>
      </c>
      <c r="C2061">
        <v>10</v>
      </c>
      <c r="D2061" s="2">
        <f>BBDD_Usiarios_Netflix_jul[[#This Row],[Ingresos Mensuales]]*BBDD_Usiarios_Netflix_jul[[#This Row],[Meses Contratados]]</f>
        <v>100</v>
      </c>
      <c r="E2061">
        <v>2</v>
      </c>
      <c r="F2061">
        <v>9</v>
      </c>
      <c r="G2061">
        <v>23</v>
      </c>
      <c r="H2061" s="1">
        <f>DATEVALUE(_xlfn.CONCAT(BBDD_Usiarios_Netflix_jul[[#This Row],[Día Suscripción]],"/",BBDD_Usiarios_Netflix_jul[[#This Row],[Mes Suscripción]],"/",BBDD_Usiarios_Netflix_jul[[#This Row],[Año Suscripción]]))</f>
        <v>45171</v>
      </c>
      <c r="I2061">
        <v>25</v>
      </c>
      <c r="J2061">
        <v>6</v>
      </c>
      <c r="K2061">
        <v>24</v>
      </c>
      <c r="L206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61" s="1" t="str">
        <f>TEXT(BBDD_Usiarios_Netflix_jul[[#This Row],[Fh Suscripcion]],"dddd")</f>
        <v>sábado</v>
      </c>
      <c r="N2061" s="2">
        <f>DATEDIF(BBDD_Usiarios_Netflix_jul[[#This Row],[Fh Suscripcion]],BBDD_Usiarios_Netflix_jul[[#This Row],[Fh Ultimo Pago]],"M")+1</f>
        <v>10</v>
      </c>
      <c r="O2061" t="s">
        <v>28</v>
      </c>
      <c r="P2061" t="str">
        <f>IF(BBDD_Usiarios_Netflix_jul[[#This Row],[País.OLD]]&lt;&gt;"",BBDD_Usiarios_Netflix_jul[[#This Row],[País.OLD]],"Desconocido")</f>
        <v>Australia</v>
      </c>
      <c r="Q2061">
        <v>37</v>
      </c>
      <c r="R2061" t="s">
        <v>16</v>
      </c>
      <c r="S2061" t="s">
        <v>26</v>
      </c>
      <c r="T2061" t="s">
        <v>27</v>
      </c>
      <c r="U20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2" spans="1:21" x14ac:dyDescent="0.2">
      <c r="A2062">
        <v>412</v>
      </c>
      <c r="B2062" t="s">
        <v>23</v>
      </c>
      <c r="C2062">
        <v>10</v>
      </c>
      <c r="D2062" s="2">
        <f>BBDD_Usiarios_Netflix_jul[[#This Row],[Ingresos Mensuales]]*BBDD_Usiarios_Netflix_jul[[#This Row],[Meses Contratados]]</f>
        <v>100</v>
      </c>
      <c r="E2062">
        <v>3</v>
      </c>
      <c r="F2062">
        <v>9</v>
      </c>
      <c r="G2062">
        <v>23</v>
      </c>
      <c r="H2062" s="1">
        <f>DATEVALUE(_xlfn.CONCAT(BBDD_Usiarios_Netflix_jul[[#This Row],[Día Suscripción]],"/",BBDD_Usiarios_Netflix_jul[[#This Row],[Mes Suscripción]],"/",BBDD_Usiarios_Netflix_jul[[#This Row],[Año Suscripción]]))</f>
        <v>45172</v>
      </c>
      <c r="I2062">
        <v>26</v>
      </c>
      <c r="J2062">
        <v>6</v>
      </c>
      <c r="K2062">
        <v>24</v>
      </c>
      <c r="L2062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62" s="1" t="str">
        <f>TEXT(BBDD_Usiarios_Netflix_jul[[#This Row],[Fh Suscripcion]],"dddd")</f>
        <v>domingo</v>
      </c>
      <c r="N2062" s="2">
        <f>DATEDIF(BBDD_Usiarios_Netflix_jul[[#This Row],[Fh Suscripcion]],BBDD_Usiarios_Netflix_jul[[#This Row],[Fh Ultimo Pago]],"M")+1</f>
        <v>10</v>
      </c>
      <c r="O2062" t="s">
        <v>24</v>
      </c>
      <c r="P2062" t="str">
        <f>IF(BBDD_Usiarios_Netflix_jul[[#This Row],[País.OLD]]&lt;&gt;"",BBDD_Usiarios_Netflix_jul[[#This Row],[País.OLD]],"Desconocido")</f>
        <v>EEUU</v>
      </c>
      <c r="Q2062">
        <v>47</v>
      </c>
      <c r="R2062" t="s">
        <v>16</v>
      </c>
      <c r="S2062" t="s">
        <v>29</v>
      </c>
      <c r="T2062" t="s">
        <v>27</v>
      </c>
      <c r="U20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3" spans="1:21" x14ac:dyDescent="0.2">
      <c r="A2063">
        <v>417</v>
      </c>
      <c r="B2063" t="s">
        <v>23</v>
      </c>
      <c r="C2063">
        <v>10</v>
      </c>
      <c r="D2063" s="2">
        <f>BBDD_Usiarios_Netflix_jul[[#This Row],[Ingresos Mensuales]]*BBDD_Usiarios_Netflix_jul[[#This Row],[Meses Contratados]]</f>
        <v>100</v>
      </c>
      <c r="E2063">
        <v>21</v>
      </c>
      <c r="F2063">
        <v>9</v>
      </c>
      <c r="G2063">
        <v>23</v>
      </c>
      <c r="H2063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63">
        <v>29</v>
      </c>
      <c r="J2063">
        <v>6</v>
      </c>
      <c r="K2063">
        <v>24</v>
      </c>
      <c r="L206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63" s="1" t="str">
        <f>TEXT(BBDD_Usiarios_Netflix_jul[[#This Row],[Fh Suscripcion]],"dddd")</f>
        <v>jueves</v>
      </c>
      <c r="N2063" s="2">
        <f>DATEDIF(BBDD_Usiarios_Netflix_jul[[#This Row],[Fh Suscripcion]],BBDD_Usiarios_Netflix_jul[[#This Row],[Fh Ultimo Pago]],"M")+1</f>
        <v>10</v>
      </c>
      <c r="O2063" t="s">
        <v>34</v>
      </c>
      <c r="P2063" t="str">
        <f>IF(BBDD_Usiarios_Netflix_jul[[#This Row],[País.OLD]]&lt;&gt;"",BBDD_Usiarios_Netflix_jul[[#This Row],[País.OLD]],"Desconocido")</f>
        <v>Reino Unido</v>
      </c>
      <c r="Q2063">
        <v>31</v>
      </c>
      <c r="R2063" t="s">
        <v>16</v>
      </c>
      <c r="S2063" t="s">
        <v>26</v>
      </c>
      <c r="T2063" t="s">
        <v>32</v>
      </c>
      <c r="U20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64" spans="1:21" x14ac:dyDescent="0.2">
      <c r="A2064">
        <v>422</v>
      </c>
      <c r="B2064" t="s">
        <v>23</v>
      </c>
      <c r="C2064">
        <v>10</v>
      </c>
      <c r="D2064" s="2">
        <f>BBDD_Usiarios_Netflix_jul[[#This Row],[Ingresos Mensuales]]*BBDD_Usiarios_Netflix_jul[[#This Row],[Meses Contratados]]</f>
        <v>100</v>
      </c>
      <c r="E2064">
        <v>15</v>
      </c>
      <c r="F2064">
        <v>9</v>
      </c>
      <c r="G2064">
        <v>23</v>
      </c>
      <c r="H2064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64">
        <v>29</v>
      </c>
      <c r="J2064">
        <v>6</v>
      </c>
      <c r="K2064">
        <v>24</v>
      </c>
      <c r="L206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64" s="1" t="str">
        <f>TEXT(BBDD_Usiarios_Netflix_jul[[#This Row],[Fh Suscripcion]],"dddd")</f>
        <v>viernes</v>
      </c>
      <c r="N2064" s="2">
        <f>DATEDIF(BBDD_Usiarios_Netflix_jul[[#This Row],[Fh Suscripcion]],BBDD_Usiarios_Netflix_jul[[#This Row],[Fh Ultimo Pago]],"M")+1</f>
        <v>10</v>
      </c>
      <c r="O2064" t="s">
        <v>28</v>
      </c>
      <c r="P2064" t="str">
        <f>IF(BBDD_Usiarios_Netflix_jul[[#This Row],[País.OLD]]&lt;&gt;"",BBDD_Usiarios_Netflix_jul[[#This Row],[País.OLD]],"Desconocido")</f>
        <v>Australia</v>
      </c>
      <c r="Q2064">
        <v>29</v>
      </c>
      <c r="R2064" t="s">
        <v>25</v>
      </c>
      <c r="S2064" t="s">
        <v>17</v>
      </c>
      <c r="T2064" t="s">
        <v>27</v>
      </c>
      <c r="U20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5" spans="1:21" x14ac:dyDescent="0.2">
      <c r="A2065">
        <v>480</v>
      </c>
      <c r="B2065" t="s">
        <v>23</v>
      </c>
      <c r="C2065">
        <v>10</v>
      </c>
      <c r="D2065" s="2">
        <f>BBDD_Usiarios_Netflix_jul[[#This Row],[Ingresos Mensuales]]*BBDD_Usiarios_Netflix_jul[[#This Row],[Meses Contratados]]</f>
        <v>100</v>
      </c>
      <c r="E2065">
        <v>4</v>
      </c>
      <c r="F2065">
        <v>9</v>
      </c>
      <c r="G2065">
        <v>23</v>
      </c>
      <c r="H2065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65">
        <v>27</v>
      </c>
      <c r="J2065">
        <v>6</v>
      </c>
      <c r="K2065">
        <v>24</v>
      </c>
      <c r="L206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5" s="1" t="str">
        <f>TEXT(BBDD_Usiarios_Netflix_jul[[#This Row],[Fh Suscripcion]],"dddd")</f>
        <v>lunes</v>
      </c>
      <c r="N2065" s="2">
        <f>DATEDIF(BBDD_Usiarios_Netflix_jul[[#This Row],[Fh Suscripcion]],BBDD_Usiarios_Netflix_jul[[#This Row],[Fh Ultimo Pago]],"M")+1</f>
        <v>10</v>
      </c>
      <c r="O2065" t="s">
        <v>20</v>
      </c>
      <c r="P2065" t="str">
        <f>IF(BBDD_Usiarios_Netflix_jul[[#This Row],[País.OLD]]&lt;&gt;"",BBDD_Usiarios_Netflix_jul[[#This Row],[País.OLD]],"Desconocido")</f>
        <v>Francia</v>
      </c>
      <c r="Q2065">
        <v>37</v>
      </c>
      <c r="R2065" t="s">
        <v>25</v>
      </c>
      <c r="S2065" t="s">
        <v>29</v>
      </c>
      <c r="T2065" t="s">
        <v>18</v>
      </c>
      <c r="U20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66" spans="1:21" x14ac:dyDescent="0.2">
      <c r="A2066">
        <v>485</v>
      </c>
      <c r="B2066" t="s">
        <v>23</v>
      </c>
      <c r="C2066">
        <v>10</v>
      </c>
      <c r="D2066" s="2">
        <f>BBDD_Usiarios_Netflix_jul[[#This Row],[Ingresos Mensuales]]*BBDD_Usiarios_Netflix_jul[[#This Row],[Meses Contratados]]</f>
        <v>100</v>
      </c>
      <c r="E2066">
        <v>1</v>
      </c>
      <c r="F2066">
        <v>9</v>
      </c>
      <c r="G2066">
        <v>23</v>
      </c>
      <c r="H2066" s="1">
        <f>DATEVALUE(_xlfn.CONCAT(BBDD_Usiarios_Netflix_jul[[#This Row],[Día Suscripción]],"/",BBDD_Usiarios_Netflix_jul[[#This Row],[Mes Suscripción]],"/",BBDD_Usiarios_Netflix_jul[[#This Row],[Año Suscripción]]))</f>
        <v>45170</v>
      </c>
      <c r="I2066">
        <v>28</v>
      </c>
      <c r="J2066">
        <v>6</v>
      </c>
      <c r="K2066">
        <v>24</v>
      </c>
      <c r="L206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66" s="1" t="str">
        <f>TEXT(BBDD_Usiarios_Netflix_jul[[#This Row],[Fh Suscripcion]],"dddd")</f>
        <v>viernes</v>
      </c>
      <c r="N2066" s="2">
        <f>DATEDIF(BBDD_Usiarios_Netflix_jul[[#This Row],[Fh Suscripcion]],BBDD_Usiarios_Netflix_jul[[#This Row],[Fh Ultimo Pago]],"M")+1</f>
        <v>10</v>
      </c>
      <c r="O2066" t="s">
        <v>37</v>
      </c>
      <c r="P2066" t="str">
        <f>IF(BBDD_Usiarios_Netflix_jul[[#This Row],[País.OLD]]&lt;&gt;"",BBDD_Usiarios_Netflix_jul[[#This Row],[País.OLD]],"Desconocido")</f>
        <v>Brasil</v>
      </c>
      <c r="Q2066">
        <v>28</v>
      </c>
      <c r="R2066" t="s">
        <v>25</v>
      </c>
      <c r="S2066" t="s">
        <v>17</v>
      </c>
      <c r="T2066" t="s">
        <v>27</v>
      </c>
      <c r="U20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7" spans="1:21" x14ac:dyDescent="0.2">
      <c r="A2067">
        <v>492</v>
      </c>
      <c r="B2067" t="s">
        <v>23</v>
      </c>
      <c r="C2067">
        <v>10</v>
      </c>
      <c r="D2067" s="2">
        <f>BBDD_Usiarios_Netflix_jul[[#This Row],[Ingresos Mensuales]]*BBDD_Usiarios_Netflix_jul[[#This Row],[Meses Contratados]]</f>
        <v>100</v>
      </c>
      <c r="E2067">
        <v>17</v>
      </c>
      <c r="F2067">
        <v>9</v>
      </c>
      <c r="G2067">
        <v>23</v>
      </c>
      <c r="H2067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67">
        <v>30</v>
      </c>
      <c r="J2067">
        <v>6</v>
      </c>
      <c r="K2067">
        <v>24</v>
      </c>
      <c r="L206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67" s="1" t="str">
        <f>TEXT(BBDD_Usiarios_Netflix_jul[[#This Row],[Fh Suscripcion]],"dddd")</f>
        <v>domingo</v>
      </c>
      <c r="N2067" s="2">
        <f>DATEDIF(BBDD_Usiarios_Netflix_jul[[#This Row],[Fh Suscripcion]],BBDD_Usiarios_Netflix_jul[[#This Row],[Fh Ultimo Pago]],"M")+1</f>
        <v>10</v>
      </c>
      <c r="O2067" t="s">
        <v>15</v>
      </c>
      <c r="P2067" t="str">
        <f>IF(BBDD_Usiarios_Netflix_jul[[#This Row],[País.OLD]]&lt;&gt;"",BBDD_Usiarios_Netflix_jul[[#This Row],[País.OLD]],"Desconocido")</f>
        <v>Alemania</v>
      </c>
      <c r="Q2067">
        <v>51</v>
      </c>
      <c r="R2067" t="s">
        <v>16</v>
      </c>
      <c r="S2067" t="s">
        <v>17</v>
      </c>
      <c r="T2067" t="s">
        <v>27</v>
      </c>
      <c r="U20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8" spans="1:21" x14ac:dyDescent="0.2">
      <c r="A2068">
        <v>547</v>
      </c>
      <c r="B2068" t="s">
        <v>23</v>
      </c>
      <c r="C2068">
        <v>10</v>
      </c>
      <c r="D2068" s="2">
        <f>BBDD_Usiarios_Netflix_jul[[#This Row],[Ingresos Mensuales]]*BBDD_Usiarios_Netflix_jul[[#This Row],[Meses Contratados]]</f>
        <v>100</v>
      </c>
      <c r="E2068">
        <v>5</v>
      </c>
      <c r="F2068">
        <v>9</v>
      </c>
      <c r="G2068">
        <v>23</v>
      </c>
      <c r="H2068" s="1">
        <f>DATEVALUE(_xlfn.CONCAT(BBDD_Usiarios_Netflix_jul[[#This Row],[Día Suscripción]],"/",BBDD_Usiarios_Netflix_jul[[#This Row],[Mes Suscripción]],"/",BBDD_Usiarios_Netflix_jul[[#This Row],[Año Suscripción]]))</f>
        <v>45174</v>
      </c>
      <c r="I2068">
        <v>27</v>
      </c>
      <c r="J2068">
        <v>6</v>
      </c>
      <c r="K2068">
        <v>24</v>
      </c>
      <c r="L206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8" s="1" t="str">
        <f>TEXT(BBDD_Usiarios_Netflix_jul[[#This Row],[Fh Suscripcion]],"dddd")</f>
        <v>martes</v>
      </c>
      <c r="N2068" s="2">
        <f>DATEDIF(BBDD_Usiarios_Netflix_jul[[#This Row],[Fh Suscripcion]],BBDD_Usiarios_Netflix_jul[[#This Row],[Fh Ultimo Pago]],"M")+1</f>
        <v>10</v>
      </c>
      <c r="O2068" t="s">
        <v>36</v>
      </c>
      <c r="P2068" t="str">
        <f>IF(BBDD_Usiarios_Netflix_jul[[#This Row],[País.OLD]]&lt;&gt;"",BBDD_Usiarios_Netflix_jul[[#This Row],[País.OLD]],"Desconocido")</f>
        <v>Desconocido</v>
      </c>
      <c r="Q2068">
        <v>39</v>
      </c>
      <c r="R2068" t="s">
        <v>16</v>
      </c>
      <c r="S2068" t="s">
        <v>17</v>
      </c>
      <c r="T2068" t="s">
        <v>22</v>
      </c>
      <c r="U20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69" spans="1:21" x14ac:dyDescent="0.2">
      <c r="A2069">
        <v>550</v>
      </c>
      <c r="B2069" t="s">
        <v>23</v>
      </c>
      <c r="C2069">
        <v>10</v>
      </c>
      <c r="D2069" s="2">
        <f>BBDD_Usiarios_Netflix_jul[[#This Row],[Ingresos Mensuales]]*BBDD_Usiarios_Netflix_jul[[#This Row],[Meses Contratados]]</f>
        <v>100</v>
      </c>
      <c r="E2069">
        <v>6</v>
      </c>
      <c r="F2069">
        <v>9</v>
      </c>
      <c r="G2069">
        <v>23</v>
      </c>
      <c r="H2069" s="1">
        <f>DATEVALUE(_xlfn.CONCAT(BBDD_Usiarios_Netflix_jul[[#This Row],[Día Suscripción]],"/",BBDD_Usiarios_Netflix_jul[[#This Row],[Mes Suscripción]],"/",BBDD_Usiarios_Netflix_jul[[#This Row],[Año Suscripción]]))</f>
        <v>45175</v>
      </c>
      <c r="I2069">
        <v>27</v>
      </c>
      <c r="J2069">
        <v>6</v>
      </c>
      <c r="K2069">
        <v>24</v>
      </c>
      <c r="L206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9" s="1" t="str">
        <f>TEXT(BBDD_Usiarios_Netflix_jul[[#This Row],[Fh Suscripcion]],"dddd")</f>
        <v>miércoles</v>
      </c>
      <c r="N2069" s="2">
        <f>DATEDIF(BBDD_Usiarios_Netflix_jul[[#This Row],[Fh Suscripcion]],BBDD_Usiarios_Netflix_jul[[#This Row],[Fh Ultimo Pago]],"M")+1</f>
        <v>10</v>
      </c>
      <c r="O2069" t="s">
        <v>28</v>
      </c>
      <c r="P2069" t="str">
        <f>IF(BBDD_Usiarios_Netflix_jul[[#This Row],[País.OLD]]&lt;&gt;"",BBDD_Usiarios_Netflix_jul[[#This Row],[País.OLD]],"Desconocido")</f>
        <v>Australia</v>
      </c>
      <c r="Q2069">
        <v>29</v>
      </c>
      <c r="R2069" t="s">
        <v>25</v>
      </c>
      <c r="S2069" t="s">
        <v>17</v>
      </c>
      <c r="T2069" t="s">
        <v>32</v>
      </c>
      <c r="U20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0" spans="1:21" x14ac:dyDescent="0.2">
      <c r="A2070">
        <v>552</v>
      </c>
      <c r="B2070" t="s">
        <v>23</v>
      </c>
      <c r="C2070">
        <v>10</v>
      </c>
      <c r="D2070" s="2">
        <f>BBDD_Usiarios_Netflix_jul[[#This Row],[Ingresos Mensuales]]*BBDD_Usiarios_Netflix_jul[[#This Row],[Meses Contratados]]</f>
        <v>100</v>
      </c>
      <c r="E2070">
        <v>29</v>
      </c>
      <c r="F2070">
        <v>8</v>
      </c>
      <c r="G2070">
        <v>23</v>
      </c>
      <c r="H2070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70">
        <v>27</v>
      </c>
      <c r="J2070">
        <v>6</v>
      </c>
      <c r="K2070">
        <v>24</v>
      </c>
      <c r="L207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70" s="1" t="str">
        <f>TEXT(BBDD_Usiarios_Netflix_jul[[#This Row],[Fh Suscripcion]],"dddd")</f>
        <v>martes</v>
      </c>
      <c r="N2070" s="2">
        <f>DATEDIF(BBDD_Usiarios_Netflix_jul[[#This Row],[Fh Suscripcion]],BBDD_Usiarios_Netflix_jul[[#This Row],[Fh Ultimo Pago]],"M")+1</f>
        <v>10</v>
      </c>
      <c r="O2070" t="s">
        <v>34</v>
      </c>
      <c r="P2070" t="str">
        <f>IF(BBDD_Usiarios_Netflix_jul[[#This Row],[País.OLD]]&lt;&gt;"",BBDD_Usiarios_Netflix_jul[[#This Row],[País.OLD]],"Desconocido")</f>
        <v>Reino Unido</v>
      </c>
      <c r="Q2070">
        <v>48</v>
      </c>
      <c r="R2070" t="s">
        <v>25</v>
      </c>
      <c r="S2070" t="s">
        <v>17</v>
      </c>
      <c r="T2070" t="s">
        <v>22</v>
      </c>
      <c r="U20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71" spans="1:21" x14ac:dyDescent="0.2">
      <c r="A2071">
        <v>555</v>
      </c>
      <c r="B2071" t="s">
        <v>23</v>
      </c>
      <c r="C2071">
        <v>10</v>
      </c>
      <c r="D2071" s="2">
        <f>BBDD_Usiarios_Netflix_jul[[#This Row],[Ingresos Mensuales]]*BBDD_Usiarios_Netflix_jul[[#This Row],[Meses Contratados]]</f>
        <v>100</v>
      </c>
      <c r="E2071">
        <v>13</v>
      </c>
      <c r="F2071">
        <v>9</v>
      </c>
      <c r="G2071">
        <v>23</v>
      </c>
      <c r="H2071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71">
        <v>28</v>
      </c>
      <c r="J2071">
        <v>6</v>
      </c>
      <c r="K2071">
        <v>24</v>
      </c>
      <c r="L207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1" s="1" t="str">
        <f>TEXT(BBDD_Usiarios_Netflix_jul[[#This Row],[Fh Suscripcion]],"dddd")</f>
        <v>miércoles</v>
      </c>
      <c r="N2071" s="2">
        <f>DATEDIF(BBDD_Usiarios_Netflix_jul[[#This Row],[Fh Suscripcion]],BBDD_Usiarios_Netflix_jul[[#This Row],[Fh Ultimo Pago]],"M")+1</f>
        <v>10</v>
      </c>
      <c r="O2071" t="s">
        <v>15</v>
      </c>
      <c r="P2071" t="str">
        <f>IF(BBDD_Usiarios_Netflix_jul[[#This Row],[País.OLD]]&lt;&gt;"",BBDD_Usiarios_Netflix_jul[[#This Row],[País.OLD]],"Desconocido")</f>
        <v>Alemania</v>
      </c>
      <c r="Q2071">
        <v>37</v>
      </c>
      <c r="R2071" t="s">
        <v>25</v>
      </c>
      <c r="S2071" t="s">
        <v>21</v>
      </c>
      <c r="T2071" t="s">
        <v>32</v>
      </c>
      <c r="U20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2" spans="1:21" x14ac:dyDescent="0.2">
      <c r="A2072">
        <v>562</v>
      </c>
      <c r="B2072" t="s">
        <v>23</v>
      </c>
      <c r="C2072">
        <v>10</v>
      </c>
      <c r="D2072" s="2">
        <f>BBDD_Usiarios_Netflix_jul[[#This Row],[Ingresos Mensuales]]*BBDD_Usiarios_Netflix_jul[[#This Row],[Meses Contratados]]</f>
        <v>100</v>
      </c>
      <c r="E2072">
        <v>19</v>
      </c>
      <c r="F2072">
        <v>9</v>
      </c>
      <c r="G2072">
        <v>23</v>
      </c>
      <c r="H2072" s="1">
        <f>DATEVALUE(_xlfn.CONCAT(BBDD_Usiarios_Netflix_jul[[#This Row],[Día Suscripción]],"/",BBDD_Usiarios_Netflix_jul[[#This Row],[Mes Suscripción]],"/",BBDD_Usiarios_Netflix_jul[[#This Row],[Año Suscripción]]))</f>
        <v>45188</v>
      </c>
      <c r="I2072">
        <v>30</v>
      </c>
      <c r="J2072">
        <v>6</v>
      </c>
      <c r="K2072">
        <v>24</v>
      </c>
      <c r="L207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72" s="1" t="str">
        <f>TEXT(BBDD_Usiarios_Netflix_jul[[#This Row],[Fh Suscripcion]],"dddd")</f>
        <v>martes</v>
      </c>
      <c r="N2072" s="2">
        <f>DATEDIF(BBDD_Usiarios_Netflix_jul[[#This Row],[Fh Suscripcion]],BBDD_Usiarios_Netflix_jul[[#This Row],[Fh Ultimo Pago]],"M")+1</f>
        <v>10</v>
      </c>
      <c r="O2072" t="s">
        <v>28</v>
      </c>
      <c r="P2072" t="str">
        <f>IF(BBDD_Usiarios_Netflix_jul[[#This Row],[País.OLD]]&lt;&gt;"",BBDD_Usiarios_Netflix_jul[[#This Row],[País.OLD]],"Desconocido")</f>
        <v>Australia</v>
      </c>
      <c r="Q2072">
        <v>37</v>
      </c>
      <c r="R2072" t="s">
        <v>16</v>
      </c>
      <c r="S2072" t="s">
        <v>29</v>
      </c>
      <c r="T2072" t="s">
        <v>27</v>
      </c>
      <c r="U20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3" spans="1:21" x14ac:dyDescent="0.2">
      <c r="A2073">
        <v>617</v>
      </c>
      <c r="B2073" t="s">
        <v>23</v>
      </c>
      <c r="C2073">
        <v>10</v>
      </c>
      <c r="D2073" s="2">
        <f>BBDD_Usiarios_Netflix_jul[[#This Row],[Ingresos Mensuales]]*BBDD_Usiarios_Netflix_jul[[#This Row],[Meses Contratados]]</f>
        <v>100</v>
      </c>
      <c r="E2073">
        <v>5</v>
      </c>
      <c r="F2073">
        <v>9</v>
      </c>
      <c r="G2073">
        <v>23</v>
      </c>
      <c r="H2073" s="1">
        <f>DATEVALUE(_xlfn.CONCAT(BBDD_Usiarios_Netflix_jul[[#This Row],[Día Suscripción]],"/",BBDD_Usiarios_Netflix_jul[[#This Row],[Mes Suscripción]],"/",BBDD_Usiarios_Netflix_jul[[#This Row],[Año Suscripción]]))</f>
        <v>45174</v>
      </c>
      <c r="I2073">
        <v>28</v>
      </c>
      <c r="J2073">
        <v>6</v>
      </c>
      <c r="K2073">
        <v>24</v>
      </c>
      <c r="L207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3" s="1" t="str">
        <f>TEXT(BBDD_Usiarios_Netflix_jul[[#This Row],[Fh Suscripcion]],"dddd")</f>
        <v>martes</v>
      </c>
      <c r="N2073" s="2">
        <f>DATEDIF(BBDD_Usiarios_Netflix_jul[[#This Row],[Fh Suscripcion]],BBDD_Usiarios_Netflix_jul[[#This Row],[Fh Ultimo Pago]],"M")+1</f>
        <v>10</v>
      </c>
      <c r="O2073" t="s">
        <v>30</v>
      </c>
      <c r="P2073" t="str">
        <f>IF(BBDD_Usiarios_Netflix_jul[[#This Row],[País.OLD]]&lt;&gt;"",BBDD_Usiarios_Netflix_jul[[#This Row],[País.OLD]],"Desconocido")</f>
        <v>Canadá</v>
      </c>
      <c r="Q2073">
        <v>45</v>
      </c>
      <c r="R2073" t="s">
        <v>25</v>
      </c>
      <c r="S2073" t="s">
        <v>21</v>
      </c>
      <c r="T2073" t="s">
        <v>18</v>
      </c>
      <c r="U20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74" spans="1:21" x14ac:dyDescent="0.2">
      <c r="A2074">
        <v>620</v>
      </c>
      <c r="B2074" t="s">
        <v>23</v>
      </c>
      <c r="C2074">
        <v>10</v>
      </c>
      <c r="D2074" s="2">
        <f>BBDD_Usiarios_Netflix_jul[[#This Row],[Ingresos Mensuales]]*BBDD_Usiarios_Netflix_jul[[#This Row],[Meses Contratados]]</f>
        <v>100</v>
      </c>
      <c r="E2074">
        <v>5</v>
      </c>
      <c r="F2074">
        <v>9</v>
      </c>
      <c r="G2074">
        <v>23</v>
      </c>
      <c r="H2074" s="1">
        <f>DATEVALUE(_xlfn.CONCAT(BBDD_Usiarios_Netflix_jul[[#This Row],[Día Suscripción]],"/",BBDD_Usiarios_Netflix_jul[[#This Row],[Mes Suscripción]],"/",BBDD_Usiarios_Netflix_jul[[#This Row],[Año Suscripción]]))</f>
        <v>45174</v>
      </c>
      <c r="I2074">
        <v>27</v>
      </c>
      <c r="J2074">
        <v>6</v>
      </c>
      <c r="K2074">
        <v>24</v>
      </c>
      <c r="L207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74" s="1" t="str">
        <f>TEXT(BBDD_Usiarios_Netflix_jul[[#This Row],[Fh Suscripcion]],"dddd")</f>
        <v>martes</v>
      </c>
      <c r="N2074" s="2">
        <f>DATEDIF(BBDD_Usiarios_Netflix_jul[[#This Row],[Fh Suscripcion]],BBDD_Usiarios_Netflix_jul[[#This Row],[Fh Ultimo Pago]],"M")+1</f>
        <v>10</v>
      </c>
      <c r="O2074" t="s">
        <v>35</v>
      </c>
      <c r="P2074" t="str">
        <f>IF(BBDD_Usiarios_Netflix_jul[[#This Row],[País.OLD]]&lt;&gt;"",BBDD_Usiarios_Netflix_jul[[#This Row],[País.OLD]],"Desconocido")</f>
        <v>España</v>
      </c>
      <c r="Q2074">
        <v>41</v>
      </c>
      <c r="R2074" t="s">
        <v>25</v>
      </c>
      <c r="S2074" t="s">
        <v>21</v>
      </c>
      <c r="T2074" t="s">
        <v>32</v>
      </c>
      <c r="U20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5" spans="1:21" x14ac:dyDescent="0.2">
      <c r="A2075">
        <v>622</v>
      </c>
      <c r="B2075" t="s">
        <v>23</v>
      </c>
      <c r="C2075">
        <v>10</v>
      </c>
      <c r="D2075" s="2">
        <f>BBDD_Usiarios_Netflix_jul[[#This Row],[Ingresos Mensuales]]*BBDD_Usiarios_Netflix_jul[[#This Row],[Meses Contratados]]</f>
        <v>100</v>
      </c>
      <c r="E2075">
        <v>29</v>
      </c>
      <c r="F2075">
        <v>8</v>
      </c>
      <c r="G2075">
        <v>23</v>
      </c>
      <c r="H2075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75">
        <v>28</v>
      </c>
      <c r="J2075">
        <v>6</v>
      </c>
      <c r="K2075">
        <v>24</v>
      </c>
      <c r="L2075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5" s="1" t="str">
        <f>TEXT(BBDD_Usiarios_Netflix_jul[[#This Row],[Fh Suscripcion]],"dddd")</f>
        <v>martes</v>
      </c>
      <c r="N2075" s="2">
        <f>DATEDIF(BBDD_Usiarios_Netflix_jul[[#This Row],[Fh Suscripcion]],BBDD_Usiarios_Netflix_jul[[#This Row],[Fh Ultimo Pago]],"M")+1</f>
        <v>10</v>
      </c>
      <c r="O2075" t="s">
        <v>15</v>
      </c>
      <c r="P2075" t="str">
        <f>IF(BBDD_Usiarios_Netflix_jul[[#This Row],[País.OLD]]&lt;&gt;"",BBDD_Usiarios_Netflix_jul[[#This Row],[País.OLD]],"Desconocido")</f>
        <v>Alemania</v>
      </c>
      <c r="Q2075">
        <v>35</v>
      </c>
      <c r="R2075" t="s">
        <v>16</v>
      </c>
      <c r="S2075" t="s">
        <v>21</v>
      </c>
      <c r="T2075" t="s">
        <v>27</v>
      </c>
      <c r="U20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6" spans="1:21" x14ac:dyDescent="0.2">
      <c r="A2076">
        <v>625</v>
      </c>
      <c r="B2076" t="s">
        <v>23</v>
      </c>
      <c r="C2076">
        <v>10</v>
      </c>
      <c r="D2076" s="2">
        <f>BBDD_Usiarios_Netflix_jul[[#This Row],[Ingresos Mensuales]]*BBDD_Usiarios_Netflix_jul[[#This Row],[Meses Contratados]]</f>
        <v>100</v>
      </c>
      <c r="E2076">
        <v>20</v>
      </c>
      <c r="F2076">
        <v>9</v>
      </c>
      <c r="G2076">
        <v>23</v>
      </c>
      <c r="H2076" s="1">
        <f>DATEVALUE(_xlfn.CONCAT(BBDD_Usiarios_Netflix_jul[[#This Row],[Día Suscripción]],"/",BBDD_Usiarios_Netflix_jul[[#This Row],[Mes Suscripción]],"/",BBDD_Usiarios_Netflix_jul[[#This Row],[Año Suscripción]]))</f>
        <v>45189</v>
      </c>
      <c r="I2076">
        <v>28</v>
      </c>
      <c r="J2076">
        <v>6</v>
      </c>
      <c r="K2076">
        <v>24</v>
      </c>
      <c r="L207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6" s="1" t="str">
        <f>TEXT(BBDD_Usiarios_Netflix_jul[[#This Row],[Fh Suscripcion]],"dddd")</f>
        <v>miércoles</v>
      </c>
      <c r="N2076" s="2">
        <f>DATEDIF(BBDD_Usiarios_Netflix_jul[[#This Row],[Fh Suscripcion]],BBDD_Usiarios_Netflix_jul[[#This Row],[Fh Ultimo Pago]],"M")+1</f>
        <v>10</v>
      </c>
      <c r="O2076" t="s">
        <v>35</v>
      </c>
      <c r="P2076" t="str">
        <f>IF(BBDD_Usiarios_Netflix_jul[[#This Row],[País.OLD]]&lt;&gt;"",BBDD_Usiarios_Netflix_jul[[#This Row],[País.OLD]],"Desconocido")</f>
        <v>España</v>
      </c>
      <c r="Q2076">
        <v>33</v>
      </c>
      <c r="R2076" t="s">
        <v>16</v>
      </c>
      <c r="S2076" t="s">
        <v>17</v>
      </c>
      <c r="T2076" t="s">
        <v>32</v>
      </c>
      <c r="U20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7" spans="1:21" x14ac:dyDescent="0.2">
      <c r="A2077">
        <v>627</v>
      </c>
      <c r="B2077" t="s">
        <v>23</v>
      </c>
      <c r="C2077">
        <v>10</v>
      </c>
      <c r="D2077" s="2">
        <f>BBDD_Usiarios_Netflix_jul[[#This Row],[Ingresos Mensuales]]*BBDD_Usiarios_Netflix_jul[[#This Row],[Meses Contratados]]</f>
        <v>100</v>
      </c>
      <c r="E2077">
        <v>29</v>
      </c>
      <c r="F2077">
        <v>9</v>
      </c>
      <c r="G2077">
        <v>23</v>
      </c>
      <c r="H2077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77">
        <v>29</v>
      </c>
      <c r="J2077">
        <v>6</v>
      </c>
      <c r="K2077">
        <v>24</v>
      </c>
      <c r="L2077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77" s="1" t="str">
        <f>TEXT(BBDD_Usiarios_Netflix_jul[[#This Row],[Fh Suscripcion]],"dddd")</f>
        <v>viernes</v>
      </c>
      <c r="N2077" s="2">
        <f>DATEDIF(BBDD_Usiarios_Netflix_jul[[#This Row],[Fh Suscripcion]],BBDD_Usiarios_Netflix_jul[[#This Row],[Fh Ultimo Pago]],"M")+1</f>
        <v>10</v>
      </c>
      <c r="O2077" t="s">
        <v>28</v>
      </c>
      <c r="P2077" t="str">
        <f>IF(BBDD_Usiarios_Netflix_jul[[#This Row],[País.OLD]]&lt;&gt;"",BBDD_Usiarios_Netflix_jul[[#This Row],[País.OLD]],"Desconocido")</f>
        <v>Australia</v>
      </c>
      <c r="Q2077">
        <v>43</v>
      </c>
      <c r="R2077" t="s">
        <v>25</v>
      </c>
      <c r="S2077" t="s">
        <v>26</v>
      </c>
      <c r="T2077" t="s">
        <v>18</v>
      </c>
      <c r="U20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78" spans="1:21" x14ac:dyDescent="0.2">
      <c r="A2078">
        <v>689</v>
      </c>
      <c r="B2078" t="s">
        <v>23</v>
      </c>
      <c r="C2078">
        <v>10</v>
      </c>
      <c r="D2078" s="2">
        <f>BBDD_Usiarios_Netflix_jul[[#This Row],[Ingresos Mensuales]]*BBDD_Usiarios_Netflix_jul[[#This Row],[Meses Contratados]]</f>
        <v>100</v>
      </c>
      <c r="E2078">
        <v>4</v>
      </c>
      <c r="F2078">
        <v>9</v>
      </c>
      <c r="G2078">
        <v>23</v>
      </c>
      <c r="H2078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78">
        <v>29</v>
      </c>
      <c r="J2078">
        <v>6</v>
      </c>
      <c r="K2078">
        <v>24</v>
      </c>
      <c r="L207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78" s="1" t="str">
        <f>TEXT(BBDD_Usiarios_Netflix_jul[[#This Row],[Fh Suscripcion]],"dddd")</f>
        <v>lunes</v>
      </c>
      <c r="N2078" s="2">
        <f>DATEDIF(BBDD_Usiarios_Netflix_jul[[#This Row],[Fh Suscripcion]],BBDD_Usiarios_Netflix_jul[[#This Row],[Fh Ultimo Pago]],"M")+1</f>
        <v>10</v>
      </c>
      <c r="O2078" t="s">
        <v>36</v>
      </c>
      <c r="P2078" t="str">
        <f>IF(BBDD_Usiarios_Netflix_jul[[#This Row],[País.OLD]]&lt;&gt;"",BBDD_Usiarios_Netflix_jul[[#This Row],[País.OLD]],"Desconocido")</f>
        <v>Desconocido</v>
      </c>
      <c r="Q2078">
        <v>37</v>
      </c>
      <c r="R2078" t="s">
        <v>25</v>
      </c>
      <c r="S2078" t="s">
        <v>26</v>
      </c>
      <c r="T2078" t="s">
        <v>27</v>
      </c>
      <c r="U20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9" spans="1:21" x14ac:dyDescent="0.2">
      <c r="A2079">
        <v>692</v>
      </c>
      <c r="B2079" t="s">
        <v>23</v>
      </c>
      <c r="C2079">
        <v>10</v>
      </c>
      <c r="D2079" s="2">
        <f>BBDD_Usiarios_Netflix_jul[[#This Row],[Ingresos Mensuales]]*BBDD_Usiarios_Netflix_jul[[#This Row],[Meses Contratados]]</f>
        <v>100</v>
      </c>
      <c r="E2079">
        <v>31</v>
      </c>
      <c r="F2079">
        <v>8</v>
      </c>
      <c r="G2079">
        <v>23</v>
      </c>
      <c r="H2079" s="1">
        <f>DATEVALUE(_xlfn.CONCAT(BBDD_Usiarios_Netflix_jul[[#This Row],[Día Suscripción]],"/",BBDD_Usiarios_Netflix_jul[[#This Row],[Mes Suscripción]],"/",BBDD_Usiarios_Netflix_jul[[#This Row],[Año Suscripción]]))</f>
        <v>45169</v>
      </c>
      <c r="I2079">
        <v>30</v>
      </c>
      <c r="J2079">
        <v>6</v>
      </c>
      <c r="K2079">
        <v>24</v>
      </c>
      <c r="L2079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79" s="1" t="str">
        <f>TEXT(BBDD_Usiarios_Netflix_jul[[#This Row],[Fh Suscripcion]],"dddd")</f>
        <v>jueves</v>
      </c>
      <c r="N2079" s="2">
        <f>DATEDIF(BBDD_Usiarios_Netflix_jul[[#This Row],[Fh Suscripcion]],BBDD_Usiarios_Netflix_jul[[#This Row],[Fh Ultimo Pago]],"M")+1</f>
        <v>10</v>
      </c>
      <c r="O2079" t="s">
        <v>24</v>
      </c>
      <c r="P2079" t="str">
        <f>IF(BBDD_Usiarios_Netflix_jul[[#This Row],[País.OLD]]&lt;&gt;"",BBDD_Usiarios_Netflix_jul[[#This Row],[País.OLD]],"Desconocido")</f>
        <v>EEUU</v>
      </c>
      <c r="Q2079">
        <v>36</v>
      </c>
      <c r="R2079" t="s">
        <v>16</v>
      </c>
      <c r="S2079" t="s">
        <v>17</v>
      </c>
      <c r="T2079" t="s">
        <v>22</v>
      </c>
      <c r="U20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80" spans="1:21" x14ac:dyDescent="0.2">
      <c r="A2080">
        <v>695</v>
      </c>
      <c r="B2080" t="s">
        <v>23</v>
      </c>
      <c r="C2080">
        <v>10</v>
      </c>
      <c r="D2080" s="2">
        <f>BBDD_Usiarios_Netflix_jul[[#This Row],[Ingresos Mensuales]]*BBDD_Usiarios_Netflix_jul[[#This Row],[Meses Contratados]]</f>
        <v>100</v>
      </c>
      <c r="E2080">
        <v>21</v>
      </c>
      <c r="F2080">
        <v>9</v>
      </c>
      <c r="G2080">
        <v>23</v>
      </c>
      <c r="H2080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80">
        <v>28</v>
      </c>
      <c r="J2080">
        <v>6</v>
      </c>
      <c r="K2080">
        <v>24</v>
      </c>
      <c r="L208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80" s="1" t="str">
        <f>TEXT(BBDD_Usiarios_Netflix_jul[[#This Row],[Fh Suscripcion]],"dddd")</f>
        <v>jueves</v>
      </c>
      <c r="N2080" s="2">
        <f>DATEDIF(BBDD_Usiarios_Netflix_jul[[#This Row],[Fh Suscripcion]],BBDD_Usiarios_Netflix_jul[[#This Row],[Fh Ultimo Pago]],"M")+1</f>
        <v>10</v>
      </c>
      <c r="O2080" t="s">
        <v>34</v>
      </c>
      <c r="P2080" t="str">
        <f>IF(BBDD_Usiarios_Netflix_jul[[#This Row],[País.OLD]]&lt;&gt;"",BBDD_Usiarios_Netflix_jul[[#This Row],[País.OLD]],"Desconocido")</f>
        <v>Reino Unido</v>
      </c>
      <c r="Q2080">
        <v>28</v>
      </c>
      <c r="R2080" t="s">
        <v>16</v>
      </c>
      <c r="S2080" t="s">
        <v>29</v>
      </c>
      <c r="T2080" t="s">
        <v>27</v>
      </c>
      <c r="U20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1" spans="1:21" x14ac:dyDescent="0.2">
      <c r="A2081">
        <v>758</v>
      </c>
      <c r="B2081" t="s">
        <v>23</v>
      </c>
      <c r="C2081">
        <v>10</v>
      </c>
      <c r="D2081" s="2">
        <f>BBDD_Usiarios_Netflix_jul[[#This Row],[Ingresos Mensuales]]*BBDD_Usiarios_Netflix_jul[[#This Row],[Meses Contratados]]</f>
        <v>100</v>
      </c>
      <c r="E2081">
        <v>4</v>
      </c>
      <c r="F2081">
        <v>9</v>
      </c>
      <c r="G2081">
        <v>23</v>
      </c>
      <c r="H2081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81">
        <v>29</v>
      </c>
      <c r="J2081">
        <v>6</v>
      </c>
      <c r="K2081">
        <v>24</v>
      </c>
      <c r="L208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81" s="1" t="str">
        <f>TEXT(BBDD_Usiarios_Netflix_jul[[#This Row],[Fh Suscripcion]],"dddd")</f>
        <v>lunes</v>
      </c>
      <c r="N2081" s="2">
        <f>DATEDIF(BBDD_Usiarios_Netflix_jul[[#This Row],[Fh Suscripcion]],BBDD_Usiarios_Netflix_jul[[#This Row],[Fh Ultimo Pago]],"M")+1</f>
        <v>10</v>
      </c>
      <c r="O2081" t="s">
        <v>28</v>
      </c>
      <c r="P2081" t="str">
        <f>IF(BBDD_Usiarios_Netflix_jul[[#This Row],[País.OLD]]&lt;&gt;"",BBDD_Usiarios_Netflix_jul[[#This Row],[País.OLD]],"Desconocido")</f>
        <v>Australia</v>
      </c>
      <c r="Q2081">
        <v>47</v>
      </c>
      <c r="R2081" t="s">
        <v>16</v>
      </c>
      <c r="S2081" t="s">
        <v>29</v>
      </c>
      <c r="T2081" t="s">
        <v>27</v>
      </c>
      <c r="U20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2" spans="1:21" x14ac:dyDescent="0.2">
      <c r="A2082">
        <v>761</v>
      </c>
      <c r="B2082" t="s">
        <v>23</v>
      </c>
      <c r="C2082">
        <v>10</v>
      </c>
      <c r="D2082" s="2">
        <f>BBDD_Usiarios_Netflix_jul[[#This Row],[Ingresos Mensuales]]*BBDD_Usiarios_Netflix_jul[[#This Row],[Meses Contratados]]</f>
        <v>100</v>
      </c>
      <c r="E2082">
        <v>31</v>
      </c>
      <c r="F2082">
        <v>8</v>
      </c>
      <c r="G2082">
        <v>23</v>
      </c>
      <c r="H2082" s="1">
        <f>DATEVALUE(_xlfn.CONCAT(BBDD_Usiarios_Netflix_jul[[#This Row],[Día Suscripción]],"/",BBDD_Usiarios_Netflix_jul[[#This Row],[Mes Suscripción]],"/",BBDD_Usiarios_Netflix_jul[[#This Row],[Año Suscripción]]))</f>
        <v>45169</v>
      </c>
      <c r="I2082">
        <v>29</v>
      </c>
      <c r="J2082">
        <v>6</v>
      </c>
      <c r="K2082">
        <v>24</v>
      </c>
      <c r="L2082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82" s="1" t="str">
        <f>TEXT(BBDD_Usiarios_Netflix_jul[[#This Row],[Fh Suscripcion]],"dddd")</f>
        <v>jueves</v>
      </c>
      <c r="N2082" s="2">
        <f>DATEDIF(BBDD_Usiarios_Netflix_jul[[#This Row],[Fh Suscripcion]],BBDD_Usiarios_Netflix_jul[[#This Row],[Fh Ultimo Pago]],"M")+1</f>
        <v>10</v>
      </c>
      <c r="O2082" t="s">
        <v>28</v>
      </c>
      <c r="P2082" t="str">
        <f>IF(BBDD_Usiarios_Netflix_jul[[#This Row],[País.OLD]]&lt;&gt;"",BBDD_Usiarios_Netflix_jul[[#This Row],[País.OLD]],"Desconocido")</f>
        <v>Australia</v>
      </c>
      <c r="Q2082">
        <v>48</v>
      </c>
      <c r="R2082" t="s">
        <v>25</v>
      </c>
      <c r="S2082" t="s">
        <v>26</v>
      </c>
      <c r="T2082" t="s">
        <v>22</v>
      </c>
      <c r="U20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83" spans="1:21" x14ac:dyDescent="0.2">
      <c r="A2083">
        <v>833</v>
      </c>
      <c r="B2083" t="s">
        <v>23</v>
      </c>
      <c r="C2083">
        <v>10</v>
      </c>
      <c r="D2083" s="2">
        <f>BBDD_Usiarios_Netflix_jul[[#This Row],[Ingresos Mensuales]]*BBDD_Usiarios_Netflix_jul[[#This Row],[Meses Contratados]]</f>
        <v>100</v>
      </c>
      <c r="E2083">
        <v>17</v>
      </c>
      <c r="F2083">
        <v>9</v>
      </c>
      <c r="G2083">
        <v>23</v>
      </c>
      <c r="H2083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83">
        <v>29</v>
      </c>
      <c r="J2083">
        <v>6</v>
      </c>
      <c r="K2083">
        <v>24</v>
      </c>
      <c r="L208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83" s="1" t="str">
        <f>TEXT(BBDD_Usiarios_Netflix_jul[[#This Row],[Fh Suscripcion]],"dddd")</f>
        <v>domingo</v>
      </c>
      <c r="N2083" s="2">
        <f>DATEDIF(BBDD_Usiarios_Netflix_jul[[#This Row],[Fh Suscripcion]],BBDD_Usiarios_Netflix_jul[[#This Row],[Fh Ultimo Pago]],"M")+1</f>
        <v>10</v>
      </c>
      <c r="O2083" t="s">
        <v>34</v>
      </c>
      <c r="P2083" t="str">
        <f>IF(BBDD_Usiarios_Netflix_jul[[#This Row],[País.OLD]]&lt;&gt;"",BBDD_Usiarios_Netflix_jul[[#This Row],[País.OLD]],"Desconocido")</f>
        <v>Reino Unido</v>
      </c>
      <c r="Q2083">
        <v>29</v>
      </c>
      <c r="R2083" t="s">
        <v>16</v>
      </c>
      <c r="S2083" t="s">
        <v>21</v>
      </c>
      <c r="T2083" t="s">
        <v>27</v>
      </c>
      <c r="U20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4" spans="1:21" x14ac:dyDescent="0.2">
      <c r="A2084">
        <v>857</v>
      </c>
      <c r="B2084" t="s">
        <v>23</v>
      </c>
      <c r="C2084">
        <v>10</v>
      </c>
      <c r="D2084" s="2">
        <f>BBDD_Usiarios_Netflix_jul[[#This Row],[Ingresos Mensuales]]*BBDD_Usiarios_Netflix_jul[[#This Row],[Meses Contratados]]</f>
        <v>100</v>
      </c>
      <c r="E2084">
        <v>16</v>
      </c>
      <c r="F2084">
        <v>9</v>
      </c>
      <c r="G2084">
        <v>23</v>
      </c>
      <c r="H2084" s="1">
        <f>DATEVALUE(_xlfn.CONCAT(BBDD_Usiarios_Netflix_jul[[#This Row],[Día Suscripción]],"/",BBDD_Usiarios_Netflix_jul[[#This Row],[Mes Suscripción]],"/",BBDD_Usiarios_Netflix_jul[[#This Row],[Año Suscripción]]))</f>
        <v>45185</v>
      </c>
      <c r="I2084">
        <v>30</v>
      </c>
      <c r="J2084">
        <v>6</v>
      </c>
      <c r="K2084">
        <v>24</v>
      </c>
      <c r="L2084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84" s="1" t="str">
        <f>TEXT(BBDD_Usiarios_Netflix_jul[[#This Row],[Fh Suscripcion]],"dddd")</f>
        <v>sábado</v>
      </c>
      <c r="N2084" s="2">
        <f>DATEDIF(BBDD_Usiarios_Netflix_jul[[#This Row],[Fh Suscripcion]],BBDD_Usiarios_Netflix_jul[[#This Row],[Fh Ultimo Pago]],"M")+1</f>
        <v>10</v>
      </c>
      <c r="O2084" t="s">
        <v>30</v>
      </c>
      <c r="P2084" t="str">
        <f>IF(BBDD_Usiarios_Netflix_jul[[#This Row],[País.OLD]]&lt;&gt;"",BBDD_Usiarios_Netflix_jul[[#This Row],[País.OLD]],"Desconocido")</f>
        <v>Canadá</v>
      </c>
      <c r="Q2084">
        <v>40</v>
      </c>
      <c r="R2084" t="s">
        <v>16</v>
      </c>
      <c r="S2084" t="s">
        <v>21</v>
      </c>
      <c r="T2084" t="s">
        <v>32</v>
      </c>
      <c r="U20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85" spans="1:21" x14ac:dyDescent="0.2">
      <c r="A2085">
        <v>901</v>
      </c>
      <c r="B2085" t="s">
        <v>23</v>
      </c>
      <c r="C2085">
        <v>10</v>
      </c>
      <c r="D2085" s="2">
        <f>BBDD_Usiarios_Netflix_jul[[#This Row],[Ingresos Mensuales]]*BBDD_Usiarios_Netflix_jul[[#This Row],[Meses Contratados]]</f>
        <v>100</v>
      </c>
      <c r="E2085">
        <v>4</v>
      </c>
      <c r="F2085">
        <v>9</v>
      </c>
      <c r="G2085">
        <v>23</v>
      </c>
      <c r="H2085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85">
        <v>30</v>
      </c>
      <c r="J2085">
        <v>6</v>
      </c>
      <c r="K2085">
        <v>24</v>
      </c>
      <c r="L208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85" s="1" t="str">
        <f>TEXT(BBDD_Usiarios_Netflix_jul[[#This Row],[Fh Suscripcion]],"dddd")</f>
        <v>lunes</v>
      </c>
      <c r="N2085" s="2">
        <f>DATEDIF(BBDD_Usiarios_Netflix_jul[[#This Row],[Fh Suscripcion]],BBDD_Usiarios_Netflix_jul[[#This Row],[Fh Ultimo Pago]],"M")+1</f>
        <v>10</v>
      </c>
      <c r="O2085" t="s">
        <v>31</v>
      </c>
      <c r="P2085" t="str">
        <f>IF(BBDD_Usiarios_Netflix_jul[[#This Row],[País.OLD]]&lt;&gt;"",BBDD_Usiarios_Netflix_jul[[#This Row],[País.OLD]],"Desconocido")</f>
        <v>Italia</v>
      </c>
      <c r="Q2085">
        <v>29</v>
      </c>
      <c r="R2085" t="s">
        <v>16</v>
      </c>
      <c r="S2085" t="s">
        <v>21</v>
      </c>
      <c r="T2085" t="s">
        <v>27</v>
      </c>
      <c r="U20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6" spans="1:21" x14ac:dyDescent="0.2">
      <c r="A2086">
        <v>638</v>
      </c>
      <c r="B2086" t="s">
        <v>19</v>
      </c>
      <c r="C2086">
        <v>12</v>
      </c>
      <c r="D2086" s="2">
        <f>BBDD_Usiarios_Netflix_jul[[#This Row],[Ingresos Mensuales]]*BBDD_Usiarios_Netflix_jul[[#This Row],[Meses Contratados]]</f>
        <v>96</v>
      </c>
      <c r="E2086">
        <v>16</v>
      </c>
      <c r="F2086">
        <v>11</v>
      </c>
      <c r="G2086">
        <v>23</v>
      </c>
      <c r="H2086" s="1">
        <f>DATEVALUE(_xlfn.CONCAT(BBDD_Usiarios_Netflix_jul[[#This Row],[Día Suscripción]],"/",BBDD_Usiarios_Netflix_jul[[#This Row],[Mes Suscripción]],"/",BBDD_Usiarios_Netflix_jul[[#This Row],[Año Suscripción]]))</f>
        <v>45246</v>
      </c>
      <c r="I2086">
        <v>1</v>
      </c>
      <c r="J2086">
        <v>7</v>
      </c>
      <c r="K2086">
        <v>24</v>
      </c>
      <c r="L2086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6" s="1" t="str">
        <f>TEXT(BBDD_Usiarios_Netflix_jul[[#This Row],[Fh Suscripcion]],"dddd")</f>
        <v>jueves</v>
      </c>
      <c r="N2086" s="2">
        <f>DATEDIF(BBDD_Usiarios_Netflix_jul[[#This Row],[Fh Suscripcion]],BBDD_Usiarios_Netflix_jul[[#This Row],[Fh Ultimo Pago]],"M")+1</f>
        <v>8</v>
      </c>
      <c r="O2086" t="s">
        <v>24</v>
      </c>
      <c r="P2086" t="str">
        <f>IF(BBDD_Usiarios_Netflix_jul[[#This Row],[País.OLD]]&lt;&gt;"",BBDD_Usiarios_Netflix_jul[[#This Row],[País.OLD]],"Desconocido")</f>
        <v>EEUU</v>
      </c>
      <c r="Q2086">
        <v>38</v>
      </c>
      <c r="R2086" t="s">
        <v>16</v>
      </c>
      <c r="S2086" t="s">
        <v>17</v>
      </c>
      <c r="T2086" t="s">
        <v>18</v>
      </c>
      <c r="U20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87" spans="1:21" x14ac:dyDescent="0.2">
      <c r="A2087">
        <v>708</v>
      </c>
      <c r="B2087" t="s">
        <v>19</v>
      </c>
      <c r="C2087">
        <v>12</v>
      </c>
      <c r="D2087" s="2">
        <f>BBDD_Usiarios_Netflix_jul[[#This Row],[Ingresos Mensuales]]*BBDD_Usiarios_Netflix_jul[[#This Row],[Meses Contratados]]</f>
        <v>96</v>
      </c>
      <c r="E2087">
        <v>2</v>
      </c>
      <c r="F2087">
        <v>11</v>
      </c>
      <c r="G2087">
        <v>23</v>
      </c>
      <c r="H2087" s="1">
        <f>DATEVALUE(_xlfn.CONCAT(BBDD_Usiarios_Netflix_jul[[#This Row],[Día Suscripción]],"/",BBDD_Usiarios_Netflix_jul[[#This Row],[Mes Suscripción]],"/",BBDD_Usiarios_Netflix_jul[[#This Row],[Año Suscripción]]))</f>
        <v>45232</v>
      </c>
      <c r="I2087">
        <v>1</v>
      </c>
      <c r="J2087">
        <v>7</v>
      </c>
      <c r="K2087">
        <v>24</v>
      </c>
      <c r="L2087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7" s="1" t="str">
        <f>TEXT(BBDD_Usiarios_Netflix_jul[[#This Row],[Fh Suscripcion]],"dddd")</f>
        <v>jueves</v>
      </c>
      <c r="N2087" s="2">
        <f>DATEDIF(BBDD_Usiarios_Netflix_jul[[#This Row],[Fh Suscripcion]],BBDD_Usiarios_Netflix_jul[[#This Row],[Fh Ultimo Pago]],"M")+1</f>
        <v>8</v>
      </c>
      <c r="O2087" t="s">
        <v>33</v>
      </c>
      <c r="P2087" t="str">
        <f>IF(BBDD_Usiarios_Netflix_jul[[#This Row],[País.OLD]]&lt;&gt;"",BBDD_Usiarios_Netflix_jul[[#This Row],[País.OLD]],"Desconocido")</f>
        <v>Méjico</v>
      </c>
      <c r="Q2087">
        <v>39</v>
      </c>
      <c r="R2087" t="s">
        <v>16</v>
      </c>
      <c r="S2087" t="s">
        <v>29</v>
      </c>
      <c r="T2087" t="s">
        <v>27</v>
      </c>
      <c r="U20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8" spans="1:21" x14ac:dyDescent="0.2">
      <c r="A2088">
        <v>778</v>
      </c>
      <c r="B2088" t="s">
        <v>19</v>
      </c>
      <c r="C2088">
        <v>12</v>
      </c>
      <c r="D2088" s="2">
        <f>BBDD_Usiarios_Netflix_jul[[#This Row],[Ingresos Mensuales]]*BBDD_Usiarios_Netflix_jul[[#This Row],[Meses Contratados]]</f>
        <v>96</v>
      </c>
      <c r="E2088">
        <v>3</v>
      </c>
      <c r="F2088">
        <v>11</v>
      </c>
      <c r="G2088">
        <v>23</v>
      </c>
      <c r="H2088" s="1">
        <f>DATEVALUE(_xlfn.CONCAT(BBDD_Usiarios_Netflix_jul[[#This Row],[Día Suscripción]],"/",BBDD_Usiarios_Netflix_jul[[#This Row],[Mes Suscripción]],"/",BBDD_Usiarios_Netflix_jul[[#This Row],[Año Suscripción]]))</f>
        <v>45233</v>
      </c>
      <c r="I2088">
        <v>1</v>
      </c>
      <c r="J2088">
        <v>7</v>
      </c>
      <c r="K2088">
        <v>24</v>
      </c>
      <c r="L208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8" s="1" t="str">
        <f>TEXT(BBDD_Usiarios_Netflix_jul[[#This Row],[Fh Suscripcion]],"dddd")</f>
        <v>viernes</v>
      </c>
      <c r="N2088" s="2">
        <f>DATEDIF(BBDD_Usiarios_Netflix_jul[[#This Row],[Fh Suscripcion]],BBDD_Usiarios_Netflix_jul[[#This Row],[Fh Ultimo Pago]],"M")+1</f>
        <v>8</v>
      </c>
      <c r="O2088" t="s">
        <v>28</v>
      </c>
      <c r="P2088" t="str">
        <f>IF(BBDD_Usiarios_Netflix_jul[[#This Row],[País.OLD]]&lt;&gt;"",BBDD_Usiarios_Netflix_jul[[#This Row],[País.OLD]],"Desconocido")</f>
        <v>Australia</v>
      </c>
      <c r="Q2088">
        <v>33</v>
      </c>
      <c r="R2088" t="s">
        <v>16</v>
      </c>
      <c r="S2088" t="s">
        <v>17</v>
      </c>
      <c r="T2088" t="s">
        <v>32</v>
      </c>
      <c r="U20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89" spans="1:21" x14ac:dyDescent="0.2">
      <c r="A2089">
        <v>924</v>
      </c>
      <c r="B2089" t="s">
        <v>19</v>
      </c>
      <c r="C2089">
        <v>12</v>
      </c>
      <c r="D2089" s="2">
        <f>BBDD_Usiarios_Netflix_jul[[#This Row],[Ingresos Mensuales]]*BBDD_Usiarios_Netflix_jul[[#This Row],[Meses Contratados]]</f>
        <v>96</v>
      </c>
      <c r="E2089">
        <v>5</v>
      </c>
      <c r="F2089">
        <v>11</v>
      </c>
      <c r="G2089">
        <v>23</v>
      </c>
      <c r="H2089" s="1">
        <f>DATEVALUE(_xlfn.CONCAT(BBDD_Usiarios_Netflix_jul[[#This Row],[Día Suscripción]],"/",BBDD_Usiarios_Netflix_jul[[#This Row],[Mes Suscripción]],"/",BBDD_Usiarios_Netflix_jul[[#This Row],[Año Suscripción]]))</f>
        <v>45235</v>
      </c>
      <c r="I2089">
        <v>1</v>
      </c>
      <c r="J2089">
        <v>7</v>
      </c>
      <c r="K2089">
        <v>24</v>
      </c>
      <c r="L2089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9" s="1" t="str">
        <f>TEXT(BBDD_Usiarios_Netflix_jul[[#This Row],[Fh Suscripcion]],"dddd")</f>
        <v>domingo</v>
      </c>
      <c r="N2089" s="2">
        <f>DATEDIF(BBDD_Usiarios_Netflix_jul[[#This Row],[Fh Suscripcion]],BBDD_Usiarios_Netflix_jul[[#This Row],[Fh Ultimo Pago]],"M")+1</f>
        <v>8</v>
      </c>
      <c r="O2089" t="s">
        <v>15</v>
      </c>
      <c r="P2089" t="str">
        <f>IF(BBDD_Usiarios_Netflix_jul[[#This Row],[País.OLD]]&lt;&gt;"",BBDD_Usiarios_Netflix_jul[[#This Row],[País.OLD]],"Desconocido")</f>
        <v>Alemania</v>
      </c>
      <c r="Q2089">
        <v>37</v>
      </c>
      <c r="R2089" t="s">
        <v>25</v>
      </c>
      <c r="S2089" t="s">
        <v>26</v>
      </c>
      <c r="T2089" t="s">
        <v>27</v>
      </c>
      <c r="U20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0" spans="1:21" x14ac:dyDescent="0.2">
      <c r="A2090">
        <v>990</v>
      </c>
      <c r="B2090" t="s">
        <v>19</v>
      </c>
      <c r="C2090">
        <v>12</v>
      </c>
      <c r="D2090" s="2">
        <f>BBDD_Usiarios_Netflix_jul[[#This Row],[Ingresos Mensuales]]*BBDD_Usiarios_Netflix_jul[[#This Row],[Meses Contratados]]</f>
        <v>96</v>
      </c>
      <c r="E2090">
        <v>9</v>
      </c>
      <c r="F2090">
        <v>11</v>
      </c>
      <c r="G2090">
        <v>23</v>
      </c>
      <c r="H2090" s="1">
        <f>DATEVALUE(_xlfn.CONCAT(BBDD_Usiarios_Netflix_jul[[#This Row],[Día Suscripción]],"/",BBDD_Usiarios_Netflix_jul[[#This Row],[Mes Suscripción]],"/",BBDD_Usiarios_Netflix_jul[[#This Row],[Año Suscripción]]))</f>
        <v>45239</v>
      </c>
      <c r="I2090">
        <v>1</v>
      </c>
      <c r="J2090">
        <v>7</v>
      </c>
      <c r="K2090">
        <v>24</v>
      </c>
      <c r="L209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90" s="1" t="str">
        <f>TEXT(BBDD_Usiarios_Netflix_jul[[#This Row],[Fh Suscripcion]],"dddd")</f>
        <v>jueves</v>
      </c>
      <c r="N2090" s="2">
        <f>DATEDIF(BBDD_Usiarios_Netflix_jul[[#This Row],[Fh Suscripcion]],BBDD_Usiarios_Netflix_jul[[#This Row],[Fh Ultimo Pago]],"M")+1</f>
        <v>8</v>
      </c>
      <c r="O2090" t="s">
        <v>24</v>
      </c>
      <c r="P2090" t="str">
        <f>IF(BBDD_Usiarios_Netflix_jul[[#This Row],[País.OLD]]&lt;&gt;"",BBDD_Usiarios_Netflix_jul[[#This Row],[País.OLD]],"Desconocido")</f>
        <v>EEUU</v>
      </c>
      <c r="Q2090">
        <v>35</v>
      </c>
      <c r="R2090" t="s">
        <v>16</v>
      </c>
      <c r="S2090" t="s">
        <v>21</v>
      </c>
      <c r="T2090" t="s">
        <v>32</v>
      </c>
      <c r="U20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1" spans="1:21" x14ac:dyDescent="0.2">
      <c r="A2091">
        <v>993</v>
      </c>
      <c r="B2091" t="s">
        <v>19</v>
      </c>
      <c r="C2091">
        <v>12</v>
      </c>
      <c r="D2091" s="2">
        <f>BBDD_Usiarios_Netflix_jul[[#This Row],[Ingresos Mensuales]]*BBDD_Usiarios_Netflix_jul[[#This Row],[Meses Contratados]]</f>
        <v>96</v>
      </c>
      <c r="E2091">
        <v>8</v>
      </c>
      <c r="F2091">
        <v>11</v>
      </c>
      <c r="G2091">
        <v>23</v>
      </c>
      <c r="H209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091">
        <v>3</v>
      </c>
      <c r="J2091">
        <v>7</v>
      </c>
      <c r="K2091">
        <v>24</v>
      </c>
      <c r="L2091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1" s="1" t="str">
        <f>TEXT(BBDD_Usiarios_Netflix_jul[[#This Row],[Fh Suscripcion]],"dddd")</f>
        <v>miércoles</v>
      </c>
      <c r="N2091" s="2">
        <f>DATEDIF(BBDD_Usiarios_Netflix_jul[[#This Row],[Fh Suscripcion]],BBDD_Usiarios_Netflix_jul[[#This Row],[Fh Ultimo Pago]],"M")+1</f>
        <v>8</v>
      </c>
      <c r="O2091" t="s">
        <v>30</v>
      </c>
      <c r="P2091" t="str">
        <f>IF(BBDD_Usiarios_Netflix_jul[[#This Row],[País.OLD]]&lt;&gt;"",BBDD_Usiarios_Netflix_jul[[#This Row],[País.OLD]],"Desconocido")</f>
        <v>Canadá</v>
      </c>
      <c r="Q2091">
        <v>33</v>
      </c>
      <c r="R2091" t="s">
        <v>25</v>
      </c>
      <c r="S2091" t="s">
        <v>29</v>
      </c>
      <c r="T2091" t="s">
        <v>22</v>
      </c>
      <c r="U20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92" spans="1:21" x14ac:dyDescent="0.2">
      <c r="A2092">
        <v>1059</v>
      </c>
      <c r="B2092" t="s">
        <v>19</v>
      </c>
      <c r="C2092">
        <v>12</v>
      </c>
      <c r="D2092" s="2">
        <f>BBDD_Usiarios_Netflix_jul[[#This Row],[Ingresos Mensuales]]*BBDD_Usiarios_Netflix_jul[[#This Row],[Meses Contratados]]</f>
        <v>96</v>
      </c>
      <c r="E2092">
        <v>7</v>
      </c>
      <c r="F2092">
        <v>11</v>
      </c>
      <c r="G2092">
        <v>23</v>
      </c>
      <c r="H2092" s="1">
        <f>DATEVALUE(_xlfn.CONCAT(BBDD_Usiarios_Netflix_jul[[#This Row],[Día Suscripción]],"/",BBDD_Usiarios_Netflix_jul[[#This Row],[Mes Suscripción]],"/",BBDD_Usiarios_Netflix_jul[[#This Row],[Año Suscripción]]))</f>
        <v>45237</v>
      </c>
      <c r="I2092">
        <v>2</v>
      </c>
      <c r="J2092">
        <v>7</v>
      </c>
      <c r="K2092">
        <v>24</v>
      </c>
      <c r="L2092" s="1">
        <f>DATEVALUE(_xlfn.CONCAT(BBDD_Usiarios_Netflix_jul[[#This Row],[Día Último Pago]],"/",BBDD_Usiarios_Netflix_jul[[#This Row],[Mes Último Pago]],"/",BBDD_Usiarios_Netflix_jul[[#This Row],[Año Último Pago]]))</f>
        <v>45475</v>
      </c>
      <c r="M2092" s="1" t="str">
        <f>TEXT(BBDD_Usiarios_Netflix_jul[[#This Row],[Fh Suscripcion]],"dddd")</f>
        <v>martes</v>
      </c>
      <c r="N2092" s="2">
        <f>DATEDIF(BBDD_Usiarios_Netflix_jul[[#This Row],[Fh Suscripcion]],BBDD_Usiarios_Netflix_jul[[#This Row],[Fh Ultimo Pago]],"M")+1</f>
        <v>8</v>
      </c>
      <c r="O2092" t="s">
        <v>37</v>
      </c>
      <c r="P2092" t="str">
        <f>IF(BBDD_Usiarios_Netflix_jul[[#This Row],[País.OLD]]&lt;&gt;"",BBDD_Usiarios_Netflix_jul[[#This Row],[País.OLD]],"Desconocido")</f>
        <v>Brasil</v>
      </c>
      <c r="Q2092">
        <v>43</v>
      </c>
      <c r="R2092" t="s">
        <v>16</v>
      </c>
      <c r="S2092" t="s">
        <v>17</v>
      </c>
      <c r="T2092" t="s">
        <v>22</v>
      </c>
      <c r="U20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93" spans="1:21" x14ac:dyDescent="0.2">
      <c r="A2093">
        <v>1128</v>
      </c>
      <c r="B2093" t="s">
        <v>19</v>
      </c>
      <c r="C2093">
        <v>12</v>
      </c>
      <c r="D2093" s="2">
        <f>BBDD_Usiarios_Netflix_jul[[#This Row],[Ingresos Mensuales]]*BBDD_Usiarios_Netflix_jul[[#This Row],[Meses Contratados]]</f>
        <v>96</v>
      </c>
      <c r="E2093">
        <v>5</v>
      </c>
      <c r="F2093">
        <v>11</v>
      </c>
      <c r="G2093">
        <v>23</v>
      </c>
      <c r="H2093" s="1">
        <f>DATEVALUE(_xlfn.CONCAT(BBDD_Usiarios_Netflix_jul[[#This Row],[Día Suscripción]],"/",BBDD_Usiarios_Netflix_jul[[#This Row],[Mes Suscripción]],"/",BBDD_Usiarios_Netflix_jul[[#This Row],[Año Suscripción]]))</f>
        <v>45235</v>
      </c>
      <c r="I2093">
        <v>3</v>
      </c>
      <c r="J2093">
        <v>7</v>
      </c>
      <c r="K2093">
        <v>24</v>
      </c>
      <c r="L2093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3" s="1" t="str">
        <f>TEXT(BBDD_Usiarios_Netflix_jul[[#This Row],[Fh Suscripcion]],"dddd")</f>
        <v>domingo</v>
      </c>
      <c r="N2093" s="2">
        <f>DATEDIF(BBDD_Usiarios_Netflix_jul[[#This Row],[Fh Suscripcion]],BBDD_Usiarios_Netflix_jul[[#This Row],[Fh Ultimo Pago]],"M")+1</f>
        <v>8</v>
      </c>
      <c r="O2093" t="s">
        <v>24</v>
      </c>
      <c r="P2093" t="str">
        <f>IF(BBDD_Usiarios_Netflix_jul[[#This Row],[País.OLD]]&lt;&gt;"",BBDD_Usiarios_Netflix_jul[[#This Row],[País.OLD]],"Desconocido")</f>
        <v>EEUU</v>
      </c>
      <c r="Q2093">
        <v>42</v>
      </c>
      <c r="R2093" t="s">
        <v>16</v>
      </c>
      <c r="S2093" t="s">
        <v>17</v>
      </c>
      <c r="T2093" t="s">
        <v>27</v>
      </c>
      <c r="U20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4" spans="1:21" x14ac:dyDescent="0.2">
      <c r="A2094">
        <v>1129</v>
      </c>
      <c r="B2094" t="s">
        <v>19</v>
      </c>
      <c r="C2094">
        <v>12</v>
      </c>
      <c r="D2094" s="2">
        <f>BBDD_Usiarios_Netflix_jul[[#This Row],[Ingresos Mensuales]]*BBDD_Usiarios_Netflix_jul[[#This Row],[Meses Contratados]]</f>
        <v>96</v>
      </c>
      <c r="E2094">
        <v>7</v>
      </c>
      <c r="F2094">
        <v>11</v>
      </c>
      <c r="G2094">
        <v>23</v>
      </c>
      <c r="H2094" s="1">
        <f>DATEVALUE(_xlfn.CONCAT(BBDD_Usiarios_Netflix_jul[[#This Row],[Día Suscripción]],"/",BBDD_Usiarios_Netflix_jul[[#This Row],[Mes Suscripción]],"/",BBDD_Usiarios_Netflix_jul[[#This Row],[Año Suscripción]]))</f>
        <v>45237</v>
      </c>
      <c r="I2094">
        <v>3</v>
      </c>
      <c r="J2094">
        <v>7</v>
      </c>
      <c r="K2094">
        <v>24</v>
      </c>
      <c r="L209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4" s="1" t="str">
        <f>TEXT(BBDD_Usiarios_Netflix_jul[[#This Row],[Fh Suscripcion]],"dddd")</f>
        <v>martes</v>
      </c>
      <c r="N2094" s="2">
        <f>DATEDIF(BBDD_Usiarios_Netflix_jul[[#This Row],[Fh Suscripcion]],BBDD_Usiarios_Netflix_jul[[#This Row],[Fh Ultimo Pago]],"M")+1</f>
        <v>8</v>
      </c>
      <c r="O2094" t="s">
        <v>30</v>
      </c>
      <c r="P2094" t="str">
        <f>IF(BBDD_Usiarios_Netflix_jul[[#This Row],[País.OLD]]&lt;&gt;"",BBDD_Usiarios_Netflix_jul[[#This Row],[País.OLD]],"Desconocido")</f>
        <v>Canadá</v>
      </c>
      <c r="Q2094">
        <v>37</v>
      </c>
      <c r="R2094" t="s">
        <v>25</v>
      </c>
      <c r="S2094" t="s">
        <v>21</v>
      </c>
      <c r="T2094" t="s">
        <v>32</v>
      </c>
      <c r="U20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5" spans="1:21" x14ac:dyDescent="0.2">
      <c r="A2095">
        <v>1132</v>
      </c>
      <c r="B2095" t="s">
        <v>19</v>
      </c>
      <c r="C2095">
        <v>12</v>
      </c>
      <c r="D2095" s="2">
        <f>BBDD_Usiarios_Netflix_jul[[#This Row],[Ingresos Mensuales]]*BBDD_Usiarios_Netflix_jul[[#This Row],[Meses Contratados]]</f>
        <v>96</v>
      </c>
      <c r="E2095">
        <v>6</v>
      </c>
      <c r="F2095">
        <v>11</v>
      </c>
      <c r="G2095">
        <v>23</v>
      </c>
      <c r="H2095" s="1">
        <f>DATEVALUE(_xlfn.CONCAT(BBDD_Usiarios_Netflix_jul[[#This Row],[Día Suscripción]],"/",BBDD_Usiarios_Netflix_jul[[#This Row],[Mes Suscripción]],"/",BBDD_Usiarios_Netflix_jul[[#This Row],[Año Suscripción]]))</f>
        <v>45236</v>
      </c>
      <c r="I2095">
        <v>3</v>
      </c>
      <c r="J2095">
        <v>7</v>
      </c>
      <c r="K2095">
        <v>24</v>
      </c>
      <c r="L209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5" s="1" t="str">
        <f>TEXT(BBDD_Usiarios_Netflix_jul[[#This Row],[Fh Suscripcion]],"dddd")</f>
        <v>lunes</v>
      </c>
      <c r="N2095" s="2">
        <f>DATEDIF(BBDD_Usiarios_Netflix_jul[[#This Row],[Fh Suscripcion]],BBDD_Usiarios_Netflix_jul[[#This Row],[Fh Ultimo Pago]],"M")+1</f>
        <v>8</v>
      </c>
      <c r="O2095" t="s">
        <v>34</v>
      </c>
      <c r="P2095" t="str">
        <f>IF(BBDD_Usiarios_Netflix_jul[[#This Row],[País.OLD]]&lt;&gt;"",BBDD_Usiarios_Netflix_jul[[#This Row],[País.OLD]],"Desconocido")</f>
        <v>Reino Unido</v>
      </c>
      <c r="Q2095">
        <v>51</v>
      </c>
      <c r="R2095" t="s">
        <v>16</v>
      </c>
      <c r="S2095" t="s">
        <v>29</v>
      </c>
      <c r="T2095" t="s">
        <v>27</v>
      </c>
      <c r="U20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6" spans="1:21" x14ac:dyDescent="0.2">
      <c r="A2096">
        <v>2463</v>
      </c>
      <c r="B2096" t="s">
        <v>19</v>
      </c>
      <c r="C2096">
        <v>12</v>
      </c>
      <c r="D2096" s="2">
        <f>BBDD_Usiarios_Netflix_jul[[#This Row],[Ingresos Mensuales]]*BBDD_Usiarios_Netflix_jul[[#This Row],[Meses Contratados]]</f>
        <v>96</v>
      </c>
      <c r="E2096">
        <v>12</v>
      </c>
      <c r="F2096">
        <v>11</v>
      </c>
      <c r="G2096">
        <v>23</v>
      </c>
      <c r="H2096" s="1">
        <f>DATEVALUE(_xlfn.CONCAT(BBDD_Usiarios_Netflix_jul[[#This Row],[Día Suscripción]],"/",BBDD_Usiarios_Netflix_jul[[#This Row],[Mes Suscripción]],"/",BBDD_Usiarios_Netflix_jul[[#This Row],[Año Suscripción]]))</f>
        <v>45242</v>
      </c>
      <c r="I2096">
        <v>11</v>
      </c>
      <c r="J2096">
        <v>7</v>
      </c>
      <c r="K2096">
        <v>24</v>
      </c>
      <c r="L209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96" s="1" t="str">
        <f>TEXT(BBDD_Usiarios_Netflix_jul[[#This Row],[Fh Suscripcion]],"dddd")</f>
        <v>domingo</v>
      </c>
      <c r="N2096" s="2">
        <f>DATEDIF(BBDD_Usiarios_Netflix_jul[[#This Row],[Fh Suscripcion]],BBDD_Usiarios_Netflix_jul[[#This Row],[Fh Ultimo Pago]],"M")+1</f>
        <v>8</v>
      </c>
      <c r="O2096" t="s">
        <v>24</v>
      </c>
      <c r="P2096" t="str">
        <f>IF(BBDD_Usiarios_Netflix_jul[[#This Row],[País.OLD]]&lt;&gt;"",BBDD_Usiarios_Netflix_jul[[#This Row],[País.OLD]],"Desconocido")</f>
        <v>EEUU</v>
      </c>
      <c r="Q2096">
        <v>50</v>
      </c>
      <c r="R2096" t="s">
        <v>16</v>
      </c>
      <c r="S2096" t="s">
        <v>26</v>
      </c>
      <c r="T2096" t="s">
        <v>27</v>
      </c>
      <c r="U20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7" spans="1:21" x14ac:dyDescent="0.2">
      <c r="A2097">
        <v>78</v>
      </c>
      <c r="B2097" t="s">
        <v>19</v>
      </c>
      <c r="C2097">
        <v>12</v>
      </c>
      <c r="D2097" s="2">
        <f>BBDD_Usiarios_Netflix_jul[[#This Row],[Ingresos Mensuales]]*BBDD_Usiarios_Netflix_jul[[#This Row],[Meses Contratados]]</f>
        <v>96</v>
      </c>
      <c r="E2097">
        <v>18</v>
      </c>
      <c r="F2097">
        <v>11</v>
      </c>
      <c r="G2097">
        <v>23</v>
      </c>
      <c r="H2097" s="1">
        <f>DATEVALUE(_xlfn.CONCAT(BBDD_Usiarios_Netflix_jul[[#This Row],[Día Suscripción]],"/",BBDD_Usiarios_Netflix_jul[[#This Row],[Mes Suscripción]],"/",BBDD_Usiarios_Netflix_jul[[#This Row],[Año Suscripción]]))</f>
        <v>45248</v>
      </c>
      <c r="I2097">
        <v>28</v>
      </c>
      <c r="J2097">
        <v>6</v>
      </c>
      <c r="K2097">
        <v>24</v>
      </c>
      <c r="L2097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97" s="1" t="str">
        <f>TEXT(BBDD_Usiarios_Netflix_jul[[#This Row],[Fh Suscripcion]],"dddd")</f>
        <v>sábado</v>
      </c>
      <c r="N2097" s="2">
        <f>DATEDIF(BBDD_Usiarios_Netflix_jul[[#This Row],[Fh Suscripcion]],BBDD_Usiarios_Netflix_jul[[#This Row],[Fh Ultimo Pago]],"M")+1</f>
        <v>8</v>
      </c>
      <c r="O2097" t="s">
        <v>30</v>
      </c>
      <c r="P2097" t="str">
        <f>IF(BBDD_Usiarios_Netflix_jul[[#This Row],[País.OLD]]&lt;&gt;"",BBDD_Usiarios_Netflix_jul[[#This Row],[País.OLD]],"Desconocido")</f>
        <v>Canadá</v>
      </c>
      <c r="Q2097">
        <v>49</v>
      </c>
      <c r="R2097" t="s">
        <v>16</v>
      </c>
      <c r="S2097" t="s">
        <v>17</v>
      </c>
      <c r="T2097" t="s">
        <v>22</v>
      </c>
      <c r="U20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98" spans="1:21" x14ac:dyDescent="0.2">
      <c r="A2098">
        <v>129</v>
      </c>
      <c r="B2098" t="s">
        <v>19</v>
      </c>
      <c r="C2098">
        <v>12</v>
      </c>
      <c r="D2098" s="2">
        <f>BBDD_Usiarios_Netflix_jul[[#This Row],[Ingresos Mensuales]]*BBDD_Usiarios_Netflix_jul[[#This Row],[Meses Contratados]]</f>
        <v>96</v>
      </c>
      <c r="E2098">
        <v>5</v>
      </c>
      <c r="F2098">
        <v>11</v>
      </c>
      <c r="G2098">
        <v>23</v>
      </c>
      <c r="H2098" s="1">
        <f>DATEVALUE(_xlfn.CONCAT(BBDD_Usiarios_Netflix_jul[[#This Row],[Día Suscripción]],"/",BBDD_Usiarios_Netflix_jul[[#This Row],[Mes Suscripción]],"/",BBDD_Usiarios_Netflix_jul[[#This Row],[Año Suscripción]]))</f>
        <v>45235</v>
      </c>
      <c r="I2098">
        <v>23</v>
      </c>
      <c r="J2098">
        <v>6</v>
      </c>
      <c r="K2098">
        <v>24</v>
      </c>
      <c r="L2098" s="1">
        <f>DATEVALUE(_xlfn.CONCAT(BBDD_Usiarios_Netflix_jul[[#This Row],[Día Último Pago]],"/",BBDD_Usiarios_Netflix_jul[[#This Row],[Mes Último Pago]],"/",BBDD_Usiarios_Netflix_jul[[#This Row],[Año Último Pago]]))</f>
        <v>45466</v>
      </c>
      <c r="M2098" s="1" t="str">
        <f>TEXT(BBDD_Usiarios_Netflix_jul[[#This Row],[Fh Suscripcion]],"dddd")</f>
        <v>domingo</v>
      </c>
      <c r="N2098" s="2">
        <f>DATEDIF(BBDD_Usiarios_Netflix_jul[[#This Row],[Fh Suscripcion]],BBDD_Usiarios_Netflix_jul[[#This Row],[Fh Ultimo Pago]],"M")+1</f>
        <v>8</v>
      </c>
      <c r="O2098" t="s">
        <v>30</v>
      </c>
      <c r="P2098" t="str">
        <f>IF(BBDD_Usiarios_Netflix_jul[[#This Row],[País.OLD]]&lt;&gt;"",BBDD_Usiarios_Netflix_jul[[#This Row],[País.OLD]],"Desconocido")</f>
        <v>Canadá</v>
      </c>
      <c r="Q2098">
        <v>38</v>
      </c>
      <c r="R2098" t="s">
        <v>16</v>
      </c>
      <c r="S2098" t="s">
        <v>26</v>
      </c>
      <c r="T2098" t="s">
        <v>32</v>
      </c>
      <c r="U20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9" spans="1:21" x14ac:dyDescent="0.2">
      <c r="A2099">
        <v>148</v>
      </c>
      <c r="B2099" t="s">
        <v>19</v>
      </c>
      <c r="C2099">
        <v>12</v>
      </c>
      <c r="D2099" s="2">
        <f>BBDD_Usiarios_Netflix_jul[[#This Row],[Ingresos Mensuales]]*BBDD_Usiarios_Netflix_jul[[#This Row],[Meses Contratados]]</f>
        <v>96</v>
      </c>
      <c r="E2099">
        <v>27</v>
      </c>
      <c r="F2099">
        <v>11</v>
      </c>
      <c r="G2099">
        <v>23</v>
      </c>
      <c r="H2099" s="1">
        <f>DATEVALUE(_xlfn.CONCAT(BBDD_Usiarios_Netflix_jul[[#This Row],[Día Suscripción]],"/",BBDD_Usiarios_Netflix_jul[[#This Row],[Mes Suscripción]],"/",BBDD_Usiarios_Netflix_jul[[#This Row],[Año Suscripción]]))</f>
        <v>45257</v>
      </c>
      <c r="I2099">
        <v>28</v>
      </c>
      <c r="J2099">
        <v>6</v>
      </c>
      <c r="K2099">
        <v>24</v>
      </c>
      <c r="L20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99" s="1" t="str">
        <f>TEXT(BBDD_Usiarios_Netflix_jul[[#This Row],[Fh Suscripcion]],"dddd")</f>
        <v>lunes</v>
      </c>
      <c r="N2099" s="2">
        <f>DATEDIF(BBDD_Usiarios_Netflix_jul[[#This Row],[Fh Suscripcion]],BBDD_Usiarios_Netflix_jul[[#This Row],[Fh Ultimo Pago]],"M")+1</f>
        <v>8</v>
      </c>
      <c r="O2099" t="s">
        <v>30</v>
      </c>
      <c r="P2099" t="str">
        <f>IF(BBDD_Usiarios_Netflix_jul[[#This Row],[País.OLD]]&lt;&gt;"",BBDD_Usiarios_Netflix_jul[[#This Row],[País.OLD]],"Desconocido")</f>
        <v>Canadá</v>
      </c>
      <c r="Q2099">
        <v>39</v>
      </c>
      <c r="R2099" t="s">
        <v>25</v>
      </c>
      <c r="S2099" t="s">
        <v>21</v>
      </c>
      <c r="T2099" t="s">
        <v>18</v>
      </c>
      <c r="U20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00" spans="1:21" x14ac:dyDescent="0.2">
      <c r="A2100">
        <v>218</v>
      </c>
      <c r="B2100" t="s">
        <v>19</v>
      </c>
      <c r="C2100">
        <v>12</v>
      </c>
      <c r="D2100" s="2">
        <f>BBDD_Usiarios_Netflix_jul[[#This Row],[Ingresos Mensuales]]*BBDD_Usiarios_Netflix_jul[[#This Row],[Meses Contratados]]</f>
        <v>96</v>
      </c>
      <c r="E2100">
        <v>15</v>
      </c>
      <c r="F2100">
        <v>11</v>
      </c>
      <c r="G2100">
        <v>23</v>
      </c>
      <c r="H2100" s="1">
        <f>DATEVALUE(_xlfn.CONCAT(BBDD_Usiarios_Netflix_jul[[#This Row],[Día Suscripción]],"/",BBDD_Usiarios_Netflix_jul[[#This Row],[Mes Suscripción]],"/",BBDD_Usiarios_Netflix_jul[[#This Row],[Año Suscripción]]))</f>
        <v>45245</v>
      </c>
      <c r="I2100">
        <v>28</v>
      </c>
      <c r="J2100">
        <v>6</v>
      </c>
      <c r="K2100">
        <v>24</v>
      </c>
      <c r="L21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00" s="1" t="str">
        <f>TEXT(BBDD_Usiarios_Netflix_jul[[#This Row],[Fh Suscripcion]],"dddd")</f>
        <v>miércoles</v>
      </c>
      <c r="N2100" s="2">
        <f>DATEDIF(BBDD_Usiarios_Netflix_jul[[#This Row],[Fh Suscripcion]],BBDD_Usiarios_Netflix_jul[[#This Row],[Fh Ultimo Pago]],"M")+1</f>
        <v>8</v>
      </c>
      <c r="O2100" t="s">
        <v>28</v>
      </c>
      <c r="P2100" t="str">
        <f>IF(BBDD_Usiarios_Netflix_jul[[#This Row],[País.OLD]]&lt;&gt;"",BBDD_Usiarios_Netflix_jul[[#This Row],[País.OLD]],"Desconocido")</f>
        <v>Australia</v>
      </c>
      <c r="Q2100">
        <v>27</v>
      </c>
      <c r="R2100" t="s">
        <v>16</v>
      </c>
      <c r="S2100" t="s">
        <v>17</v>
      </c>
      <c r="T2100" t="s">
        <v>27</v>
      </c>
      <c r="U21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1" spans="1:21" x14ac:dyDescent="0.2">
      <c r="A2101">
        <v>228</v>
      </c>
      <c r="B2101" t="s">
        <v>19</v>
      </c>
      <c r="C2101">
        <v>12</v>
      </c>
      <c r="D2101" s="2">
        <f>BBDD_Usiarios_Netflix_jul[[#This Row],[Ingresos Mensuales]]*BBDD_Usiarios_Netflix_jul[[#This Row],[Meses Contratados]]</f>
        <v>96</v>
      </c>
      <c r="E2101">
        <v>4</v>
      </c>
      <c r="F2101">
        <v>11</v>
      </c>
      <c r="G2101">
        <v>23</v>
      </c>
      <c r="H2101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01">
        <v>27</v>
      </c>
      <c r="J2101">
        <v>6</v>
      </c>
      <c r="K2101">
        <v>24</v>
      </c>
      <c r="L2101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1" s="1" t="str">
        <f>TEXT(BBDD_Usiarios_Netflix_jul[[#This Row],[Fh Suscripcion]],"dddd")</f>
        <v>sábado</v>
      </c>
      <c r="N2101" s="2">
        <f>DATEDIF(BBDD_Usiarios_Netflix_jul[[#This Row],[Fh Suscripcion]],BBDD_Usiarios_Netflix_jul[[#This Row],[Fh Ultimo Pago]],"M")+1</f>
        <v>8</v>
      </c>
      <c r="O2101" t="s">
        <v>15</v>
      </c>
      <c r="P2101" t="str">
        <f>IF(BBDD_Usiarios_Netflix_jul[[#This Row],[País.OLD]]&lt;&gt;"",BBDD_Usiarios_Netflix_jul[[#This Row],[País.OLD]],"Desconocido")</f>
        <v>Alemania</v>
      </c>
      <c r="Q2101">
        <v>39</v>
      </c>
      <c r="R2101" t="s">
        <v>16</v>
      </c>
      <c r="S2101" t="s">
        <v>26</v>
      </c>
      <c r="T2101" t="s">
        <v>22</v>
      </c>
      <c r="U21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02" spans="1:21" x14ac:dyDescent="0.2">
      <c r="A2102">
        <v>229</v>
      </c>
      <c r="B2102" t="s">
        <v>19</v>
      </c>
      <c r="C2102">
        <v>12</v>
      </c>
      <c r="D2102" s="2">
        <f>BBDD_Usiarios_Netflix_jul[[#This Row],[Ingresos Mensuales]]*BBDD_Usiarios_Netflix_jul[[#This Row],[Meses Contratados]]</f>
        <v>96</v>
      </c>
      <c r="E2102">
        <v>4</v>
      </c>
      <c r="F2102">
        <v>11</v>
      </c>
      <c r="G2102">
        <v>23</v>
      </c>
      <c r="H2102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02">
        <v>27</v>
      </c>
      <c r="J2102">
        <v>6</v>
      </c>
      <c r="K2102">
        <v>24</v>
      </c>
      <c r="L21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2" s="1" t="str">
        <f>TEXT(BBDD_Usiarios_Netflix_jul[[#This Row],[Fh Suscripcion]],"dddd")</f>
        <v>sábado</v>
      </c>
      <c r="N2102" s="2">
        <f>DATEDIF(BBDD_Usiarios_Netflix_jul[[#This Row],[Fh Suscripcion]],BBDD_Usiarios_Netflix_jul[[#This Row],[Fh Ultimo Pago]],"M")+1</f>
        <v>8</v>
      </c>
      <c r="O2102" t="s">
        <v>24</v>
      </c>
      <c r="P2102" t="str">
        <f>IF(BBDD_Usiarios_Netflix_jul[[#This Row],[País.OLD]]&lt;&gt;"",BBDD_Usiarios_Netflix_jul[[#This Row],[País.OLD]],"Desconocido")</f>
        <v>EEUU</v>
      </c>
      <c r="Q2102">
        <v>29</v>
      </c>
      <c r="R2102" t="s">
        <v>16</v>
      </c>
      <c r="S2102" t="s">
        <v>21</v>
      </c>
      <c r="T2102" t="s">
        <v>27</v>
      </c>
      <c r="U21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3" spans="1:21" x14ac:dyDescent="0.2">
      <c r="A2103">
        <v>279</v>
      </c>
      <c r="B2103" t="s">
        <v>19</v>
      </c>
      <c r="C2103">
        <v>12</v>
      </c>
      <c r="D2103" s="2">
        <f>BBDD_Usiarios_Netflix_jul[[#This Row],[Ingresos Mensuales]]*BBDD_Usiarios_Netflix_jul[[#This Row],[Meses Contratados]]</f>
        <v>96</v>
      </c>
      <c r="E2103">
        <v>12</v>
      </c>
      <c r="F2103">
        <v>11</v>
      </c>
      <c r="G2103">
        <v>23</v>
      </c>
      <c r="H2103" s="1">
        <f>DATEVALUE(_xlfn.CONCAT(BBDD_Usiarios_Netflix_jul[[#This Row],[Día Suscripción]],"/",BBDD_Usiarios_Netflix_jul[[#This Row],[Mes Suscripción]],"/",BBDD_Usiarios_Netflix_jul[[#This Row],[Año Suscripción]]))</f>
        <v>45242</v>
      </c>
      <c r="I2103">
        <v>24</v>
      </c>
      <c r="J2103">
        <v>6</v>
      </c>
      <c r="K2103">
        <v>24</v>
      </c>
      <c r="L2103" s="1">
        <f>DATEVALUE(_xlfn.CONCAT(BBDD_Usiarios_Netflix_jul[[#This Row],[Día Último Pago]],"/",BBDD_Usiarios_Netflix_jul[[#This Row],[Mes Último Pago]],"/",BBDD_Usiarios_Netflix_jul[[#This Row],[Año Último Pago]]))</f>
        <v>45467</v>
      </c>
      <c r="M2103" s="1" t="str">
        <f>TEXT(BBDD_Usiarios_Netflix_jul[[#This Row],[Fh Suscripcion]],"dddd")</f>
        <v>domingo</v>
      </c>
      <c r="N2103" s="2">
        <f>DATEDIF(BBDD_Usiarios_Netflix_jul[[#This Row],[Fh Suscripcion]],BBDD_Usiarios_Netflix_jul[[#This Row],[Fh Ultimo Pago]],"M")+1</f>
        <v>8</v>
      </c>
      <c r="O2103" t="s">
        <v>28</v>
      </c>
      <c r="P2103" t="str">
        <f>IF(BBDD_Usiarios_Netflix_jul[[#This Row],[País.OLD]]&lt;&gt;"",BBDD_Usiarios_Netflix_jul[[#This Row],[País.OLD]],"Desconocido")</f>
        <v>Australia</v>
      </c>
      <c r="Q2103">
        <v>50</v>
      </c>
      <c r="R2103" t="s">
        <v>25</v>
      </c>
      <c r="S2103" t="s">
        <v>29</v>
      </c>
      <c r="T2103" t="s">
        <v>18</v>
      </c>
      <c r="U21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04" spans="1:21" x14ac:dyDescent="0.2">
      <c r="A2104">
        <v>289</v>
      </c>
      <c r="B2104" t="s">
        <v>19</v>
      </c>
      <c r="C2104">
        <v>12</v>
      </c>
      <c r="D2104" s="2">
        <f>BBDD_Usiarios_Netflix_jul[[#This Row],[Ingresos Mensuales]]*BBDD_Usiarios_Netflix_jul[[#This Row],[Meses Contratados]]</f>
        <v>96</v>
      </c>
      <c r="E2104">
        <v>20</v>
      </c>
      <c r="F2104">
        <v>11</v>
      </c>
      <c r="G2104">
        <v>23</v>
      </c>
      <c r="H2104" s="1">
        <f>DATEVALUE(_xlfn.CONCAT(BBDD_Usiarios_Netflix_jul[[#This Row],[Día Suscripción]],"/",BBDD_Usiarios_Netflix_jul[[#This Row],[Mes Suscripción]],"/",BBDD_Usiarios_Netflix_jul[[#This Row],[Año Suscripción]]))</f>
        <v>45250</v>
      </c>
      <c r="I2104">
        <v>25</v>
      </c>
      <c r="J2104">
        <v>6</v>
      </c>
      <c r="K2104">
        <v>24</v>
      </c>
      <c r="L210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04" s="1" t="str">
        <f>TEXT(BBDD_Usiarios_Netflix_jul[[#This Row],[Fh Suscripcion]],"dddd")</f>
        <v>lunes</v>
      </c>
      <c r="N2104" s="2">
        <f>DATEDIF(BBDD_Usiarios_Netflix_jul[[#This Row],[Fh Suscripcion]],BBDD_Usiarios_Netflix_jul[[#This Row],[Fh Ultimo Pago]],"M")+1</f>
        <v>8</v>
      </c>
      <c r="O2104" t="s">
        <v>34</v>
      </c>
      <c r="P2104" t="str">
        <f>IF(BBDD_Usiarios_Netflix_jul[[#This Row],[País.OLD]]&lt;&gt;"",BBDD_Usiarios_Netflix_jul[[#This Row],[País.OLD]],"Desconocido")</f>
        <v>Reino Unido</v>
      </c>
      <c r="Q2104">
        <v>34</v>
      </c>
      <c r="R2104" t="s">
        <v>25</v>
      </c>
      <c r="S2104" t="s">
        <v>26</v>
      </c>
      <c r="T2104" t="s">
        <v>27</v>
      </c>
      <c r="U21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5" spans="1:21" x14ac:dyDescent="0.2">
      <c r="A2105">
        <v>298</v>
      </c>
      <c r="B2105" t="s">
        <v>19</v>
      </c>
      <c r="C2105">
        <v>12</v>
      </c>
      <c r="D2105" s="2">
        <f>BBDD_Usiarios_Netflix_jul[[#This Row],[Ingresos Mensuales]]*BBDD_Usiarios_Netflix_jul[[#This Row],[Meses Contratados]]</f>
        <v>96</v>
      </c>
      <c r="E2105">
        <v>3</v>
      </c>
      <c r="F2105">
        <v>11</v>
      </c>
      <c r="G2105">
        <v>23</v>
      </c>
      <c r="H2105" s="1">
        <f>DATEVALUE(_xlfn.CONCAT(BBDD_Usiarios_Netflix_jul[[#This Row],[Día Suscripción]],"/",BBDD_Usiarios_Netflix_jul[[#This Row],[Mes Suscripción]],"/",BBDD_Usiarios_Netflix_jul[[#This Row],[Año Suscripción]]))</f>
        <v>45233</v>
      </c>
      <c r="I2105">
        <v>27</v>
      </c>
      <c r="J2105">
        <v>6</v>
      </c>
      <c r="K2105">
        <v>24</v>
      </c>
      <c r="L210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5" s="1" t="str">
        <f>TEXT(BBDD_Usiarios_Netflix_jul[[#This Row],[Fh Suscripcion]],"dddd")</f>
        <v>viernes</v>
      </c>
      <c r="N2105" s="2">
        <f>DATEDIF(BBDD_Usiarios_Netflix_jul[[#This Row],[Fh Suscripcion]],BBDD_Usiarios_Netflix_jul[[#This Row],[Fh Ultimo Pago]],"M")+1</f>
        <v>8</v>
      </c>
      <c r="O2105" t="s">
        <v>28</v>
      </c>
      <c r="P2105" t="str">
        <f>IF(BBDD_Usiarios_Netflix_jul[[#This Row],[País.OLD]]&lt;&gt;"",BBDD_Usiarios_Netflix_jul[[#This Row],[País.OLD]],"Desconocido")</f>
        <v>Australia</v>
      </c>
      <c r="Q2105">
        <v>41</v>
      </c>
      <c r="R2105" t="s">
        <v>16</v>
      </c>
      <c r="S2105" t="s">
        <v>17</v>
      </c>
      <c r="T2105" t="s">
        <v>32</v>
      </c>
      <c r="U21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06" spans="1:21" x14ac:dyDescent="0.2">
      <c r="A2106">
        <v>358</v>
      </c>
      <c r="B2106" t="s">
        <v>19</v>
      </c>
      <c r="C2106">
        <v>12</v>
      </c>
      <c r="D2106" s="2">
        <f>BBDD_Usiarios_Netflix_jul[[#This Row],[Ingresos Mensuales]]*BBDD_Usiarios_Netflix_jul[[#This Row],[Meses Contratados]]</f>
        <v>96</v>
      </c>
      <c r="E2106">
        <v>11</v>
      </c>
      <c r="F2106">
        <v>11</v>
      </c>
      <c r="G2106">
        <v>23</v>
      </c>
      <c r="H2106" s="1">
        <f>DATEVALUE(_xlfn.CONCAT(BBDD_Usiarios_Netflix_jul[[#This Row],[Día Suscripción]],"/",BBDD_Usiarios_Netflix_jul[[#This Row],[Mes Suscripción]],"/",BBDD_Usiarios_Netflix_jul[[#This Row],[Año Suscripción]]))</f>
        <v>45241</v>
      </c>
      <c r="I2106">
        <v>28</v>
      </c>
      <c r="J2106">
        <v>6</v>
      </c>
      <c r="K2106">
        <v>24</v>
      </c>
      <c r="L210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06" s="1" t="str">
        <f>TEXT(BBDD_Usiarios_Netflix_jul[[#This Row],[Fh Suscripcion]],"dddd")</f>
        <v>sábado</v>
      </c>
      <c r="N2106" s="2">
        <f>DATEDIF(BBDD_Usiarios_Netflix_jul[[#This Row],[Fh Suscripcion]],BBDD_Usiarios_Netflix_jul[[#This Row],[Fh Ultimo Pago]],"M")+1</f>
        <v>8</v>
      </c>
      <c r="O2106" t="s">
        <v>34</v>
      </c>
      <c r="P2106" t="str">
        <f>IF(BBDD_Usiarios_Netflix_jul[[#This Row],[País.OLD]]&lt;&gt;"",BBDD_Usiarios_Netflix_jul[[#This Row],[País.OLD]],"Desconocido")</f>
        <v>Reino Unido</v>
      </c>
      <c r="Q2106">
        <v>34</v>
      </c>
      <c r="R2106" t="s">
        <v>25</v>
      </c>
      <c r="S2106" t="s">
        <v>26</v>
      </c>
      <c r="T2106" t="s">
        <v>22</v>
      </c>
      <c r="U21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07" spans="1:21" x14ac:dyDescent="0.2">
      <c r="A2107">
        <v>363</v>
      </c>
      <c r="B2107" t="s">
        <v>19</v>
      </c>
      <c r="C2107">
        <v>12</v>
      </c>
      <c r="D2107" s="2">
        <f>BBDD_Usiarios_Netflix_jul[[#This Row],[Ingresos Mensuales]]*BBDD_Usiarios_Netflix_jul[[#This Row],[Meses Contratados]]</f>
        <v>96</v>
      </c>
      <c r="E2107">
        <v>1</v>
      </c>
      <c r="F2107">
        <v>11</v>
      </c>
      <c r="G2107">
        <v>23</v>
      </c>
      <c r="H2107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07">
        <v>25</v>
      </c>
      <c r="J2107">
        <v>6</v>
      </c>
      <c r="K2107">
        <v>24</v>
      </c>
      <c r="L210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07" s="1" t="str">
        <f>TEXT(BBDD_Usiarios_Netflix_jul[[#This Row],[Fh Suscripcion]],"dddd")</f>
        <v>miércoles</v>
      </c>
      <c r="N2107" s="2">
        <f>DATEDIF(BBDD_Usiarios_Netflix_jul[[#This Row],[Fh Suscripcion]],BBDD_Usiarios_Netflix_jul[[#This Row],[Fh Ultimo Pago]],"M")+1</f>
        <v>8</v>
      </c>
      <c r="O2107" t="s">
        <v>37</v>
      </c>
      <c r="P2107" t="str">
        <f>IF(BBDD_Usiarios_Netflix_jul[[#This Row],[País.OLD]]&lt;&gt;"",BBDD_Usiarios_Netflix_jul[[#This Row],[País.OLD]],"Desconocido")</f>
        <v>Brasil</v>
      </c>
      <c r="Q2107">
        <v>47</v>
      </c>
      <c r="R2107" t="s">
        <v>25</v>
      </c>
      <c r="S2107" t="s">
        <v>26</v>
      </c>
      <c r="T2107" t="s">
        <v>32</v>
      </c>
      <c r="U21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08" spans="1:21" x14ac:dyDescent="0.2">
      <c r="A2108">
        <v>419</v>
      </c>
      <c r="B2108" t="s">
        <v>19</v>
      </c>
      <c r="C2108">
        <v>12</v>
      </c>
      <c r="D2108" s="2">
        <f>BBDD_Usiarios_Netflix_jul[[#This Row],[Ingresos Mensuales]]*BBDD_Usiarios_Netflix_jul[[#This Row],[Meses Contratados]]</f>
        <v>96</v>
      </c>
      <c r="E2108">
        <v>30</v>
      </c>
      <c r="F2108">
        <v>10</v>
      </c>
      <c r="G2108">
        <v>23</v>
      </c>
      <c r="H2108" s="1">
        <f>DATEVALUE(_xlfn.CONCAT(BBDD_Usiarios_Netflix_jul[[#This Row],[Día Suscripción]],"/",BBDD_Usiarios_Netflix_jul[[#This Row],[Mes Suscripción]],"/",BBDD_Usiarios_Netflix_jul[[#This Row],[Año Suscripción]]))</f>
        <v>45229</v>
      </c>
      <c r="I2108">
        <v>27</v>
      </c>
      <c r="J2108">
        <v>6</v>
      </c>
      <c r="K2108">
        <v>24</v>
      </c>
      <c r="L210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8" s="1" t="str">
        <f>TEXT(BBDD_Usiarios_Netflix_jul[[#This Row],[Fh Suscripcion]],"dddd")</f>
        <v>lunes</v>
      </c>
      <c r="N2108" s="2">
        <f>DATEDIF(BBDD_Usiarios_Netflix_jul[[#This Row],[Fh Suscripcion]],BBDD_Usiarios_Netflix_jul[[#This Row],[Fh Ultimo Pago]],"M")+1</f>
        <v>8</v>
      </c>
      <c r="O2108" t="s">
        <v>24</v>
      </c>
      <c r="P2108" t="str">
        <f>IF(BBDD_Usiarios_Netflix_jul[[#This Row],[País.OLD]]&lt;&gt;"",BBDD_Usiarios_Netflix_jul[[#This Row],[País.OLD]],"Desconocido")</f>
        <v>EEUU</v>
      </c>
      <c r="Q2108">
        <v>27</v>
      </c>
      <c r="R2108" t="s">
        <v>25</v>
      </c>
      <c r="S2108" t="s">
        <v>29</v>
      </c>
      <c r="T2108" t="s">
        <v>27</v>
      </c>
      <c r="U21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9" spans="1:21" x14ac:dyDescent="0.2">
      <c r="A2109">
        <v>428</v>
      </c>
      <c r="B2109" t="s">
        <v>19</v>
      </c>
      <c r="C2109">
        <v>12</v>
      </c>
      <c r="D2109" s="2">
        <f>BBDD_Usiarios_Netflix_jul[[#This Row],[Ingresos Mensuales]]*BBDD_Usiarios_Netflix_jul[[#This Row],[Meses Contratados]]</f>
        <v>96</v>
      </c>
      <c r="E2109">
        <v>17</v>
      </c>
      <c r="F2109">
        <v>11</v>
      </c>
      <c r="G2109">
        <v>23</v>
      </c>
      <c r="H2109" s="1">
        <f>DATEVALUE(_xlfn.CONCAT(BBDD_Usiarios_Netflix_jul[[#This Row],[Día Suscripción]],"/",BBDD_Usiarios_Netflix_jul[[#This Row],[Mes Suscripción]],"/",BBDD_Usiarios_Netflix_jul[[#This Row],[Año Suscripción]]))</f>
        <v>45247</v>
      </c>
      <c r="I2109">
        <v>28</v>
      </c>
      <c r="J2109">
        <v>6</v>
      </c>
      <c r="K2109">
        <v>24</v>
      </c>
      <c r="L210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09" s="1" t="str">
        <f>TEXT(BBDD_Usiarios_Netflix_jul[[#This Row],[Fh Suscripcion]],"dddd")</f>
        <v>viernes</v>
      </c>
      <c r="N2109" s="2">
        <f>DATEDIF(BBDD_Usiarios_Netflix_jul[[#This Row],[Fh Suscripcion]],BBDD_Usiarios_Netflix_jul[[#This Row],[Fh Ultimo Pago]],"M")+1</f>
        <v>8</v>
      </c>
      <c r="O2109" t="s">
        <v>35</v>
      </c>
      <c r="P2109" t="str">
        <f>IF(BBDD_Usiarios_Netflix_jul[[#This Row],[País.OLD]]&lt;&gt;"",BBDD_Usiarios_Netflix_jul[[#This Row],[País.OLD]],"Desconocido")</f>
        <v>España</v>
      </c>
      <c r="Q2109">
        <v>45</v>
      </c>
      <c r="R2109" t="s">
        <v>16</v>
      </c>
      <c r="S2109" t="s">
        <v>21</v>
      </c>
      <c r="T2109" t="s">
        <v>18</v>
      </c>
      <c r="U21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0" spans="1:21" x14ac:dyDescent="0.2">
      <c r="A2110">
        <v>429</v>
      </c>
      <c r="B2110" t="s">
        <v>19</v>
      </c>
      <c r="C2110">
        <v>12</v>
      </c>
      <c r="D2110" s="2">
        <f>BBDD_Usiarios_Netflix_jul[[#This Row],[Ingresos Mensuales]]*BBDD_Usiarios_Netflix_jul[[#This Row],[Meses Contratados]]</f>
        <v>96</v>
      </c>
      <c r="E2110">
        <v>18</v>
      </c>
      <c r="F2110">
        <v>11</v>
      </c>
      <c r="G2110">
        <v>23</v>
      </c>
      <c r="H2110" s="1">
        <f>DATEVALUE(_xlfn.CONCAT(BBDD_Usiarios_Netflix_jul[[#This Row],[Día Suscripción]],"/",BBDD_Usiarios_Netflix_jul[[#This Row],[Mes Suscripción]],"/",BBDD_Usiarios_Netflix_jul[[#This Row],[Año Suscripción]]))</f>
        <v>45248</v>
      </c>
      <c r="I2110">
        <v>26</v>
      </c>
      <c r="J2110">
        <v>6</v>
      </c>
      <c r="K2110">
        <v>24</v>
      </c>
      <c r="L2110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10" s="1" t="str">
        <f>TEXT(BBDD_Usiarios_Netflix_jul[[#This Row],[Fh Suscripcion]],"dddd")</f>
        <v>sábado</v>
      </c>
      <c r="N2110" s="2">
        <f>DATEDIF(BBDD_Usiarios_Netflix_jul[[#This Row],[Fh Suscripcion]],BBDD_Usiarios_Netflix_jul[[#This Row],[Fh Ultimo Pago]],"M")+1</f>
        <v>8</v>
      </c>
      <c r="O2110" t="s">
        <v>24</v>
      </c>
      <c r="P2110" t="str">
        <f>IF(BBDD_Usiarios_Netflix_jul[[#This Row],[País.OLD]]&lt;&gt;"",BBDD_Usiarios_Netflix_jul[[#This Row],[País.OLD]],"Desconocido")</f>
        <v>EEUU</v>
      </c>
      <c r="Q2110">
        <v>51</v>
      </c>
      <c r="R2110" t="s">
        <v>16</v>
      </c>
      <c r="S2110" t="s">
        <v>29</v>
      </c>
      <c r="T2110" t="s">
        <v>27</v>
      </c>
      <c r="U21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11" spans="1:21" x14ac:dyDescent="0.2">
      <c r="A2111">
        <v>433</v>
      </c>
      <c r="B2111" t="s">
        <v>19</v>
      </c>
      <c r="C2111">
        <v>12</v>
      </c>
      <c r="D2111" s="2">
        <f>BBDD_Usiarios_Netflix_jul[[#This Row],[Ingresos Mensuales]]*BBDD_Usiarios_Netflix_jul[[#This Row],[Meses Contratados]]</f>
        <v>96</v>
      </c>
      <c r="E2111">
        <v>6</v>
      </c>
      <c r="F2111">
        <v>11</v>
      </c>
      <c r="G2111">
        <v>23</v>
      </c>
      <c r="H2111" s="1">
        <f>DATEVALUE(_xlfn.CONCAT(BBDD_Usiarios_Netflix_jul[[#This Row],[Día Suscripción]],"/",BBDD_Usiarios_Netflix_jul[[#This Row],[Mes Suscripción]],"/",BBDD_Usiarios_Netflix_jul[[#This Row],[Año Suscripción]]))</f>
        <v>45236</v>
      </c>
      <c r="I2111">
        <v>25</v>
      </c>
      <c r="J2111">
        <v>6</v>
      </c>
      <c r="K2111">
        <v>24</v>
      </c>
      <c r="L211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11" s="1" t="str">
        <f>TEXT(BBDD_Usiarios_Netflix_jul[[#This Row],[Fh Suscripcion]],"dddd")</f>
        <v>lunes</v>
      </c>
      <c r="N2111" s="2">
        <f>DATEDIF(BBDD_Usiarios_Netflix_jul[[#This Row],[Fh Suscripcion]],BBDD_Usiarios_Netflix_jul[[#This Row],[Fh Ultimo Pago]],"M")+1</f>
        <v>8</v>
      </c>
      <c r="O2111" t="s">
        <v>28</v>
      </c>
      <c r="P2111" t="str">
        <f>IF(BBDD_Usiarios_Netflix_jul[[#This Row],[País.OLD]]&lt;&gt;"",BBDD_Usiarios_Netflix_jul[[#This Row],[País.OLD]],"Desconocido")</f>
        <v>Australia</v>
      </c>
      <c r="Q2111">
        <v>46</v>
      </c>
      <c r="R2111" t="s">
        <v>25</v>
      </c>
      <c r="S2111" t="s">
        <v>21</v>
      </c>
      <c r="T2111" t="s">
        <v>18</v>
      </c>
      <c r="U21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2" spans="1:21" x14ac:dyDescent="0.2">
      <c r="A2112">
        <v>498</v>
      </c>
      <c r="B2112" t="s">
        <v>19</v>
      </c>
      <c r="C2112">
        <v>12</v>
      </c>
      <c r="D2112" s="2">
        <f>BBDD_Usiarios_Netflix_jul[[#This Row],[Ingresos Mensuales]]*BBDD_Usiarios_Netflix_jul[[#This Row],[Meses Contratados]]</f>
        <v>96</v>
      </c>
      <c r="E2112">
        <v>17</v>
      </c>
      <c r="F2112">
        <v>11</v>
      </c>
      <c r="G2112">
        <v>23</v>
      </c>
      <c r="H2112" s="1">
        <f>DATEVALUE(_xlfn.CONCAT(BBDD_Usiarios_Netflix_jul[[#This Row],[Día Suscripción]],"/",BBDD_Usiarios_Netflix_jul[[#This Row],[Mes Suscripción]],"/",BBDD_Usiarios_Netflix_jul[[#This Row],[Año Suscripción]]))</f>
        <v>45247</v>
      </c>
      <c r="I2112">
        <v>28</v>
      </c>
      <c r="J2112">
        <v>6</v>
      </c>
      <c r="K2112">
        <v>24</v>
      </c>
      <c r="L21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12" s="1" t="str">
        <f>TEXT(BBDD_Usiarios_Netflix_jul[[#This Row],[Fh Suscripcion]],"dddd")</f>
        <v>viernes</v>
      </c>
      <c r="N2112" s="2">
        <f>DATEDIF(BBDD_Usiarios_Netflix_jul[[#This Row],[Fh Suscripcion]],BBDD_Usiarios_Netflix_jul[[#This Row],[Fh Ultimo Pago]],"M")+1</f>
        <v>8</v>
      </c>
      <c r="O2112" t="s">
        <v>34</v>
      </c>
      <c r="P2112" t="str">
        <f>IF(BBDD_Usiarios_Netflix_jul[[#This Row],[País.OLD]]&lt;&gt;"",BBDD_Usiarios_Netflix_jul[[#This Row],[País.OLD]],"Desconocido")</f>
        <v>Reino Unido</v>
      </c>
      <c r="Q2112">
        <v>41</v>
      </c>
      <c r="R2112" t="s">
        <v>25</v>
      </c>
      <c r="S2112" t="s">
        <v>21</v>
      </c>
      <c r="T2112" t="s">
        <v>22</v>
      </c>
      <c r="U21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3" spans="1:21" x14ac:dyDescent="0.2">
      <c r="A2113">
        <v>503</v>
      </c>
      <c r="B2113" t="s">
        <v>19</v>
      </c>
      <c r="C2113">
        <v>12</v>
      </c>
      <c r="D2113" s="2">
        <f>BBDD_Usiarios_Netflix_jul[[#This Row],[Ingresos Mensuales]]*BBDD_Usiarios_Netflix_jul[[#This Row],[Meses Contratados]]</f>
        <v>96</v>
      </c>
      <c r="E2113">
        <v>10</v>
      </c>
      <c r="F2113">
        <v>11</v>
      </c>
      <c r="G2113">
        <v>23</v>
      </c>
      <c r="H2113" s="1">
        <f>DATEVALUE(_xlfn.CONCAT(BBDD_Usiarios_Netflix_jul[[#This Row],[Día Suscripción]],"/",BBDD_Usiarios_Netflix_jul[[#This Row],[Mes Suscripción]],"/",BBDD_Usiarios_Netflix_jul[[#This Row],[Año Suscripción]]))</f>
        <v>45240</v>
      </c>
      <c r="I2113">
        <v>26</v>
      </c>
      <c r="J2113">
        <v>6</v>
      </c>
      <c r="K2113">
        <v>24</v>
      </c>
      <c r="L2113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13" s="1" t="str">
        <f>TEXT(BBDD_Usiarios_Netflix_jul[[#This Row],[Fh Suscripcion]],"dddd")</f>
        <v>viernes</v>
      </c>
      <c r="N2113" s="2">
        <f>DATEDIF(BBDD_Usiarios_Netflix_jul[[#This Row],[Fh Suscripcion]],BBDD_Usiarios_Netflix_jul[[#This Row],[Fh Ultimo Pago]],"M")+1</f>
        <v>8</v>
      </c>
      <c r="O2113" t="s">
        <v>35</v>
      </c>
      <c r="P2113" t="str">
        <f>IF(BBDD_Usiarios_Netflix_jul[[#This Row],[País.OLD]]&lt;&gt;"",BBDD_Usiarios_Netflix_jul[[#This Row],[País.OLD]],"Desconocido")</f>
        <v>España</v>
      </c>
      <c r="Q2113">
        <v>30</v>
      </c>
      <c r="R2113" t="s">
        <v>16</v>
      </c>
      <c r="S2113" t="s">
        <v>17</v>
      </c>
      <c r="T2113" t="s">
        <v>18</v>
      </c>
      <c r="U21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4" spans="1:21" x14ac:dyDescent="0.2">
      <c r="A2114">
        <v>568</v>
      </c>
      <c r="B2114" t="s">
        <v>19</v>
      </c>
      <c r="C2114">
        <v>12</v>
      </c>
      <c r="D2114" s="2">
        <f>BBDD_Usiarios_Netflix_jul[[#This Row],[Ingresos Mensuales]]*BBDD_Usiarios_Netflix_jul[[#This Row],[Meses Contratados]]</f>
        <v>96</v>
      </c>
      <c r="E2114">
        <v>16</v>
      </c>
      <c r="F2114">
        <v>11</v>
      </c>
      <c r="G2114">
        <v>23</v>
      </c>
      <c r="H2114" s="1">
        <f>DATEVALUE(_xlfn.CONCAT(BBDD_Usiarios_Netflix_jul[[#This Row],[Día Suscripción]],"/",BBDD_Usiarios_Netflix_jul[[#This Row],[Mes Suscripción]],"/",BBDD_Usiarios_Netflix_jul[[#This Row],[Año Suscripción]]))</f>
        <v>45246</v>
      </c>
      <c r="I2114">
        <v>28</v>
      </c>
      <c r="J2114">
        <v>6</v>
      </c>
      <c r="K2114">
        <v>24</v>
      </c>
      <c r="L2114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14" s="1" t="str">
        <f>TEXT(BBDD_Usiarios_Netflix_jul[[#This Row],[Fh Suscripcion]],"dddd")</f>
        <v>jueves</v>
      </c>
      <c r="N2114" s="2">
        <f>DATEDIF(BBDD_Usiarios_Netflix_jul[[#This Row],[Fh Suscripcion]],BBDD_Usiarios_Netflix_jul[[#This Row],[Fh Ultimo Pago]],"M")+1</f>
        <v>8</v>
      </c>
      <c r="O2114" t="s">
        <v>34</v>
      </c>
      <c r="P2114" t="str">
        <f>IF(BBDD_Usiarios_Netflix_jul[[#This Row],[País.OLD]]&lt;&gt;"",BBDD_Usiarios_Netflix_jul[[#This Row],[País.OLD]],"Desconocido")</f>
        <v>Reino Unido</v>
      </c>
      <c r="Q2114">
        <v>27</v>
      </c>
      <c r="R2114" t="s">
        <v>25</v>
      </c>
      <c r="S2114" t="s">
        <v>29</v>
      </c>
      <c r="T2114" t="s">
        <v>22</v>
      </c>
      <c r="U21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5" spans="1:21" x14ac:dyDescent="0.2">
      <c r="A2115">
        <v>569</v>
      </c>
      <c r="B2115" t="s">
        <v>19</v>
      </c>
      <c r="C2115">
        <v>12</v>
      </c>
      <c r="D2115" s="2">
        <f>BBDD_Usiarios_Netflix_jul[[#This Row],[Ingresos Mensuales]]*BBDD_Usiarios_Netflix_jul[[#This Row],[Meses Contratados]]</f>
        <v>96</v>
      </c>
      <c r="E2115">
        <v>17</v>
      </c>
      <c r="F2115">
        <v>11</v>
      </c>
      <c r="G2115">
        <v>23</v>
      </c>
      <c r="H2115" s="1">
        <f>DATEVALUE(_xlfn.CONCAT(BBDD_Usiarios_Netflix_jul[[#This Row],[Día Suscripción]],"/",BBDD_Usiarios_Netflix_jul[[#This Row],[Mes Suscripción]],"/",BBDD_Usiarios_Netflix_jul[[#This Row],[Año Suscripción]]))</f>
        <v>45247</v>
      </c>
      <c r="I2115">
        <v>26</v>
      </c>
      <c r="J2115">
        <v>6</v>
      </c>
      <c r="K2115">
        <v>24</v>
      </c>
      <c r="L211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15" s="1" t="str">
        <f>TEXT(BBDD_Usiarios_Netflix_jul[[#This Row],[Fh Suscripcion]],"dddd")</f>
        <v>viernes</v>
      </c>
      <c r="N2115" s="2">
        <f>DATEDIF(BBDD_Usiarios_Netflix_jul[[#This Row],[Fh Suscripcion]],BBDD_Usiarios_Netflix_jul[[#This Row],[Fh Ultimo Pago]],"M")+1</f>
        <v>8</v>
      </c>
      <c r="O2115" t="s">
        <v>31</v>
      </c>
      <c r="P2115" t="str">
        <f>IF(BBDD_Usiarios_Netflix_jul[[#This Row],[País.OLD]]&lt;&gt;"",BBDD_Usiarios_Netflix_jul[[#This Row],[País.OLD]],"Desconocido")</f>
        <v>Italia</v>
      </c>
      <c r="Q2115">
        <v>31</v>
      </c>
      <c r="R2115" t="s">
        <v>25</v>
      </c>
      <c r="S2115" t="s">
        <v>29</v>
      </c>
      <c r="T2115" t="s">
        <v>22</v>
      </c>
      <c r="U21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6" spans="1:21" x14ac:dyDescent="0.2">
      <c r="A2116">
        <v>573</v>
      </c>
      <c r="B2116" t="s">
        <v>19</v>
      </c>
      <c r="C2116">
        <v>12</v>
      </c>
      <c r="D2116" s="2">
        <f>BBDD_Usiarios_Netflix_jul[[#This Row],[Ingresos Mensuales]]*BBDD_Usiarios_Netflix_jul[[#This Row],[Meses Contratados]]</f>
        <v>96</v>
      </c>
      <c r="E2116">
        <v>18</v>
      </c>
      <c r="F2116">
        <v>11</v>
      </c>
      <c r="G2116">
        <v>23</v>
      </c>
      <c r="H2116" s="1">
        <f>DATEVALUE(_xlfn.CONCAT(BBDD_Usiarios_Netflix_jul[[#This Row],[Día Suscripción]],"/",BBDD_Usiarios_Netflix_jul[[#This Row],[Mes Suscripción]],"/",BBDD_Usiarios_Netflix_jul[[#This Row],[Año Suscripción]]))</f>
        <v>45248</v>
      </c>
      <c r="I2116">
        <v>27</v>
      </c>
      <c r="J2116">
        <v>6</v>
      </c>
      <c r="K2116">
        <v>24</v>
      </c>
      <c r="L211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16" s="1" t="str">
        <f>TEXT(BBDD_Usiarios_Netflix_jul[[#This Row],[Fh Suscripcion]],"dddd")</f>
        <v>sábado</v>
      </c>
      <c r="N2116" s="2">
        <f>DATEDIF(BBDD_Usiarios_Netflix_jul[[#This Row],[Fh Suscripcion]],BBDD_Usiarios_Netflix_jul[[#This Row],[Fh Ultimo Pago]],"M")+1</f>
        <v>8</v>
      </c>
      <c r="O2116" t="s">
        <v>24</v>
      </c>
      <c r="P2116" t="str">
        <f>IF(BBDD_Usiarios_Netflix_jul[[#This Row],[País.OLD]]&lt;&gt;"",BBDD_Usiarios_Netflix_jul[[#This Row],[País.OLD]],"Desconocido")</f>
        <v>EEUU</v>
      </c>
      <c r="Q2116">
        <v>37</v>
      </c>
      <c r="R2116" t="s">
        <v>25</v>
      </c>
      <c r="S2116" t="s">
        <v>26</v>
      </c>
      <c r="T2116" t="s">
        <v>18</v>
      </c>
      <c r="U21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7" spans="1:21" x14ac:dyDescent="0.2">
      <c r="A2117">
        <v>643</v>
      </c>
      <c r="B2117" t="s">
        <v>19</v>
      </c>
      <c r="C2117">
        <v>12</v>
      </c>
      <c r="D2117" s="2">
        <f>BBDD_Usiarios_Netflix_jul[[#This Row],[Ingresos Mensuales]]*BBDD_Usiarios_Netflix_jul[[#This Row],[Meses Contratados]]</f>
        <v>96</v>
      </c>
      <c r="E2117">
        <v>28</v>
      </c>
      <c r="F2117">
        <v>10</v>
      </c>
      <c r="G2117">
        <v>23</v>
      </c>
      <c r="H2117" s="1">
        <f>DATEVALUE(_xlfn.CONCAT(BBDD_Usiarios_Netflix_jul[[#This Row],[Día Suscripción]],"/",BBDD_Usiarios_Netflix_jul[[#This Row],[Mes Suscripción]],"/",BBDD_Usiarios_Netflix_jul[[#This Row],[Año Suscripción]]))</f>
        <v>45227</v>
      </c>
      <c r="I2117">
        <v>27</v>
      </c>
      <c r="J2117">
        <v>6</v>
      </c>
      <c r="K2117">
        <v>24</v>
      </c>
      <c r="L21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17" s="1" t="str">
        <f>TEXT(BBDD_Usiarios_Netflix_jul[[#This Row],[Fh Suscripcion]],"dddd")</f>
        <v>sábado</v>
      </c>
      <c r="N2117" s="2">
        <f>DATEDIF(BBDD_Usiarios_Netflix_jul[[#This Row],[Fh Suscripcion]],BBDD_Usiarios_Netflix_jul[[#This Row],[Fh Ultimo Pago]],"M")+1</f>
        <v>8</v>
      </c>
      <c r="O2117" t="s">
        <v>33</v>
      </c>
      <c r="P2117" t="str">
        <f>IF(BBDD_Usiarios_Netflix_jul[[#This Row],[País.OLD]]&lt;&gt;"",BBDD_Usiarios_Netflix_jul[[#This Row],[País.OLD]],"Desconocido")</f>
        <v>Méjico</v>
      </c>
      <c r="Q2117">
        <v>50</v>
      </c>
      <c r="R2117" t="s">
        <v>25</v>
      </c>
      <c r="S2117" t="s">
        <v>21</v>
      </c>
      <c r="T2117" t="s">
        <v>22</v>
      </c>
      <c r="U21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8" spans="1:21" x14ac:dyDescent="0.2">
      <c r="A2118">
        <v>709</v>
      </c>
      <c r="B2118" t="s">
        <v>19</v>
      </c>
      <c r="C2118">
        <v>12</v>
      </c>
      <c r="D2118" s="2">
        <f>BBDD_Usiarios_Netflix_jul[[#This Row],[Ingresos Mensuales]]*BBDD_Usiarios_Netflix_jul[[#This Row],[Meses Contratados]]</f>
        <v>96</v>
      </c>
      <c r="E2118">
        <v>7</v>
      </c>
      <c r="F2118">
        <v>11</v>
      </c>
      <c r="G2118">
        <v>23</v>
      </c>
      <c r="H2118" s="1">
        <f>DATEVALUE(_xlfn.CONCAT(BBDD_Usiarios_Netflix_jul[[#This Row],[Día Suscripción]],"/",BBDD_Usiarios_Netflix_jul[[#This Row],[Mes Suscripción]],"/",BBDD_Usiarios_Netflix_jul[[#This Row],[Año Suscripción]]))</f>
        <v>45237</v>
      </c>
      <c r="I2118">
        <v>28</v>
      </c>
      <c r="J2118">
        <v>6</v>
      </c>
      <c r="K2118">
        <v>24</v>
      </c>
      <c r="L21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18" s="1" t="str">
        <f>TEXT(BBDD_Usiarios_Netflix_jul[[#This Row],[Fh Suscripcion]],"dddd")</f>
        <v>martes</v>
      </c>
      <c r="N2118" s="2">
        <f>DATEDIF(BBDD_Usiarios_Netflix_jul[[#This Row],[Fh Suscripcion]],BBDD_Usiarios_Netflix_jul[[#This Row],[Fh Ultimo Pago]],"M")+1</f>
        <v>8</v>
      </c>
      <c r="O2118" t="s">
        <v>31</v>
      </c>
      <c r="P2118" t="str">
        <f>IF(BBDD_Usiarios_Netflix_jul[[#This Row],[País.OLD]]&lt;&gt;"",BBDD_Usiarios_Netflix_jul[[#This Row],[País.OLD]],"Desconocido")</f>
        <v>Italia</v>
      </c>
      <c r="Q2118">
        <v>48</v>
      </c>
      <c r="R2118" t="s">
        <v>25</v>
      </c>
      <c r="S2118" t="s">
        <v>26</v>
      </c>
      <c r="T2118" t="s">
        <v>32</v>
      </c>
      <c r="U21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19" spans="1:21" x14ac:dyDescent="0.2">
      <c r="A2119">
        <v>713</v>
      </c>
      <c r="B2119" t="s">
        <v>19</v>
      </c>
      <c r="C2119">
        <v>12</v>
      </c>
      <c r="D2119" s="2">
        <f>BBDD_Usiarios_Netflix_jul[[#This Row],[Ingresos Mensuales]]*BBDD_Usiarios_Netflix_jul[[#This Row],[Meses Contratados]]</f>
        <v>96</v>
      </c>
      <c r="E2119">
        <v>1</v>
      </c>
      <c r="F2119">
        <v>11</v>
      </c>
      <c r="G2119">
        <v>23</v>
      </c>
      <c r="H2119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19">
        <v>27</v>
      </c>
      <c r="J2119">
        <v>6</v>
      </c>
      <c r="K2119">
        <v>24</v>
      </c>
      <c r="L211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19" s="1" t="str">
        <f>TEXT(BBDD_Usiarios_Netflix_jul[[#This Row],[Fh Suscripcion]],"dddd")</f>
        <v>miércoles</v>
      </c>
      <c r="N2119" s="2">
        <f>DATEDIF(BBDD_Usiarios_Netflix_jul[[#This Row],[Fh Suscripcion]],BBDD_Usiarios_Netflix_jul[[#This Row],[Fh Ultimo Pago]],"M")+1</f>
        <v>8</v>
      </c>
      <c r="O2119" t="s">
        <v>36</v>
      </c>
      <c r="P2119" t="str">
        <f>IF(BBDD_Usiarios_Netflix_jul[[#This Row],[País.OLD]]&lt;&gt;"",BBDD_Usiarios_Netflix_jul[[#This Row],[País.OLD]],"Desconocido")</f>
        <v>Desconocido</v>
      </c>
      <c r="Q2119">
        <v>30</v>
      </c>
      <c r="R2119" t="s">
        <v>16</v>
      </c>
      <c r="S2119" t="s">
        <v>29</v>
      </c>
      <c r="T2119" t="s">
        <v>18</v>
      </c>
      <c r="U21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0" spans="1:21" x14ac:dyDescent="0.2">
      <c r="A2120">
        <v>783</v>
      </c>
      <c r="B2120" t="s">
        <v>19</v>
      </c>
      <c r="C2120">
        <v>12</v>
      </c>
      <c r="D2120" s="2">
        <f>BBDD_Usiarios_Netflix_jul[[#This Row],[Ingresos Mensuales]]*BBDD_Usiarios_Netflix_jul[[#This Row],[Meses Contratados]]</f>
        <v>96</v>
      </c>
      <c r="E2120">
        <v>1</v>
      </c>
      <c r="F2120">
        <v>11</v>
      </c>
      <c r="G2120">
        <v>23</v>
      </c>
      <c r="H2120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20">
        <v>29</v>
      </c>
      <c r="J2120">
        <v>6</v>
      </c>
      <c r="K2120">
        <v>24</v>
      </c>
      <c r="L2120" s="1">
        <f>DATEVALUE(_xlfn.CONCAT(BBDD_Usiarios_Netflix_jul[[#This Row],[Día Último Pago]],"/",BBDD_Usiarios_Netflix_jul[[#This Row],[Mes Último Pago]],"/",BBDD_Usiarios_Netflix_jul[[#This Row],[Año Último Pago]]))</f>
        <v>45472</v>
      </c>
      <c r="M2120" s="1" t="str">
        <f>TEXT(BBDD_Usiarios_Netflix_jul[[#This Row],[Fh Suscripcion]],"dddd")</f>
        <v>miércoles</v>
      </c>
      <c r="N2120" s="2">
        <f>DATEDIF(BBDD_Usiarios_Netflix_jul[[#This Row],[Fh Suscripcion]],BBDD_Usiarios_Netflix_jul[[#This Row],[Fh Ultimo Pago]],"M")+1</f>
        <v>8</v>
      </c>
      <c r="O2120" t="s">
        <v>28</v>
      </c>
      <c r="P2120" t="str">
        <f>IF(BBDD_Usiarios_Netflix_jul[[#This Row],[País.OLD]]&lt;&gt;"",BBDD_Usiarios_Netflix_jul[[#This Row],[País.OLD]],"Desconocido")</f>
        <v>Australia</v>
      </c>
      <c r="Q2120">
        <v>37</v>
      </c>
      <c r="R2120" t="s">
        <v>25</v>
      </c>
      <c r="S2120" t="s">
        <v>29</v>
      </c>
      <c r="T2120" t="s">
        <v>27</v>
      </c>
      <c r="U21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21" spans="1:21" x14ac:dyDescent="0.2">
      <c r="A2121">
        <v>784</v>
      </c>
      <c r="B2121" t="s">
        <v>19</v>
      </c>
      <c r="C2121">
        <v>12</v>
      </c>
      <c r="D2121" s="2">
        <f>BBDD_Usiarios_Netflix_jul[[#This Row],[Ingresos Mensuales]]*BBDD_Usiarios_Netflix_jul[[#This Row],[Meses Contratados]]</f>
        <v>96</v>
      </c>
      <c r="E2121">
        <v>31</v>
      </c>
      <c r="F2121">
        <v>10</v>
      </c>
      <c r="G2121">
        <v>23</v>
      </c>
      <c r="H2121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21">
        <v>30</v>
      </c>
      <c r="J2121">
        <v>6</v>
      </c>
      <c r="K2121">
        <v>24</v>
      </c>
      <c r="L2121" s="1">
        <f>DATEVALUE(_xlfn.CONCAT(BBDD_Usiarios_Netflix_jul[[#This Row],[Día Último Pago]],"/",BBDD_Usiarios_Netflix_jul[[#This Row],[Mes Último Pago]],"/",BBDD_Usiarios_Netflix_jul[[#This Row],[Año Último Pago]]))</f>
        <v>45473</v>
      </c>
      <c r="M2121" s="1" t="str">
        <f>TEXT(BBDD_Usiarios_Netflix_jul[[#This Row],[Fh Suscripcion]],"dddd")</f>
        <v>martes</v>
      </c>
      <c r="N2121" s="2">
        <f>DATEDIF(BBDD_Usiarios_Netflix_jul[[#This Row],[Fh Suscripcion]],BBDD_Usiarios_Netflix_jul[[#This Row],[Fh Ultimo Pago]],"M")+1</f>
        <v>8</v>
      </c>
      <c r="O2121" t="s">
        <v>28</v>
      </c>
      <c r="P2121" t="str">
        <f>IF(BBDD_Usiarios_Netflix_jul[[#This Row],[País.OLD]]&lt;&gt;"",BBDD_Usiarios_Netflix_jul[[#This Row],[País.OLD]],"Desconocido")</f>
        <v>Australia</v>
      </c>
      <c r="Q2121">
        <v>27</v>
      </c>
      <c r="R2121" t="s">
        <v>16</v>
      </c>
      <c r="S2121" t="s">
        <v>29</v>
      </c>
      <c r="T2121" t="s">
        <v>27</v>
      </c>
      <c r="U21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22" spans="1:21" x14ac:dyDescent="0.2">
      <c r="A2122">
        <v>849</v>
      </c>
      <c r="B2122" t="s">
        <v>19</v>
      </c>
      <c r="C2122">
        <v>12</v>
      </c>
      <c r="D2122" s="2">
        <f>BBDD_Usiarios_Netflix_jul[[#This Row],[Ingresos Mensuales]]*BBDD_Usiarios_Netflix_jul[[#This Row],[Meses Contratados]]</f>
        <v>96</v>
      </c>
      <c r="E2122">
        <v>12</v>
      </c>
      <c r="F2122">
        <v>11</v>
      </c>
      <c r="G2122">
        <v>23</v>
      </c>
      <c r="H2122" s="1">
        <f>DATEVALUE(_xlfn.CONCAT(BBDD_Usiarios_Netflix_jul[[#This Row],[Día Suscripción]],"/",BBDD_Usiarios_Netflix_jul[[#This Row],[Mes Suscripción]],"/",BBDD_Usiarios_Netflix_jul[[#This Row],[Año Suscripción]]))</f>
        <v>45242</v>
      </c>
      <c r="I2122">
        <v>29</v>
      </c>
      <c r="J2122">
        <v>6</v>
      </c>
      <c r="K2122">
        <v>24</v>
      </c>
      <c r="L2122" s="1">
        <f>DATEVALUE(_xlfn.CONCAT(BBDD_Usiarios_Netflix_jul[[#This Row],[Día Último Pago]],"/",BBDD_Usiarios_Netflix_jul[[#This Row],[Mes Último Pago]],"/",BBDD_Usiarios_Netflix_jul[[#This Row],[Año Último Pago]]))</f>
        <v>45472</v>
      </c>
      <c r="M2122" s="1" t="str">
        <f>TEXT(BBDD_Usiarios_Netflix_jul[[#This Row],[Fh Suscripcion]],"dddd")</f>
        <v>domingo</v>
      </c>
      <c r="N2122" s="2">
        <f>DATEDIF(BBDD_Usiarios_Netflix_jul[[#This Row],[Fh Suscripcion]],BBDD_Usiarios_Netflix_jul[[#This Row],[Fh Ultimo Pago]],"M")+1</f>
        <v>8</v>
      </c>
      <c r="O2122" t="s">
        <v>34</v>
      </c>
      <c r="P2122" t="str">
        <f>IF(BBDD_Usiarios_Netflix_jul[[#This Row],[País.OLD]]&lt;&gt;"",BBDD_Usiarios_Netflix_jul[[#This Row],[País.OLD]],"Desconocido")</f>
        <v>Reino Unido</v>
      </c>
      <c r="Q2122">
        <v>30</v>
      </c>
      <c r="R2122" t="s">
        <v>25</v>
      </c>
      <c r="S2122" t="s">
        <v>26</v>
      </c>
      <c r="T2122" t="s">
        <v>32</v>
      </c>
      <c r="U21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23" spans="1:21" x14ac:dyDescent="0.2">
      <c r="A2123">
        <v>853</v>
      </c>
      <c r="B2123" t="s">
        <v>19</v>
      </c>
      <c r="C2123">
        <v>12</v>
      </c>
      <c r="D2123" s="2">
        <f>BBDD_Usiarios_Netflix_jul[[#This Row],[Ingresos Mensuales]]*BBDD_Usiarios_Netflix_jul[[#This Row],[Meses Contratados]]</f>
        <v>96</v>
      </c>
      <c r="E2123">
        <v>6</v>
      </c>
      <c r="F2123">
        <v>11</v>
      </c>
      <c r="G2123">
        <v>23</v>
      </c>
      <c r="H2123" s="1">
        <f>DATEVALUE(_xlfn.CONCAT(BBDD_Usiarios_Netflix_jul[[#This Row],[Día Suscripción]],"/",BBDD_Usiarios_Netflix_jul[[#This Row],[Mes Suscripción]],"/",BBDD_Usiarios_Netflix_jul[[#This Row],[Año Suscripción]]))</f>
        <v>45236</v>
      </c>
      <c r="I2123">
        <v>30</v>
      </c>
      <c r="J2123">
        <v>6</v>
      </c>
      <c r="K2123">
        <v>24</v>
      </c>
      <c r="L212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123" s="1" t="str">
        <f>TEXT(BBDD_Usiarios_Netflix_jul[[#This Row],[Fh Suscripcion]],"dddd")</f>
        <v>lunes</v>
      </c>
      <c r="N2123" s="2">
        <f>DATEDIF(BBDD_Usiarios_Netflix_jul[[#This Row],[Fh Suscripcion]],BBDD_Usiarios_Netflix_jul[[#This Row],[Fh Ultimo Pago]],"M")+1</f>
        <v>8</v>
      </c>
      <c r="O2123" t="s">
        <v>30</v>
      </c>
      <c r="P2123" t="str">
        <f>IF(BBDD_Usiarios_Netflix_jul[[#This Row],[País.OLD]]&lt;&gt;"",BBDD_Usiarios_Netflix_jul[[#This Row],[País.OLD]],"Desconocido")</f>
        <v>Canadá</v>
      </c>
      <c r="Q2123">
        <v>39</v>
      </c>
      <c r="R2123" t="s">
        <v>16</v>
      </c>
      <c r="S2123" t="s">
        <v>17</v>
      </c>
      <c r="T2123" t="s">
        <v>18</v>
      </c>
      <c r="U21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4" spans="1:21" x14ac:dyDescent="0.2">
      <c r="A2124">
        <v>923</v>
      </c>
      <c r="B2124" t="s">
        <v>19</v>
      </c>
      <c r="C2124">
        <v>12</v>
      </c>
      <c r="D2124" s="2">
        <f>BBDD_Usiarios_Netflix_jul[[#This Row],[Ingresos Mensuales]]*BBDD_Usiarios_Netflix_jul[[#This Row],[Meses Contratados]]</f>
        <v>96</v>
      </c>
      <c r="E2124">
        <v>8</v>
      </c>
      <c r="F2124">
        <v>11</v>
      </c>
      <c r="G2124">
        <v>23</v>
      </c>
      <c r="H2124" s="1">
        <f>DATEVALUE(_xlfn.CONCAT(BBDD_Usiarios_Netflix_jul[[#This Row],[Día Suscripción]],"/",BBDD_Usiarios_Netflix_jul[[#This Row],[Mes Suscripción]],"/",BBDD_Usiarios_Netflix_jul[[#This Row],[Año Suscripción]]))</f>
        <v>45238</v>
      </c>
      <c r="I2124">
        <v>30</v>
      </c>
      <c r="J2124">
        <v>6</v>
      </c>
      <c r="K2124">
        <v>24</v>
      </c>
      <c r="L2124" s="1">
        <f>DATEVALUE(_xlfn.CONCAT(BBDD_Usiarios_Netflix_jul[[#This Row],[Día Último Pago]],"/",BBDD_Usiarios_Netflix_jul[[#This Row],[Mes Último Pago]],"/",BBDD_Usiarios_Netflix_jul[[#This Row],[Año Último Pago]]))</f>
        <v>45473</v>
      </c>
      <c r="M2124" s="1" t="str">
        <f>TEXT(BBDD_Usiarios_Netflix_jul[[#This Row],[Fh Suscripcion]],"dddd")</f>
        <v>miércoles</v>
      </c>
      <c r="N2124" s="2">
        <f>DATEDIF(BBDD_Usiarios_Netflix_jul[[#This Row],[Fh Suscripcion]],BBDD_Usiarios_Netflix_jul[[#This Row],[Fh Ultimo Pago]],"M")+1</f>
        <v>8</v>
      </c>
      <c r="O2124" t="s">
        <v>24</v>
      </c>
      <c r="P2124" t="str">
        <f>IF(BBDD_Usiarios_Netflix_jul[[#This Row],[País.OLD]]&lt;&gt;"",BBDD_Usiarios_Netflix_jul[[#This Row],[País.OLD]],"Desconocido")</f>
        <v>EEUU</v>
      </c>
      <c r="Q2124">
        <v>28</v>
      </c>
      <c r="R2124" t="s">
        <v>16</v>
      </c>
      <c r="S2124" t="s">
        <v>17</v>
      </c>
      <c r="T2124" t="s">
        <v>22</v>
      </c>
      <c r="U21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25" spans="1:21" x14ac:dyDescent="0.2">
      <c r="A2125">
        <v>79</v>
      </c>
      <c r="B2125" t="s">
        <v>19</v>
      </c>
      <c r="C2125">
        <v>13</v>
      </c>
      <c r="D2125" s="2">
        <f>BBDD_Usiarios_Netflix_jul[[#This Row],[Ingresos Mensuales]]*BBDD_Usiarios_Netflix_jul[[#This Row],[Meses Contratados]]</f>
        <v>91</v>
      </c>
      <c r="E2125">
        <v>3</v>
      </c>
      <c r="F2125">
        <v>12</v>
      </c>
      <c r="G2125">
        <v>23</v>
      </c>
      <c r="H2125" s="1">
        <f>DATEVALUE(_xlfn.CONCAT(BBDD_Usiarios_Netflix_jul[[#This Row],[Día Suscripción]],"/",BBDD_Usiarios_Netflix_jul[[#This Row],[Mes Suscripción]],"/",BBDD_Usiarios_Netflix_jul[[#This Row],[Año Suscripción]]))</f>
        <v>45263</v>
      </c>
      <c r="I2125">
        <v>25</v>
      </c>
      <c r="J2125">
        <v>6</v>
      </c>
      <c r="K2125">
        <v>24</v>
      </c>
      <c r="L212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25" s="1" t="str">
        <f>TEXT(BBDD_Usiarios_Netflix_jul[[#This Row],[Fh Suscripcion]],"dddd")</f>
        <v>domingo</v>
      </c>
      <c r="N2125" s="2">
        <f>DATEDIF(BBDD_Usiarios_Netflix_jul[[#This Row],[Fh Suscripcion]],BBDD_Usiarios_Netflix_jul[[#This Row],[Fh Ultimo Pago]],"M")+1</f>
        <v>7</v>
      </c>
      <c r="O2125" t="s">
        <v>28</v>
      </c>
      <c r="P2125" t="str">
        <f>IF(BBDD_Usiarios_Netflix_jul[[#This Row],[País.OLD]]&lt;&gt;"",BBDD_Usiarios_Netflix_jul[[#This Row],[País.OLD]],"Desconocido")</f>
        <v>Australia</v>
      </c>
      <c r="Q2125">
        <v>43</v>
      </c>
      <c r="R2125" t="s">
        <v>25</v>
      </c>
      <c r="S2125" t="s">
        <v>29</v>
      </c>
      <c r="T2125" t="s">
        <v>18</v>
      </c>
      <c r="U21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6" spans="1:21" x14ac:dyDescent="0.2">
      <c r="A2126">
        <v>82</v>
      </c>
      <c r="B2126" t="s">
        <v>19</v>
      </c>
      <c r="C2126">
        <v>13</v>
      </c>
      <c r="D2126" s="2">
        <f>BBDD_Usiarios_Netflix_jul[[#This Row],[Ingresos Mensuales]]*BBDD_Usiarios_Netflix_jul[[#This Row],[Meses Contratados]]</f>
        <v>91</v>
      </c>
      <c r="E2126">
        <v>7</v>
      </c>
      <c r="F2126">
        <v>12</v>
      </c>
      <c r="G2126">
        <v>23</v>
      </c>
      <c r="H2126" s="1">
        <f>DATEVALUE(_xlfn.CONCAT(BBDD_Usiarios_Netflix_jul[[#This Row],[Día Suscripción]],"/",BBDD_Usiarios_Netflix_jul[[#This Row],[Mes Suscripción]],"/",BBDD_Usiarios_Netflix_jul[[#This Row],[Año Suscripción]]))</f>
        <v>45267</v>
      </c>
      <c r="I2126">
        <v>28</v>
      </c>
      <c r="J2126">
        <v>6</v>
      </c>
      <c r="K2126">
        <v>24</v>
      </c>
      <c r="L212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26" s="1" t="str">
        <f>TEXT(BBDD_Usiarios_Netflix_jul[[#This Row],[Fh Suscripcion]],"dddd")</f>
        <v>jueves</v>
      </c>
      <c r="N2126" s="2">
        <f>DATEDIF(BBDD_Usiarios_Netflix_jul[[#This Row],[Fh Suscripcion]],BBDD_Usiarios_Netflix_jul[[#This Row],[Fh Ultimo Pago]],"M")+1</f>
        <v>7</v>
      </c>
      <c r="O2126" t="s">
        <v>30</v>
      </c>
      <c r="P2126" t="str">
        <f>IF(BBDD_Usiarios_Netflix_jul[[#This Row],[País.OLD]]&lt;&gt;"",BBDD_Usiarios_Netflix_jul[[#This Row],[País.OLD]],"Desconocido")</f>
        <v>Canadá</v>
      </c>
      <c r="Q2126">
        <v>35</v>
      </c>
      <c r="R2126" t="s">
        <v>16</v>
      </c>
      <c r="S2126" t="s">
        <v>29</v>
      </c>
      <c r="T2126" t="s">
        <v>27</v>
      </c>
      <c r="U21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27" spans="1:21" x14ac:dyDescent="0.2">
      <c r="A2127">
        <v>159</v>
      </c>
      <c r="B2127" t="s">
        <v>19</v>
      </c>
      <c r="C2127">
        <v>13</v>
      </c>
      <c r="D2127" s="2">
        <f>BBDD_Usiarios_Netflix_jul[[#This Row],[Ingresos Mensuales]]*BBDD_Usiarios_Netflix_jul[[#This Row],[Meses Contratados]]</f>
        <v>91</v>
      </c>
      <c r="E2127">
        <v>21</v>
      </c>
      <c r="F2127">
        <v>12</v>
      </c>
      <c r="G2127">
        <v>23</v>
      </c>
      <c r="H2127" s="1">
        <f>DATEVALUE(_xlfn.CONCAT(BBDD_Usiarios_Netflix_jul[[#This Row],[Día Suscripción]],"/",BBDD_Usiarios_Netflix_jul[[#This Row],[Mes Suscripción]],"/",BBDD_Usiarios_Netflix_jul[[#This Row],[Año Suscripción]]))</f>
        <v>45281</v>
      </c>
      <c r="I2127">
        <v>26</v>
      </c>
      <c r="J2127">
        <v>6</v>
      </c>
      <c r="K2127">
        <v>24</v>
      </c>
      <c r="L212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27" s="1" t="str">
        <f>TEXT(BBDD_Usiarios_Netflix_jul[[#This Row],[Fh Suscripcion]],"dddd")</f>
        <v>jueves</v>
      </c>
      <c r="N2127" s="2">
        <f>DATEDIF(BBDD_Usiarios_Netflix_jul[[#This Row],[Fh Suscripcion]],BBDD_Usiarios_Netflix_jul[[#This Row],[Fh Ultimo Pago]],"M")+1</f>
        <v>7</v>
      </c>
      <c r="O2127" t="s">
        <v>37</v>
      </c>
      <c r="P2127" t="str">
        <f>IF(BBDD_Usiarios_Netflix_jul[[#This Row],[País.OLD]]&lt;&gt;"",BBDD_Usiarios_Netflix_jul[[#This Row],[País.OLD]],"Desconocido")</f>
        <v>Brasil</v>
      </c>
      <c r="Q2127">
        <v>51</v>
      </c>
      <c r="R2127" t="s">
        <v>25</v>
      </c>
      <c r="S2127" t="s">
        <v>26</v>
      </c>
      <c r="T2127" t="s">
        <v>18</v>
      </c>
      <c r="U21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8" spans="1:21" x14ac:dyDescent="0.2">
      <c r="A2128">
        <v>168</v>
      </c>
      <c r="B2128" t="s">
        <v>19</v>
      </c>
      <c r="C2128">
        <v>13</v>
      </c>
      <c r="D2128" s="2">
        <f>BBDD_Usiarios_Netflix_jul[[#This Row],[Ingresos Mensuales]]*BBDD_Usiarios_Netflix_jul[[#This Row],[Meses Contratados]]</f>
        <v>91</v>
      </c>
      <c r="E2128">
        <v>11</v>
      </c>
      <c r="F2128">
        <v>12</v>
      </c>
      <c r="G2128">
        <v>23</v>
      </c>
      <c r="H2128" s="1">
        <f>DATEVALUE(_xlfn.CONCAT(BBDD_Usiarios_Netflix_jul[[#This Row],[Día Suscripción]],"/",BBDD_Usiarios_Netflix_jul[[#This Row],[Mes Suscripción]],"/",BBDD_Usiarios_Netflix_jul[[#This Row],[Año Suscripción]]))</f>
        <v>45271</v>
      </c>
      <c r="I2128">
        <v>28</v>
      </c>
      <c r="J2128">
        <v>6</v>
      </c>
      <c r="K2128">
        <v>24</v>
      </c>
      <c r="L21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28" s="1" t="str">
        <f>TEXT(BBDD_Usiarios_Netflix_jul[[#This Row],[Fh Suscripcion]],"dddd")</f>
        <v>lunes</v>
      </c>
      <c r="N2128" s="2">
        <f>DATEDIF(BBDD_Usiarios_Netflix_jul[[#This Row],[Fh Suscripcion]],BBDD_Usiarios_Netflix_jul[[#This Row],[Fh Ultimo Pago]],"M")+1</f>
        <v>7</v>
      </c>
      <c r="O2128" t="s">
        <v>31</v>
      </c>
      <c r="P2128" t="str">
        <f>IF(BBDD_Usiarios_Netflix_jul[[#This Row],[País.OLD]]&lt;&gt;"",BBDD_Usiarios_Netflix_jul[[#This Row],[País.OLD]],"Desconocido")</f>
        <v>Italia</v>
      </c>
      <c r="Q2128">
        <v>29</v>
      </c>
      <c r="R2128" t="s">
        <v>16</v>
      </c>
      <c r="S2128" t="s">
        <v>17</v>
      </c>
      <c r="T2128" t="s">
        <v>22</v>
      </c>
      <c r="U21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29" spans="1:21" x14ac:dyDescent="0.2">
      <c r="A2129">
        <v>293</v>
      </c>
      <c r="B2129" t="s">
        <v>19</v>
      </c>
      <c r="C2129">
        <v>13</v>
      </c>
      <c r="D2129" s="2">
        <f>BBDD_Usiarios_Netflix_jul[[#This Row],[Ingresos Mensuales]]*BBDD_Usiarios_Netflix_jul[[#This Row],[Meses Contratados]]</f>
        <v>91</v>
      </c>
      <c r="E2129">
        <v>9</v>
      </c>
      <c r="F2129">
        <v>12</v>
      </c>
      <c r="G2129">
        <v>23</v>
      </c>
      <c r="H2129" s="1">
        <f>DATEVALUE(_xlfn.CONCAT(BBDD_Usiarios_Netflix_jul[[#This Row],[Día Suscripción]],"/",BBDD_Usiarios_Netflix_jul[[#This Row],[Mes Suscripción]],"/",BBDD_Usiarios_Netflix_jul[[#This Row],[Año Suscripción]]))</f>
        <v>45269</v>
      </c>
      <c r="I2129">
        <v>25</v>
      </c>
      <c r="J2129">
        <v>6</v>
      </c>
      <c r="K2129">
        <v>24</v>
      </c>
      <c r="L2129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29" s="1" t="str">
        <f>TEXT(BBDD_Usiarios_Netflix_jul[[#This Row],[Fh Suscripcion]],"dddd")</f>
        <v>sábado</v>
      </c>
      <c r="N2129" s="2">
        <f>DATEDIF(BBDD_Usiarios_Netflix_jul[[#This Row],[Fh Suscripcion]],BBDD_Usiarios_Netflix_jul[[#This Row],[Fh Ultimo Pago]],"M")+1</f>
        <v>7</v>
      </c>
      <c r="O2129" t="s">
        <v>34</v>
      </c>
      <c r="P2129" t="str">
        <f>IF(BBDD_Usiarios_Netflix_jul[[#This Row],[País.OLD]]&lt;&gt;"",BBDD_Usiarios_Netflix_jul[[#This Row],[País.OLD]],"Desconocido")</f>
        <v>Reino Unido</v>
      </c>
      <c r="Q2129">
        <v>39</v>
      </c>
      <c r="R2129" t="s">
        <v>25</v>
      </c>
      <c r="S2129" t="s">
        <v>29</v>
      </c>
      <c r="T2129" t="s">
        <v>22</v>
      </c>
      <c r="U21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30" spans="1:21" x14ac:dyDescent="0.2">
      <c r="A2130">
        <v>770</v>
      </c>
      <c r="B2130" t="s">
        <v>23</v>
      </c>
      <c r="C2130">
        <v>10</v>
      </c>
      <c r="D2130" s="2">
        <f>BBDD_Usiarios_Netflix_jul[[#This Row],[Ingresos Mensuales]]*BBDD_Usiarios_Netflix_jul[[#This Row],[Meses Contratados]]</f>
        <v>90</v>
      </c>
      <c r="E2130">
        <v>3</v>
      </c>
      <c r="F2130">
        <v>10</v>
      </c>
      <c r="G2130">
        <v>23</v>
      </c>
      <c r="H2130" s="1">
        <f>DATEVALUE(_xlfn.CONCAT(BBDD_Usiarios_Netflix_jul[[#This Row],[Día Suscripción]],"/",BBDD_Usiarios_Netflix_jul[[#This Row],[Mes Suscripción]],"/",BBDD_Usiarios_Netflix_jul[[#This Row],[Año Suscripción]]))</f>
        <v>45202</v>
      </c>
      <c r="I2130">
        <v>1</v>
      </c>
      <c r="J2130">
        <v>7</v>
      </c>
      <c r="K2130">
        <v>24</v>
      </c>
      <c r="L213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0" s="1" t="str">
        <f>TEXT(BBDD_Usiarios_Netflix_jul[[#This Row],[Fh Suscripcion]],"dddd")</f>
        <v>martes</v>
      </c>
      <c r="N2130" s="2">
        <f>DATEDIF(BBDD_Usiarios_Netflix_jul[[#This Row],[Fh Suscripcion]],BBDD_Usiarios_Netflix_jul[[#This Row],[Fh Ultimo Pago]],"M")+1</f>
        <v>9</v>
      </c>
      <c r="O2130" t="s">
        <v>15</v>
      </c>
      <c r="P2130" t="str">
        <f>IF(BBDD_Usiarios_Netflix_jul[[#This Row],[País.OLD]]&lt;&gt;"",BBDD_Usiarios_Netflix_jul[[#This Row],[País.OLD]],"Desconocido")</f>
        <v>Alemania</v>
      </c>
      <c r="Q2130">
        <v>42</v>
      </c>
      <c r="R2130" t="s">
        <v>25</v>
      </c>
      <c r="S2130" t="s">
        <v>29</v>
      </c>
      <c r="T2130" t="s">
        <v>22</v>
      </c>
      <c r="U21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31" spans="1:21" x14ac:dyDescent="0.2">
      <c r="A2131">
        <v>772</v>
      </c>
      <c r="B2131" t="s">
        <v>23</v>
      </c>
      <c r="C2131">
        <v>10</v>
      </c>
      <c r="D2131" s="2">
        <f>BBDD_Usiarios_Netflix_jul[[#This Row],[Ingresos Mensuales]]*BBDD_Usiarios_Netflix_jul[[#This Row],[Meses Contratados]]</f>
        <v>90</v>
      </c>
      <c r="E2131">
        <v>2</v>
      </c>
      <c r="F2131">
        <v>10</v>
      </c>
      <c r="G2131">
        <v>23</v>
      </c>
      <c r="H2131" s="1">
        <f>DATEVALUE(_xlfn.CONCAT(BBDD_Usiarios_Netflix_jul[[#This Row],[Día Suscripción]],"/",BBDD_Usiarios_Netflix_jul[[#This Row],[Mes Suscripción]],"/",BBDD_Usiarios_Netflix_jul[[#This Row],[Año Suscripción]]))</f>
        <v>45201</v>
      </c>
      <c r="I2131">
        <v>1</v>
      </c>
      <c r="J2131">
        <v>7</v>
      </c>
      <c r="K2131">
        <v>24</v>
      </c>
      <c r="L213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1" s="1" t="str">
        <f>TEXT(BBDD_Usiarios_Netflix_jul[[#This Row],[Fh Suscripcion]],"dddd")</f>
        <v>lunes</v>
      </c>
      <c r="N2131" s="2">
        <f>DATEDIF(BBDD_Usiarios_Netflix_jul[[#This Row],[Fh Suscripcion]],BBDD_Usiarios_Netflix_jul[[#This Row],[Fh Ultimo Pago]],"M")+1</f>
        <v>9</v>
      </c>
      <c r="O2131" t="s">
        <v>31</v>
      </c>
      <c r="P2131" t="str">
        <f>IF(BBDD_Usiarios_Netflix_jul[[#This Row],[País.OLD]]&lt;&gt;"",BBDD_Usiarios_Netflix_jul[[#This Row],[País.OLD]],"Desconocido")</f>
        <v>Italia</v>
      </c>
      <c r="Q2131">
        <v>48</v>
      </c>
      <c r="R2131" t="s">
        <v>16</v>
      </c>
      <c r="S2131" t="s">
        <v>29</v>
      </c>
      <c r="T2131" t="s">
        <v>27</v>
      </c>
      <c r="U21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2" spans="1:21" x14ac:dyDescent="0.2">
      <c r="A2132">
        <v>836</v>
      </c>
      <c r="B2132" t="s">
        <v>23</v>
      </c>
      <c r="C2132">
        <v>10</v>
      </c>
      <c r="D2132" s="2">
        <f>BBDD_Usiarios_Netflix_jul[[#This Row],[Ingresos Mensuales]]*BBDD_Usiarios_Netflix_jul[[#This Row],[Meses Contratados]]</f>
        <v>90</v>
      </c>
      <c r="E2132">
        <v>4</v>
      </c>
      <c r="F2132">
        <v>10</v>
      </c>
      <c r="G2132">
        <v>23</v>
      </c>
      <c r="H2132" s="1">
        <f>DATEVALUE(_xlfn.CONCAT(BBDD_Usiarios_Netflix_jul[[#This Row],[Día Suscripción]],"/",BBDD_Usiarios_Netflix_jul[[#This Row],[Mes Suscripción]],"/",BBDD_Usiarios_Netflix_jul[[#This Row],[Año Suscripción]]))</f>
        <v>45203</v>
      </c>
      <c r="I2132">
        <v>1</v>
      </c>
      <c r="J2132">
        <v>7</v>
      </c>
      <c r="K2132">
        <v>24</v>
      </c>
      <c r="L213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2" s="1" t="str">
        <f>TEXT(BBDD_Usiarios_Netflix_jul[[#This Row],[Fh Suscripcion]],"dddd")</f>
        <v>miércoles</v>
      </c>
      <c r="N2132" s="2">
        <f>DATEDIF(BBDD_Usiarios_Netflix_jul[[#This Row],[Fh Suscripcion]],BBDD_Usiarios_Netflix_jul[[#This Row],[Fh Ultimo Pago]],"M")+1</f>
        <v>9</v>
      </c>
      <c r="O2132" t="s">
        <v>30</v>
      </c>
      <c r="P2132" t="str">
        <f>IF(BBDD_Usiarios_Netflix_jul[[#This Row],[País.OLD]]&lt;&gt;"",BBDD_Usiarios_Netflix_jul[[#This Row],[País.OLD]],"Desconocido")</f>
        <v>Canadá</v>
      </c>
      <c r="Q2132">
        <v>28</v>
      </c>
      <c r="R2132" t="s">
        <v>16</v>
      </c>
      <c r="S2132" t="s">
        <v>29</v>
      </c>
      <c r="T2132" t="s">
        <v>27</v>
      </c>
      <c r="U21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3" spans="1:21" x14ac:dyDescent="0.2">
      <c r="A2133">
        <v>842</v>
      </c>
      <c r="B2133" t="s">
        <v>23</v>
      </c>
      <c r="C2133">
        <v>10</v>
      </c>
      <c r="D2133" s="2">
        <f>BBDD_Usiarios_Netflix_jul[[#This Row],[Ingresos Mensuales]]*BBDD_Usiarios_Netflix_jul[[#This Row],[Meses Contratados]]</f>
        <v>90</v>
      </c>
      <c r="E2133">
        <v>6</v>
      </c>
      <c r="F2133">
        <v>10</v>
      </c>
      <c r="G2133">
        <v>23</v>
      </c>
      <c r="H2133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33">
        <v>2</v>
      </c>
      <c r="J2133">
        <v>7</v>
      </c>
      <c r="K2133">
        <v>24</v>
      </c>
      <c r="L2133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33" s="1" t="str">
        <f>TEXT(BBDD_Usiarios_Netflix_jul[[#This Row],[Fh Suscripcion]],"dddd")</f>
        <v>viernes</v>
      </c>
      <c r="N2133" s="2">
        <f>DATEDIF(BBDD_Usiarios_Netflix_jul[[#This Row],[Fh Suscripcion]],BBDD_Usiarios_Netflix_jul[[#This Row],[Fh Ultimo Pago]],"M")+1</f>
        <v>9</v>
      </c>
      <c r="O2133" t="s">
        <v>31</v>
      </c>
      <c r="P2133" t="str">
        <f>IF(BBDD_Usiarios_Netflix_jul[[#This Row],[País.OLD]]&lt;&gt;"",BBDD_Usiarios_Netflix_jul[[#This Row],[País.OLD]],"Desconocido")</f>
        <v>Italia</v>
      </c>
      <c r="Q2133">
        <v>37</v>
      </c>
      <c r="R2133" t="s">
        <v>25</v>
      </c>
      <c r="S2133" t="s">
        <v>29</v>
      </c>
      <c r="T2133" t="s">
        <v>18</v>
      </c>
      <c r="U21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34" spans="1:21" x14ac:dyDescent="0.2">
      <c r="A2134">
        <v>908</v>
      </c>
      <c r="B2134" t="s">
        <v>23</v>
      </c>
      <c r="C2134">
        <v>10</v>
      </c>
      <c r="D2134" s="2">
        <f>BBDD_Usiarios_Netflix_jul[[#This Row],[Ingresos Mensuales]]*BBDD_Usiarios_Netflix_jul[[#This Row],[Meses Contratados]]</f>
        <v>90</v>
      </c>
      <c r="E2134">
        <v>8</v>
      </c>
      <c r="F2134">
        <v>10</v>
      </c>
      <c r="G2134">
        <v>23</v>
      </c>
      <c r="H2134" s="1">
        <f>DATEVALUE(_xlfn.CONCAT(BBDD_Usiarios_Netflix_jul[[#This Row],[Día Suscripción]],"/",BBDD_Usiarios_Netflix_jul[[#This Row],[Mes Suscripción]],"/",BBDD_Usiarios_Netflix_jul[[#This Row],[Año Suscripción]]))</f>
        <v>45207</v>
      </c>
      <c r="I2134">
        <v>3</v>
      </c>
      <c r="J2134">
        <v>7</v>
      </c>
      <c r="K2134">
        <v>24</v>
      </c>
      <c r="L213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34" s="1" t="str">
        <f>TEXT(BBDD_Usiarios_Netflix_jul[[#This Row],[Fh Suscripcion]],"dddd")</f>
        <v>domingo</v>
      </c>
      <c r="N2134" s="2">
        <f>DATEDIF(BBDD_Usiarios_Netflix_jul[[#This Row],[Fh Suscripcion]],BBDD_Usiarios_Netflix_jul[[#This Row],[Fh Ultimo Pago]],"M")+1</f>
        <v>9</v>
      </c>
      <c r="O2134" t="s">
        <v>30</v>
      </c>
      <c r="P2134" t="str">
        <f>IF(BBDD_Usiarios_Netflix_jul[[#This Row],[País.OLD]]&lt;&gt;"",BBDD_Usiarios_Netflix_jul[[#This Row],[País.OLD]],"Desconocido")</f>
        <v>Canadá</v>
      </c>
      <c r="Q2134">
        <v>46</v>
      </c>
      <c r="R2134" t="s">
        <v>25</v>
      </c>
      <c r="S2134" t="s">
        <v>26</v>
      </c>
      <c r="T2134" t="s">
        <v>32</v>
      </c>
      <c r="U21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35" spans="1:21" x14ac:dyDescent="0.2">
      <c r="A2135">
        <v>914</v>
      </c>
      <c r="B2135" t="s">
        <v>23</v>
      </c>
      <c r="C2135">
        <v>10</v>
      </c>
      <c r="D2135" s="2">
        <f>BBDD_Usiarios_Netflix_jul[[#This Row],[Ingresos Mensuales]]*BBDD_Usiarios_Netflix_jul[[#This Row],[Meses Contratados]]</f>
        <v>90</v>
      </c>
      <c r="E2135">
        <v>19</v>
      </c>
      <c r="F2135">
        <v>10</v>
      </c>
      <c r="G2135">
        <v>23</v>
      </c>
      <c r="H2135" s="1">
        <f>DATEVALUE(_xlfn.CONCAT(BBDD_Usiarios_Netflix_jul[[#This Row],[Día Suscripción]],"/",BBDD_Usiarios_Netflix_jul[[#This Row],[Mes Suscripción]],"/",BBDD_Usiarios_Netflix_jul[[#This Row],[Año Suscripción]]))</f>
        <v>45218</v>
      </c>
      <c r="I2135">
        <v>2</v>
      </c>
      <c r="J2135">
        <v>7</v>
      </c>
      <c r="K2135">
        <v>24</v>
      </c>
      <c r="L2135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35" s="1" t="str">
        <f>TEXT(BBDD_Usiarios_Netflix_jul[[#This Row],[Fh Suscripcion]],"dddd")</f>
        <v>jueves</v>
      </c>
      <c r="N2135" s="2">
        <f>DATEDIF(BBDD_Usiarios_Netflix_jul[[#This Row],[Fh Suscripcion]],BBDD_Usiarios_Netflix_jul[[#This Row],[Fh Ultimo Pago]],"M")+1</f>
        <v>9</v>
      </c>
      <c r="O2135" t="s">
        <v>30</v>
      </c>
      <c r="P2135" t="str">
        <f>IF(BBDD_Usiarios_Netflix_jul[[#This Row],[País.OLD]]&lt;&gt;"",BBDD_Usiarios_Netflix_jul[[#This Row],[País.OLD]],"Desconocido")</f>
        <v>Canadá</v>
      </c>
      <c r="Q2135">
        <v>44</v>
      </c>
      <c r="R2135" t="s">
        <v>25</v>
      </c>
      <c r="S2135" t="s">
        <v>26</v>
      </c>
      <c r="T2135" t="s">
        <v>27</v>
      </c>
      <c r="U21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6" spans="1:21" x14ac:dyDescent="0.2">
      <c r="A2136">
        <v>925</v>
      </c>
      <c r="B2136" t="s">
        <v>23</v>
      </c>
      <c r="C2136">
        <v>10</v>
      </c>
      <c r="D2136" s="2">
        <f>BBDD_Usiarios_Netflix_jul[[#This Row],[Ingresos Mensuales]]*BBDD_Usiarios_Netflix_jul[[#This Row],[Meses Contratados]]</f>
        <v>90</v>
      </c>
      <c r="E2136">
        <v>25</v>
      </c>
      <c r="F2136">
        <v>10</v>
      </c>
      <c r="G2136">
        <v>23</v>
      </c>
      <c r="H2136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36">
        <v>1</v>
      </c>
      <c r="J2136">
        <v>7</v>
      </c>
      <c r="K2136">
        <v>24</v>
      </c>
      <c r="L2136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6" s="1" t="str">
        <f>TEXT(BBDD_Usiarios_Netflix_jul[[#This Row],[Fh Suscripcion]],"dddd")</f>
        <v>miércoles</v>
      </c>
      <c r="N2136" s="2">
        <f>DATEDIF(BBDD_Usiarios_Netflix_jul[[#This Row],[Fh Suscripcion]],BBDD_Usiarios_Netflix_jul[[#This Row],[Fh Ultimo Pago]],"M")+1</f>
        <v>9</v>
      </c>
      <c r="O2136" t="s">
        <v>35</v>
      </c>
      <c r="P2136" t="str">
        <f>IF(BBDD_Usiarios_Netflix_jul[[#This Row],[País.OLD]]&lt;&gt;"",BBDD_Usiarios_Netflix_jul[[#This Row],[País.OLD]],"Desconocido")</f>
        <v>España</v>
      </c>
      <c r="Q2136">
        <v>27</v>
      </c>
      <c r="R2136" t="s">
        <v>25</v>
      </c>
      <c r="S2136" t="s">
        <v>29</v>
      </c>
      <c r="T2136" t="s">
        <v>27</v>
      </c>
      <c r="U21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7" spans="1:21" x14ac:dyDescent="0.2">
      <c r="A2137">
        <v>927</v>
      </c>
      <c r="B2137" t="s">
        <v>23</v>
      </c>
      <c r="C2137">
        <v>10</v>
      </c>
      <c r="D2137" s="2">
        <f>BBDD_Usiarios_Netflix_jul[[#This Row],[Ingresos Mensuales]]*BBDD_Usiarios_Netflix_jul[[#This Row],[Meses Contratados]]</f>
        <v>90</v>
      </c>
      <c r="E2137">
        <v>20</v>
      </c>
      <c r="F2137">
        <v>10</v>
      </c>
      <c r="G2137">
        <v>23</v>
      </c>
      <c r="H2137" s="1">
        <f>DATEVALUE(_xlfn.CONCAT(BBDD_Usiarios_Netflix_jul[[#This Row],[Día Suscripción]],"/",BBDD_Usiarios_Netflix_jul[[#This Row],[Mes Suscripción]],"/",BBDD_Usiarios_Netflix_jul[[#This Row],[Año Suscripción]]))</f>
        <v>45219</v>
      </c>
      <c r="I2137">
        <v>2</v>
      </c>
      <c r="J2137">
        <v>7</v>
      </c>
      <c r="K2137">
        <v>24</v>
      </c>
      <c r="L2137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37" s="1" t="str">
        <f>TEXT(BBDD_Usiarios_Netflix_jul[[#This Row],[Fh Suscripcion]],"dddd")</f>
        <v>viernes</v>
      </c>
      <c r="N2137" s="2">
        <f>DATEDIF(BBDD_Usiarios_Netflix_jul[[#This Row],[Fh Suscripcion]],BBDD_Usiarios_Netflix_jul[[#This Row],[Fh Ultimo Pago]],"M")+1</f>
        <v>9</v>
      </c>
      <c r="O2137" t="s">
        <v>33</v>
      </c>
      <c r="P2137" t="str">
        <f>IF(BBDD_Usiarios_Netflix_jul[[#This Row],[País.OLD]]&lt;&gt;"",BBDD_Usiarios_Netflix_jul[[#This Row],[País.OLD]],"Desconocido")</f>
        <v>Méjico</v>
      </c>
      <c r="Q2137">
        <v>42</v>
      </c>
      <c r="R2137" t="s">
        <v>16</v>
      </c>
      <c r="S2137" t="s">
        <v>29</v>
      </c>
      <c r="T2137" t="s">
        <v>27</v>
      </c>
      <c r="U21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8" spans="1:21" x14ac:dyDescent="0.2">
      <c r="A2138">
        <v>976</v>
      </c>
      <c r="B2138" t="s">
        <v>23</v>
      </c>
      <c r="C2138">
        <v>10</v>
      </c>
      <c r="D2138" s="2">
        <f>BBDD_Usiarios_Netflix_jul[[#This Row],[Ingresos Mensuales]]*BBDD_Usiarios_Netflix_jul[[#This Row],[Meses Contratados]]</f>
        <v>90</v>
      </c>
      <c r="E2138">
        <v>5</v>
      </c>
      <c r="F2138">
        <v>10</v>
      </c>
      <c r="G2138">
        <v>23</v>
      </c>
      <c r="H2138" s="1">
        <f>DATEVALUE(_xlfn.CONCAT(BBDD_Usiarios_Netflix_jul[[#This Row],[Día Suscripción]],"/",BBDD_Usiarios_Netflix_jul[[#This Row],[Mes Suscripción]],"/",BBDD_Usiarios_Netflix_jul[[#This Row],[Año Suscripción]]))</f>
        <v>45204</v>
      </c>
      <c r="I2138">
        <v>3</v>
      </c>
      <c r="J2138">
        <v>7</v>
      </c>
      <c r="K2138">
        <v>24</v>
      </c>
      <c r="L2138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38" s="1" t="str">
        <f>TEXT(BBDD_Usiarios_Netflix_jul[[#This Row],[Fh Suscripcion]],"dddd")</f>
        <v>jueves</v>
      </c>
      <c r="N2138" s="2">
        <f>DATEDIF(BBDD_Usiarios_Netflix_jul[[#This Row],[Fh Suscripcion]],BBDD_Usiarios_Netflix_jul[[#This Row],[Fh Ultimo Pago]],"M")+1</f>
        <v>9</v>
      </c>
      <c r="O2138" t="s">
        <v>30</v>
      </c>
      <c r="P2138" t="str">
        <f>IF(BBDD_Usiarios_Netflix_jul[[#This Row],[País.OLD]]&lt;&gt;"",BBDD_Usiarios_Netflix_jul[[#This Row],[País.OLD]],"Desconocido")</f>
        <v>Canadá</v>
      </c>
      <c r="Q2138">
        <v>39</v>
      </c>
      <c r="R2138" t="s">
        <v>25</v>
      </c>
      <c r="S2138" t="s">
        <v>29</v>
      </c>
      <c r="T2138" t="s">
        <v>27</v>
      </c>
      <c r="U21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9" spans="1:21" x14ac:dyDescent="0.2">
      <c r="A2139">
        <v>980</v>
      </c>
      <c r="B2139" t="s">
        <v>23</v>
      </c>
      <c r="C2139">
        <v>10</v>
      </c>
      <c r="D2139" s="2">
        <f>BBDD_Usiarios_Netflix_jul[[#This Row],[Ingresos Mensuales]]*BBDD_Usiarios_Netflix_jul[[#This Row],[Meses Contratados]]</f>
        <v>90</v>
      </c>
      <c r="E2139">
        <v>9</v>
      </c>
      <c r="F2139">
        <v>10</v>
      </c>
      <c r="G2139">
        <v>23</v>
      </c>
      <c r="H2139" s="1">
        <f>DATEVALUE(_xlfn.CONCAT(BBDD_Usiarios_Netflix_jul[[#This Row],[Día Suscripción]],"/",BBDD_Usiarios_Netflix_jul[[#This Row],[Mes Suscripción]],"/",BBDD_Usiarios_Netflix_jul[[#This Row],[Año Suscripción]]))</f>
        <v>45208</v>
      </c>
      <c r="I2139">
        <v>3</v>
      </c>
      <c r="J2139">
        <v>7</v>
      </c>
      <c r="K2139">
        <v>24</v>
      </c>
      <c r="L21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39" s="1" t="str">
        <f>TEXT(BBDD_Usiarios_Netflix_jul[[#This Row],[Fh Suscripcion]],"dddd")</f>
        <v>lunes</v>
      </c>
      <c r="N2139" s="2">
        <f>DATEDIF(BBDD_Usiarios_Netflix_jul[[#This Row],[Fh Suscripcion]],BBDD_Usiarios_Netflix_jul[[#This Row],[Fh Ultimo Pago]],"M")+1</f>
        <v>9</v>
      </c>
      <c r="O2139" t="s">
        <v>37</v>
      </c>
      <c r="P2139" t="str">
        <f>IF(BBDD_Usiarios_Netflix_jul[[#This Row],[País.OLD]]&lt;&gt;"",BBDD_Usiarios_Netflix_jul[[#This Row],[País.OLD]],"Desconocido")</f>
        <v>Brasil</v>
      </c>
      <c r="Q2139">
        <v>29</v>
      </c>
      <c r="R2139" t="s">
        <v>16</v>
      </c>
      <c r="S2139" t="s">
        <v>26</v>
      </c>
      <c r="T2139" t="s">
        <v>27</v>
      </c>
      <c r="U21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0" spans="1:21" x14ac:dyDescent="0.2">
      <c r="A2140">
        <v>983</v>
      </c>
      <c r="B2140" t="s">
        <v>23</v>
      </c>
      <c r="C2140">
        <v>10</v>
      </c>
      <c r="D2140" s="2">
        <f>BBDD_Usiarios_Netflix_jul[[#This Row],[Ingresos Mensuales]]*BBDD_Usiarios_Netflix_jul[[#This Row],[Meses Contratados]]</f>
        <v>90</v>
      </c>
      <c r="E2140">
        <v>14</v>
      </c>
      <c r="F2140">
        <v>10</v>
      </c>
      <c r="G2140">
        <v>23</v>
      </c>
      <c r="H2140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40">
        <v>1</v>
      </c>
      <c r="J2140">
        <v>7</v>
      </c>
      <c r="K2140">
        <v>24</v>
      </c>
      <c r="L214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0" s="1" t="str">
        <f>TEXT(BBDD_Usiarios_Netflix_jul[[#This Row],[Fh Suscripcion]],"dddd")</f>
        <v>sábado</v>
      </c>
      <c r="N2140" s="2">
        <f>DATEDIF(BBDD_Usiarios_Netflix_jul[[#This Row],[Fh Suscripcion]],BBDD_Usiarios_Netflix_jul[[#This Row],[Fh Ultimo Pago]],"M")+1</f>
        <v>9</v>
      </c>
      <c r="O2140" t="s">
        <v>28</v>
      </c>
      <c r="P2140" t="str">
        <f>IF(BBDD_Usiarios_Netflix_jul[[#This Row],[País.OLD]]&lt;&gt;"",BBDD_Usiarios_Netflix_jul[[#This Row],[País.OLD]],"Desconocido")</f>
        <v>Australia</v>
      </c>
      <c r="Q2140">
        <v>36</v>
      </c>
      <c r="R2140" t="s">
        <v>25</v>
      </c>
      <c r="S2140" t="s">
        <v>21</v>
      </c>
      <c r="T2140" t="s">
        <v>32</v>
      </c>
      <c r="U21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41" spans="1:21" x14ac:dyDescent="0.2">
      <c r="A2141">
        <v>986</v>
      </c>
      <c r="B2141" t="s">
        <v>23</v>
      </c>
      <c r="C2141">
        <v>10</v>
      </c>
      <c r="D2141" s="2">
        <f>BBDD_Usiarios_Netflix_jul[[#This Row],[Ingresos Mensuales]]*BBDD_Usiarios_Netflix_jul[[#This Row],[Meses Contratados]]</f>
        <v>90</v>
      </c>
      <c r="E2141">
        <v>25</v>
      </c>
      <c r="F2141">
        <v>10</v>
      </c>
      <c r="G2141">
        <v>23</v>
      </c>
      <c r="H2141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41">
        <v>1</v>
      </c>
      <c r="J2141">
        <v>7</v>
      </c>
      <c r="K2141">
        <v>24</v>
      </c>
      <c r="L214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1" s="1" t="str">
        <f>TEXT(BBDD_Usiarios_Netflix_jul[[#This Row],[Fh Suscripcion]],"dddd")</f>
        <v>miércoles</v>
      </c>
      <c r="N2141" s="2">
        <f>DATEDIF(BBDD_Usiarios_Netflix_jul[[#This Row],[Fh Suscripcion]],BBDD_Usiarios_Netflix_jul[[#This Row],[Fh Ultimo Pago]],"M")+1</f>
        <v>9</v>
      </c>
      <c r="O2141" t="s">
        <v>35</v>
      </c>
      <c r="P2141" t="str">
        <f>IF(BBDD_Usiarios_Netflix_jul[[#This Row],[País.OLD]]&lt;&gt;"",BBDD_Usiarios_Netflix_jul[[#This Row],[País.OLD]],"Desconocido")</f>
        <v>España</v>
      </c>
      <c r="Q2141">
        <v>49</v>
      </c>
      <c r="R2141" t="s">
        <v>16</v>
      </c>
      <c r="S2141" t="s">
        <v>29</v>
      </c>
      <c r="T2141" t="s">
        <v>18</v>
      </c>
      <c r="U21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42" spans="1:21" x14ac:dyDescent="0.2">
      <c r="A2142">
        <v>995</v>
      </c>
      <c r="B2142" t="s">
        <v>23</v>
      </c>
      <c r="C2142">
        <v>10</v>
      </c>
      <c r="D2142" s="2">
        <f>BBDD_Usiarios_Netflix_jul[[#This Row],[Ingresos Mensuales]]*BBDD_Usiarios_Netflix_jul[[#This Row],[Meses Contratados]]</f>
        <v>90</v>
      </c>
      <c r="E2142">
        <v>28</v>
      </c>
      <c r="F2142">
        <v>10</v>
      </c>
      <c r="G2142">
        <v>23</v>
      </c>
      <c r="H2142" s="1">
        <f>DATEVALUE(_xlfn.CONCAT(BBDD_Usiarios_Netflix_jul[[#This Row],[Día Suscripción]],"/",BBDD_Usiarios_Netflix_jul[[#This Row],[Mes Suscripción]],"/",BBDD_Usiarios_Netflix_jul[[#This Row],[Año Suscripción]]))</f>
        <v>45227</v>
      </c>
      <c r="I2142">
        <v>1</v>
      </c>
      <c r="J2142">
        <v>7</v>
      </c>
      <c r="K2142">
        <v>24</v>
      </c>
      <c r="L214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2" s="1" t="str">
        <f>TEXT(BBDD_Usiarios_Netflix_jul[[#This Row],[Fh Suscripcion]],"dddd")</f>
        <v>sábado</v>
      </c>
      <c r="N2142" s="2">
        <f>DATEDIF(BBDD_Usiarios_Netflix_jul[[#This Row],[Fh Suscripcion]],BBDD_Usiarios_Netflix_jul[[#This Row],[Fh Ultimo Pago]],"M")+1</f>
        <v>9</v>
      </c>
      <c r="O2142" t="s">
        <v>28</v>
      </c>
      <c r="P2142" t="str">
        <f>IF(BBDD_Usiarios_Netflix_jul[[#This Row],[País.OLD]]&lt;&gt;"",BBDD_Usiarios_Netflix_jul[[#This Row],[País.OLD]],"Desconocido")</f>
        <v>Australia</v>
      </c>
      <c r="Q2142">
        <v>42</v>
      </c>
      <c r="R2142" t="s">
        <v>25</v>
      </c>
      <c r="S2142" t="s">
        <v>17</v>
      </c>
      <c r="T2142" t="s">
        <v>27</v>
      </c>
      <c r="U21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3" spans="1:21" x14ac:dyDescent="0.2">
      <c r="A2143">
        <v>997</v>
      </c>
      <c r="B2143" t="s">
        <v>23</v>
      </c>
      <c r="C2143">
        <v>10</v>
      </c>
      <c r="D2143" s="2">
        <f>BBDD_Usiarios_Netflix_jul[[#This Row],[Ingresos Mensuales]]*BBDD_Usiarios_Netflix_jul[[#This Row],[Meses Contratados]]</f>
        <v>90</v>
      </c>
      <c r="E2143">
        <v>18</v>
      </c>
      <c r="F2143">
        <v>10</v>
      </c>
      <c r="G2143">
        <v>23</v>
      </c>
      <c r="H2143" s="1">
        <f>DATEVALUE(_xlfn.CONCAT(BBDD_Usiarios_Netflix_jul[[#This Row],[Día Suscripción]],"/",BBDD_Usiarios_Netflix_jul[[#This Row],[Mes Suscripción]],"/",BBDD_Usiarios_Netflix_jul[[#This Row],[Año Suscripción]]))</f>
        <v>45217</v>
      </c>
      <c r="I2143">
        <v>2</v>
      </c>
      <c r="J2143">
        <v>7</v>
      </c>
      <c r="K2143">
        <v>24</v>
      </c>
      <c r="L2143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43" s="1" t="str">
        <f>TEXT(BBDD_Usiarios_Netflix_jul[[#This Row],[Fh Suscripcion]],"dddd")</f>
        <v>miércoles</v>
      </c>
      <c r="N2143" s="2">
        <f>DATEDIF(BBDD_Usiarios_Netflix_jul[[#This Row],[Fh Suscripcion]],BBDD_Usiarios_Netflix_jul[[#This Row],[Fh Ultimo Pago]],"M")+1</f>
        <v>9</v>
      </c>
      <c r="O2143" t="s">
        <v>20</v>
      </c>
      <c r="P2143" t="str">
        <f>IF(BBDD_Usiarios_Netflix_jul[[#This Row],[País.OLD]]&lt;&gt;"",BBDD_Usiarios_Netflix_jul[[#This Row],[País.OLD]],"Desconocido")</f>
        <v>Francia</v>
      </c>
      <c r="Q2143">
        <v>51</v>
      </c>
      <c r="R2143" t="s">
        <v>16</v>
      </c>
      <c r="S2143" t="s">
        <v>17</v>
      </c>
      <c r="T2143" t="s">
        <v>27</v>
      </c>
      <c r="U21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4" spans="1:21" x14ac:dyDescent="0.2">
      <c r="A2144">
        <v>1045</v>
      </c>
      <c r="B2144" t="s">
        <v>23</v>
      </c>
      <c r="C2144">
        <v>10</v>
      </c>
      <c r="D2144" s="2">
        <f>BBDD_Usiarios_Netflix_jul[[#This Row],[Ingresos Mensuales]]*BBDD_Usiarios_Netflix_jul[[#This Row],[Meses Contratados]]</f>
        <v>90</v>
      </c>
      <c r="E2144">
        <v>4</v>
      </c>
      <c r="F2144">
        <v>10</v>
      </c>
      <c r="G2144">
        <v>23</v>
      </c>
      <c r="H2144" s="1">
        <f>DATEVALUE(_xlfn.CONCAT(BBDD_Usiarios_Netflix_jul[[#This Row],[Día Suscripción]],"/",BBDD_Usiarios_Netflix_jul[[#This Row],[Mes Suscripción]],"/",BBDD_Usiarios_Netflix_jul[[#This Row],[Año Suscripción]]))</f>
        <v>45203</v>
      </c>
      <c r="I2144">
        <v>1</v>
      </c>
      <c r="J2144">
        <v>7</v>
      </c>
      <c r="K2144">
        <v>24</v>
      </c>
      <c r="L2144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4" s="1" t="str">
        <f>TEXT(BBDD_Usiarios_Netflix_jul[[#This Row],[Fh Suscripcion]],"dddd")</f>
        <v>miércoles</v>
      </c>
      <c r="N2144" s="2">
        <f>DATEDIF(BBDD_Usiarios_Netflix_jul[[#This Row],[Fh Suscripcion]],BBDD_Usiarios_Netflix_jul[[#This Row],[Fh Ultimo Pago]],"M")+1</f>
        <v>9</v>
      </c>
      <c r="O2144" t="s">
        <v>24</v>
      </c>
      <c r="P2144" t="str">
        <f>IF(BBDD_Usiarios_Netflix_jul[[#This Row],[País.OLD]]&lt;&gt;"",BBDD_Usiarios_Netflix_jul[[#This Row],[País.OLD]],"Desconocido")</f>
        <v>EEUU</v>
      </c>
      <c r="Q2144">
        <v>27</v>
      </c>
      <c r="R2144" t="s">
        <v>16</v>
      </c>
      <c r="S2144" t="s">
        <v>17</v>
      </c>
      <c r="T2144" t="s">
        <v>22</v>
      </c>
      <c r="U21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45" spans="1:21" x14ac:dyDescent="0.2">
      <c r="A2145">
        <v>1046</v>
      </c>
      <c r="B2145" t="s">
        <v>23</v>
      </c>
      <c r="C2145">
        <v>10</v>
      </c>
      <c r="D2145" s="2">
        <f>BBDD_Usiarios_Netflix_jul[[#This Row],[Ingresos Mensuales]]*BBDD_Usiarios_Netflix_jul[[#This Row],[Meses Contratados]]</f>
        <v>90</v>
      </c>
      <c r="E2145">
        <v>6</v>
      </c>
      <c r="F2145">
        <v>10</v>
      </c>
      <c r="G2145">
        <v>23</v>
      </c>
      <c r="H2145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45">
        <v>3</v>
      </c>
      <c r="J2145">
        <v>7</v>
      </c>
      <c r="K2145">
        <v>24</v>
      </c>
      <c r="L214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45" s="1" t="str">
        <f>TEXT(BBDD_Usiarios_Netflix_jul[[#This Row],[Fh Suscripcion]],"dddd")</f>
        <v>viernes</v>
      </c>
      <c r="N2145" s="2">
        <f>DATEDIF(BBDD_Usiarios_Netflix_jul[[#This Row],[Fh Suscripcion]],BBDD_Usiarios_Netflix_jul[[#This Row],[Fh Ultimo Pago]],"M")+1</f>
        <v>9</v>
      </c>
      <c r="O2145" t="s">
        <v>35</v>
      </c>
      <c r="P2145" t="str">
        <f>IF(BBDD_Usiarios_Netflix_jul[[#This Row],[País.OLD]]&lt;&gt;"",BBDD_Usiarios_Netflix_jul[[#This Row],[País.OLD]],"Desconocido")</f>
        <v>España</v>
      </c>
      <c r="Q2145">
        <v>27</v>
      </c>
      <c r="R2145" t="s">
        <v>16</v>
      </c>
      <c r="S2145" t="s">
        <v>29</v>
      </c>
      <c r="T2145" t="s">
        <v>27</v>
      </c>
      <c r="U21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6" spans="1:21" x14ac:dyDescent="0.2">
      <c r="A2146">
        <v>1047</v>
      </c>
      <c r="B2146" t="s">
        <v>23</v>
      </c>
      <c r="C2146">
        <v>10</v>
      </c>
      <c r="D2146" s="2">
        <f>BBDD_Usiarios_Netflix_jul[[#This Row],[Ingresos Mensuales]]*BBDD_Usiarios_Netflix_jul[[#This Row],[Meses Contratados]]</f>
        <v>90</v>
      </c>
      <c r="E2146">
        <v>7</v>
      </c>
      <c r="F2146">
        <v>10</v>
      </c>
      <c r="G2146">
        <v>23</v>
      </c>
      <c r="H2146" s="1">
        <f>DATEVALUE(_xlfn.CONCAT(BBDD_Usiarios_Netflix_jul[[#This Row],[Día Suscripción]],"/",BBDD_Usiarios_Netflix_jul[[#This Row],[Mes Suscripción]],"/",BBDD_Usiarios_Netflix_jul[[#This Row],[Año Suscripción]]))</f>
        <v>45206</v>
      </c>
      <c r="I2146">
        <v>1</v>
      </c>
      <c r="J2146">
        <v>7</v>
      </c>
      <c r="K2146">
        <v>24</v>
      </c>
      <c r="L2146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6" s="1" t="str">
        <f>TEXT(BBDD_Usiarios_Netflix_jul[[#This Row],[Fh Suscripcion]],"dddd")</f>
        <v>sábado</v>
      </c>
      <c r="N2146" s="2">
        <f>DATEDIF(BBDD_Usiarios_Netflix_jul[[#This Row],[Fh Suscripcion]],BBDD_Usiarios_Netflix_jul[[#This Row],[Fh Ultimo Pago]],"M")+1</f>
        <v>9</v>
      </c>
      <c r="O2146" t="s">
        <v>20</v>
      </c>
      <c r="P2146" t="str">
        <f>IF(BBDD_Usiarios_Netflix_jul[[#This Row],[País.OLD]]&lt;&gt;"",BBDD_Usiarios_Netflix_jul[[#This Row],[País.OLD]],"Desconocido")</f>
        <v>Francia</v>
      </c>
      <c r="Q2146">
        <v>39</v>
      </c>
      <c r="R2146" t="s">
        <v>25</v>
      </c>
      <c r="S2146" t="s">
        <v>29</v>
      </c>
      <c r="T2146" t="s">
        <v>18</v>
      </c>
      <c r="U21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47" spans="1:21" x14ac:dyDescent="0.2">
      <c r="A2147">
        <v>1050</v>
      </c>
      <c r="B2147" t="s">
        <v>23</v>
      </c>
      <c r="C2147">
        <v>10</v>
      </c>
      <c r="D2147" s="2">
        <f>BBDD_Usiarios_Netflix_jul[[#This Row],[Ingresos Mensuales]]*BBDD_Usiarios_Netflix_jul[[#This Row],[Meses Contratados]]</f>
        <v>90</v>
      </c>
      <c r="E2147">
        <v>10</v>
      </c>
      <c r="F2147">
        <v>10</v>
      </c>
      <c r="G2147">
        <v>23</v>
      </c>
      <c r="H2147" s="1">
        <f>DATEVALUE(_xlfn.CONCAT(BBDD_Usiarios_Netflix_jul[[#This Row],[Día Suscripción]],"/",BBDD_Usiarios_Netflix_jul[[#This Row],[Mes Suscripción]],"/",BBDD_Usiarios_Netflix_jul[[#This Row],[Año Suscripción]]))</f>
        <v>45209</v>
      </c>
      <c r="I2147">
        <v>3</v>
      </c>
      <c r="J2147">
        <v>7</v>
      </c>
      <c r="K2147">
        <v>24</v>
      </c>
      <c r="L2147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47" s="1" t="str">
        <f>TEXT(BBDD_Usiarios_Netflix_jul[[#This Row],[Fh Suscripcion]],"dddd")</f>
        <v>martes</v>
      </c>
      <c r="N2147" s="2">
        <f>DATEDIF(BBDD_Usiarios_Netflix_jul[[#This Row],[Fh Suscripcion]],BBDD_Usiarios_Netflix_jul[[#This Row],[Fh Ultimo Pago]],"M")+1</f>
        <v>9</v>
      </c>
      <c r="O2147" t="s">
        <v>15</v>
      </c>
      <c r="P2147" t="str">
        <f>IF(BBDD_Usiarios_Netflix_jul[[#This Row],[País.OLD]]&lt;&gt;"",BBDD_Usiarios_Netflix_jul[[#This Row],[País.OLD]],"Desconocido")</f>
        <v>Alemania</v>
      </c>
      <c r="Q2147">
        <v>30</v>
      </c>
      <c r="R2147" t="s">
        <v>25</v>
      </c>
      <c r="S2147" t="s">
        <v>26</v>
      </c>
      <c r="T2147" t="s">
        <v>22</v>
      </c>
      <c r="U21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48" spans="1:21" x14ac:dyDescent="0.2">
      <c r="A2148">
        <v>1055</v>
      </c>
      <c r="B2148" t="s">
        <v>23</v>
      </c>
      <c r="C2148">
        <v>10</v>
      </c>
      <c r="D2148" s="2">
        <f>BBDD_Usiarios_Netflix_jul[[#This Row],[Ingresos Mensuales]]*BBDD_Usiarios_Netflix_jul[[#This Row],[Meses Contratados]]</f>
        <v>90</v>
      </c>
      <c r="E2148">
        <v>23</v>
      </c>
      <c r="F2148">
        <v>10</v>
      </c>
      <c r="G2148">
        <v>23</v>
      </c>
      <c r="H2148" s="1">
        <f>DATEVALUE(_xlfn.CONCAT(BBDD_Usiarios_Netflix_jul[[#This Row],[Día Suscripción]],"/",BBDD_Usiarios_Netflix_jul[[#This Row],[Mes Suscripción]],"/",BBDD_Usiarios_Netflix_jul[[#This Row],[Año Suscripción]]))</f>
        <v>45222</v>
      </c>
      <c r="I2148">
        <v>1</v>
      </c>
      <c r="J2148">
        <v>7</v>
      </c>
      <c r="K2148">
        <v>24</v>
      </c>
      <c r="L214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8" s="1" t="str">
        <f>TEXT(BBDD_Usiarios_Netflix_jul[[#This Row],[Fh Suscripcion]],"dddd")</f>
        <v>lunes</v>
      </c>
      <c r="N2148" s="2">
        <f>DATEDIF(BBDD_Usiarios_Netflix_jul[[#This Row],[Fh Suscripcion]],BBDD_Usiarios_Netflix_jul[[#This Row],[Fh Ultimo Pago]],"M")+1</f>
        <v>9</v>
      </c>
      <c r="O2148" t="s">
        <v>37</v>
      </c>
      <c r="P2148" t="str">
        <f>IF(BBDD_Usiarios_Netflix_jul[[#This Row],[País.OLD]]&lt;&gt;"",BBDD_Usiarios_Netflix_jul[[#This Row],[País.OLD]],"Desconocido")</f>
        <v>Brasil</v>
      </c>
      <c r="Q2148">
        <v>47</v>
      </c>
      <c r="R2148" t="s">
        <v>16</v>
      </c>
      <c r="S2148" t="s">
        <v>21</v>
      </c>
      <c r="T2148" t="s">
        <v>22</v>
      </c>
      <c r="U21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49" spans="1:21" x14ac:dyDescent="0.2">
      <c r="A2149">
        <v>1064</v>
      </c>
      <c r="B2149" t="s">
        <v>23</v>
      </c>
      <c r="C2149">
        <v>10</v>
      </c>
      <c r="D2149" s="2">
        <f>BBDD_Usiarios_Netflix_jul[[#This Row],[Ingresos Mensuales]]*BBDD_Usiarios_Netflix_jul[[#This Row],[Meses Contratados]]</f>
        <v>90</v>
      </c>
      <c r="E2149">
        <v>31</v>
      </c>
      <c r="F2149">
        <v>10</v>
      </c>
      <c r="G2149">
        <v>23</v>
      </c>
      <c r="H2149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49">
        <v>2</v>
      </c>
      <c r="J2149">
        <v>7</v>
      </c>
      <c r="K2149">
        <v>24</v>
      </c>
      <c r="L2149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49" s="1" t="str">
        <f>TEXT(BBDD_Usiarios_Netflix_jul[[#This Row],[Fh Suscripcion]],"dddd")</f>
        <v>martes</v>
      </c>
      <c r="N2149" s="2">
        <f>DATEDIF(BBDD_Usiarios_Netflix_jul[[#This Row],[Fh Suscripcion]],BBDD_Usiarios_Netflix_jul[[#This Row],[Fh Ultimo Pago]],"M")+1</f>
        <v>9</v>
      </c>
      <c r="O2149" t="s">
        <v>34</v>
      </c>
      <c r="P2149" t="str">
        <f>IF(BBDD_Usiarios_Netflix_jul[[#This Row],[País.OLD]]&lt;&gt;"",BBDD_Usiarios_Netflix_jul[[#This Row],[País.OLD]],"Desconocido")</f>
        <v>Reino Unido</v>
      </c>
      <c r="Q2149">
        <v>29</v>
      </c>
      <c r="R2149" t="s">
        <v>16</v>
      </c>
      <c r="S2149" t="s">
        <v>17</v>
      </c>
      <c r="T2149" t="s">
        <v>22</v>
      </c>
      <c r="U21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0" spans="1:21" x14ac:dyDescent="0.2">
      <c r="A2150">
        <v>1067</v>
      </c>
      <c r="B2150" t="s">
        <v>23</v>
      </c>
      <c r="C2150">
        <v>10</v>
      </c>
      <c r="D2150" s="2">
        <f>BBDD_Usiarios_Netflix_jul[[#This Row],[Ingresos Mensuales]]*BBDD_Usiarios_Netflix_jul[[#This Row],[Meses Contratados]]</f>
        <v>90</v>
      </c>
      <c r="E2150">
        <v>20</v>
      </c>
      <c r="F2150">
        <v>10</v>
      </c>
      <c r="G2150">
        <v>23</v>
      </c>
      <c r="H2150" s="1">
        <f>DATEVALUE(_xlfn.CONCAT(BBDD_Usiarios_Netflix_jul[[#This Row],[Día Suscripción]],"/",BBDD_Usiarios_Netflix_jul[[#This Row],[Mes Suscripción]],"/",BBDD_Usiarios_Netflix_jul[[#This Row],[Año Suscripción]]))</f>
        <v>45219</v>
      </c>
      <c r="I2150">
        <v>2</v>
      </c>
      <c r="J2150">
        <v>7</v>
      </c>
      <c r="K2150">
        <v>24</v>
      </c>
      <c r="L2150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0" s="1" t="str">
        <f>TEXT(BBDD_Usiarios_Netflix_jul[[#This Row],[Fh Suscripcion]],"dddd")</f>
        <v>viernes</v>
      </c>
      <c r="N2150" s="2">
        <f>DATEDIF(BBDD_Usiarios_Netflix_jul[[#This Row],[Fh Suscripcion]],BBDD_Usiarios_Netflix_jul[[#This Row],[Fh Ultimo Pago]],"M")+1</f>
        <v>9</v>
      </c>
      <c r="O2150" t="s">
        <v>24</v>
      </c>
      <c r="P2150" t="str">
        <f>IF(BBDD_Usiarios_Netflix_jul[[#This Row],[País.OLD]]&lt;&gt;"",BBDD_Usiarios_Netflix_jul[[#This Row],[País.OLD]],"Desconocido")</f>
        <v>EEUU</v>
      </c>
      <c r="Q2150">
        <v>32</v>
      </c>
      <c r="R2150" t="s">
        <v>25</v>
      </c>
      <c r="S2150" t="s">
        <v>17</v>
      </c>
      <c r="T2150" t="s">
        <v>18</v>
      </c>
      <c r="U21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51" spans="1:21" x14ac:dyDescent="0.2">
      <c r="A2151">
        <v>1115</v>
      </c>
      <c r="B2151" t="s">
        <v>23</v>
      </c>
      <c r="C2151">
        <v>10</v>
      </c>
      <c r="D2151" s="2">
        <f>BBDD_Usiarios_Netflix_jul[[#This Row],[Ingresos Mensuales]]*BBDD_Usiarios_Netflix_jul[[#This Row],[Meses Contratados]]</f>
        <v>90</v>
      </c>
      <c r="E2151">
        <v>3</v>
      </c>
      <c r="F2151">
        <v>10</v>
      </c>
      <c r="G2151">
        <v>23</v>
      </c>
      <c r="H2151" s="1">
        <f>DATEVALUE(_xlfn.CONCAT(BBDD_Usiarios_Netflix_jul[[#This Row],[Día Suscripción]],"/",BBDD_Usiarios_Netflix_jul[[#This Row],[Mes Suscripción]],"/",BBDD_Usiarios_Netflix_jul[[#This Row],[Año Suscripción]]))</f>
        <v>45202</v>
      </c>
      <c r="I2151">
        <v>1</v>
      </c>
      <c r="J2151">
        <v>7</v>
      </c>
      <c r="K2151">
        <v>24</v>
      </c>
      <c r="L215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51" s="1" t="str">
        <f>TEXT(BBDD_Usiarios_Netflix_jul[[#This Row],[Fh Suscripcion]],"dddd")</f>
        <v>martes</v>
      </c>
      <c r="N2151" s="2">
        <f>DATEDIF(BBDD_Usiarios_Netflix_jul[[#This Row],[Fh Suscripcion]],BBDD_Usiarios_Netflix_jul[[#This Row],[Fh Ultimo Pago]],"M")+1</f>
        <v>9</v>
      </c>
      <c r="O2151" t="s">
        <v>34</v>
      </c>
      <c r="P2151" t="str">
        <f>IF(BBDD_Usiarios_Netflix_jul[[#This Row],[País.OLD]]&lt;&gt;"",BBDD_Usiarios_Netflix_jul[[#This Row],[País.OLD]],"Desconocido")</f>
        <v>Reino Unido</v>
      </c>
      <c r="Q2151">
        <v>33</v>
      </c>
      <c r="R2151" t="s">
        <v>16</v>
      </c>
      <c r="S2151" t="s">
        <v>29</v>
      </c>
      <c r="T2151" t="s">
        <v>22</v>
      </c>
      <c r="U21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2" spans="1:21" x14ac:dyDescent="0.2">
      <c r="A2152">
        <v>1117</v>
      </c>
      <c r="B2152" t="s">
        <v>23</v>
      </c>
      <c r="C2152">
        <v>10</v>
      </c>
      <c r="D2152" s="2">
        <f>BBDD_Usiarios_Netflix_jul[[#This Row],[Ingresos Mensuales]]*BBDD_Usiarios_Netflix_jul[[#This Row],[Meses Contratados]]</f>
        <v>90</v>
      </c>
      <c r="E2152">
        <v>8</v>
      </c>
      <c r="F2152">
        <v>10</v>
      </c>
      <c r="G2152">
        <v>23</v>
      </c>
      <c r="H2152" s="1">
        <f>DATEVALUE(_xlfn.CONCAT(BBDD_Usiarios_Netflix_jul[[#This Row],[Día Suscripción]],"/",BBDD_Usiarios_Netflix_jul[[#This Row],[Mes Suscripción]],"/",BBDD_Usiarios_Netflix_jul[[#This Row],[Año Suscripción]]))</f>
        <v>45207</v>
      </c>
      <c r="I2152">
        <v>1</v>
      </c>
      <c r="J2152">
        <v>7</v>
      </c>
      <c r="K2152">
        <v>24</v>
      </c>
      <c r="L215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52" s="1" t="str">
        <f>TEXT(BBDD_Usiarios_Netflix_jul[[#This Row],[Fh Suscripcion]],"dddd")</f>
        <v>domingo</v>
      </c>
      <c r="N2152" s="2">
        <f>DATEDIF(BBDD_Usiarios_Netflix_jul[[#This Row],[Fh Suscripcion]],BBDD_Usiarios_Netflix_jul[[#This Row],[Fh Ultimo Pago]],"M")+1</f>
        <v>9</v>
      </c>
      <c r="O2152" t="s">
        <v>31</v>
      </c>
      <c r="P2152" t="str">
        <f>IF(BBDD_Usiarios_Netflix_jul[[#This Row],[País.OLD]]&lt;&gt;"",BBDD_Usiarios_Netflix_jul[[#This Row],[País.OLD]],"Desconocido")</f>
        <v>Italia</v>
      </c>
      <c r="Q2152">
        <v>42</v>
      </c>
      <c r="R2152" t="s">
        <v>25</v>
      </c>
      <c r="S2152" t="s">
        <v>17</v>
      </c>
      <c r="T2152" t="s">
        <v>22</v>
      </c>
      <c r="U21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3" spans="1:21" x14ac:dyDescent="0.2">
      <c r="A2153">
        <v>1120</v>
      </c>
      <c r="B2153" t="s">
        <v>23</v>
      </c>
      <c r="C2153">
        <v>10</v>
      </c>
      <c r="D2153" s="2">
        <f>BBDD_Usiarios_Netflix_jul[[#This Row],[Ingresos Mensuales]]*BBDD_Usiarios_Netflix_jul[[#This Row],[Meses Contratados]]</f>
        <v>90</v>
      </c>
      <c r="E2153">
        <v>10</v>
      </c>
      <c r="F2153">
        <v>10</v>
      </c>
      <c r="G2153">
        <v>23</v>
      </c>
      <c r="H2153" s="1">
        <f>DATEVALUE(_xlfn.CONCAT(BBDD_Usiarios_Netflix_jul[[#This Row],[Día Suscripción]],"/",BBDD_Usiarios_Netflix_jul[[#This Row],[Mes Suscripción]],"/",BBDD_Usiarios_Netflix_jul[[#This Row],[Año Suscripción]]))</f>
        <v>45209</v>
      </c>
      <c r="I2153">
        <v>4</v>
      </c>
      <c r="J2153">
        <v>7</v>
      </c>
      <c r="K2153">
        <v>24</v>
      </c>
      <c r="L2153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53" s="1" t="str">
        <f>TEXT(BBDD_Usiarios_Netflix_jul[[#This Row],[Fh Suscripcion]],"dddd")</f>
        <v>martes</v>
      </c>
      <c r="N2153" s="2">
        <f>DATEDIF(BBDD_Usiarios_Netflix_jul[[#This Row],[Fh Suscripcion]],BBDD_Usiarios_Netflix_jul[[#This Row],[Fh Ultimo Pago]],"M")+1</f>
        <v>9</v>
      </c>
      <c r="O2153" t="s">
        <v>30</v>
      </c>
      <c r="P2153" t="str">
        <f>IF(BBDD_Usiarios_Netflix_jul[[#This Row],[País.OLD]]&lt;&gt;"",BBDD_Usiarios_Netflix_jul[[#This Row],[País.OLD]],"Desconocido")</f>
        <v>Canadá</v>
      </c>
      <c r="Q2153">
        <v>51</v>
      </c>
      <c r="R2153" t="s">
        <v>25</v>
      </c>
      <c r="S2153" t="s">
        <v>21</v>
      </c>
      <c r="T2153" t="s">
        <v>27</v>
      </c>
      <c r="U21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54" spans="1:21" x14ac:dyDescent="0.2">
      <c r="A2154">
        <v>1121</v>
      </c>
      <c r="B2154" t="s">
        <v>23</v>
      </c>
      <c r="C2154">
        <v>10</v>
      </c>
      <c r="D2154" s="2">
        <f>BBDD_Usiarios_Netflix_jul[[#This Row],[Ingresos Mensuales]]*BBDD_Usiarios_Netflix_jul[[#This Row],[Meses Contratados]]</f>
        <v>90</v>
      </c>
      <c r="E2154">
        <v>12</v>
      </c>
      <c r="F2154">
        <v>10</v>
      </c>
      <c r="G2154">
        <v>23</v>
      </c>
      <c r="H2154" s="1">
        <f>DATEVALUE(_xlfn.CONCAT(BBDD_Usiarios_Netflix_jul[[#This Row],[Día Suscripción]],"/",BBDD_Usiarios_Netflix_jul[[#This Row],[Mes Suscripción]],"/",BBDD_Usiarios_Netflix_jul[[#This Row],[Año Suscripción]]))</f>
        <v>45211</v>
      </c>
      <c r="I2154">
        <v>1</v>
      </c>
      <c r="J2154">
        <v>7</v>
      </c>
      <c r="K2154">
        <v>24</v>
      </c>
      <c r="L2154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54" s="1" t="str">
        <f>TEXT(BBDD_Usiarios_Netflix_jul[[#This Row],[Fh Suscripcion]],"dddd")</f>
        <v>jueves</v>
      </c>
      <c r="N2154" s="2">
        <f>DATEDIF(BBDD_Usiarios_Netflix_jul[[#This Row],[Fh Suscripcion]],BBDD_Usiarios_Netflix_jul[[#This Row],[Fh Ultimo Pago]],"M")+1</f>
        <v>9</v>
      </c>
      <c r="O2154" t="s">
        <v>36</v>
      </c>
      <c r="P2154" t="str">
        <f>IF(BBDD_Usiarios_Netflix_jul[[#This Row],[País.OLD]]&lt;&gt;"",BBDD_Usiarios_Netflix_jul[[#This Row],[País.OLD]],"Desconocido")</f>
        <v>Desconocido</v>
      </c>
      <c r="Q2154">
        <v>44</v>
      </c>
      <c r="R2154" t="s">
        <v>25</v>
      </c>
      <c r="S2154" t="s">
        <v>26</v>
      </c>
      <c r="T2154" t="s">
        <v>22</v>
      </c>
      <c r="U21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5" spans="1:21" x14ac:dyDescent="0.2">
      <c r="A2155">
        <v>1122</v>
      </c>
      <c r="B2155" t="s">
        <v>23</v>
      </c>
      <c r="C2155">
        <v>10</v>
      </c>
      <c r="D2155" s="2">
        <f>BBDD_Usiarios_Netflix_jul[[#This Row],[Ingresos Mensuales]]*BBDD_Usiarios_Netflix_jul[[#This Row],[Meses Contratados]]</f>
        <v>90</v>
      </c>
      <c r="E2155">
        <v>14</v>
      </c>
      <c r="F2155">
        <v>10</v>
      </c>
      <c r="G2155">
        <v>23</v>
      </c>
      <c r="H2155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55">
        <v>2</v>
      </c>
      <c r="J2155">
        <v>7</v>
      </c>
      <c r="K2155">
        <v>24</v>
      </c>
      <c r="L2155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5" s="1" t="str">
        <f>TEXT(BBDD_Usiarios_Netflix_jul[[#This Row],[Fh Suscripcion]],"dddd")</f>
        <v>sábado</v>
      </c>
      <c r="N2155" s="2">
        <f>DATEDIF(BBDD_Usiarios_Netflix_jul[[#This Row],[Fh Suscripcion]],BBDD_Usiarios_Netflix_jul[[#This Row],[Fh Ultimo Pago]],"M")+1</f>
        <v>9</v>
      </c>
      <c r="O2155" t="s">
        <v>33</v>
      </c>
      <c r="P2155" t="str">
        <f>IF(BBDD_Usiarios_Netflix_jul[[#This Row],[País.OLD]]&lt;&gt;"",BBDD_Usiarios_Netflix_jul[[#This Row],[País.OLD]],"Desconocido")</f>
        <v>Méjico</v>
      </c>
      <c r="Q2155">
        <v>37</v>
      </c>
      <c r="R2155" t="s">
        <v>25</v>
      </c>
      <c r="S2155" t="s">
        <v>21</v>
      </c>
      <c r="T2155" t="s">
        <v>18</v>
      </c>
      <c r="U21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56" spans="1:21" x14ac:dyDescent="0.2">
      <c r="A2156">
        <v>1125</v>
      </c>
      <c r="B2156" t="s">
        <v>23</v>
      </c>
      <c r="C2156">
        <v>10</v>
      </c>
      <c r="D2156" s="2">
        <f>BBDD_Usiarios_Netflix_jul[[#This Row],[Ingresos Mensuales]]*BBDD_Usiarios_Netflix_jul[[#This Row],[Meses Contratados]]</f>
        <v>90</v>
      </c>
      <c r="E2156">
        <v>19</v>
      </c>
      <c r="F2156">
        <v>10</v>
      </c>
      <c r="G2156">
        <v>23</v>
      </c>
      <c r="H2156" s="1">
        <f>DATEVALUE(_xlfn.CONCAT(BBDD_Usiarios_Netflix_jul[[#This Row],[Día Suscripción]],"/",BBDD_Usiarios_Netflix_jul[[#This Row],[Mes Suscripción]],"/",BBDD_Usiarios_Netflix_jul[[#This Row],[Año Suscripción]]))</f>
        <v>45218</v>
      </c>
      <c r="I2156">
        <v>2</v>
      </c>
      <c r="J2156">
        <v>7</v>
      </c>
      <c r="K2156">
        <v>24</v>
      </c>
      <c r="L2156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6" s="1" t="str">
        <f>TEXT(BBDD_Usiarios_Netflix_jul[[#This Row],[Fh Suscripcion]],"dddd")</f>
        <v>jueves</v>
      </c>
      <c r="N2156" s="2">
        <f>DATEDIF(BBDD_Usiarios_Netflix_jul[[#This Row],[Fh Suscripcion]],BBDD_Usiarios_Netflix_jul[[#This Row],[Fh Ultimo Pago]],"M")+1</f>
        <v>9</v>
      </c>
      <c r="O2156" t="s">
        <v>37</v>
      </c>
      <c r="P2156" t="str">
        <f>IF(BBDD_Usiarios_Netflix_jul[[#This Row],[País.OLD]]&lt;&gt;"",BBDD_Usiarios_Netflix_jul[[#This Row],[País.OLD]],"Desconocido")</f>
        <v>Brasil</v>
      </c>
      <c r="Q2156">
        <v>46</v>
      </c>
      <c r="R2156" t="s">
        <v>25</v>
      </c>
      <c r="S2156" t="s">
        <v>17</v>
      </c>
      <c r="T2156" t="s">
        <v>32</v>
      </c>
      <c r="U21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57" spans="1:21" x14ac:dyDescent="0.2">
      <c r="A2157">
        <v>1126</v>
      </c>
      <c r="B2157" t="s">
        <v>23</v>
      </c>
      <c r="C2157">
        <v>10</v>
      </c>
      <c r="D2157" s="2">
        <f>BBDD_Usiarios_Netflix_jul[[#This Row],[Ingresos Mensuales]]*BBDD_Usiarios_Netflix_jul[[#This Row],[Meses Contratados]]</f>
        <v>90</v>
      </c>
      <c r="E2157">
        <v>25</v>
      </c>
      <c r="F2157">
        <v>10</v>
      </c>
      <c r="G2157">
        <v>23</v>
      </c>
      <c r="H2157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57">
        <v>2</v>
      </c>
      <c r="J2157">
        <v>7</v>
      </c>
      <c r="K2157">
        <v>24</v>
      </c>
      <c r="L2157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7" s="1" t="str">
        <f>TEXT(BBDD_Usiarios_Netflix_jul[[#This Row],[Fh Suscripcion]],"dddd")</f>
        <v>miércoles</v>
      </c>
      <c r="N2157" s="2">
        <f>DATEDIF(BBDD_Usiarios_Netflix_jul[[#This Row],[Fh Suscripcion]],BBDD_Usiarios_Netflix_jul[[#This Row],[Fh Ultimo Pago]],"M")+1</f>
        <v>9</v>
      </c>
      <c r="O2157" t="s">
        <v>15</v>
      </c>
      <c r="P2157" t="str">
        <f>IF(BBDD_Usiarios_Netflix_jul[[#This Row],[País.OLD]]&lt;&gt;"",BBDD_Usiarios_Netflix_jul[[#This Row],[País.OLD]],"Desconocido")</f>
        <v>Alemania</v>
      </c>
      <c r="Q2157">
        <v>39</v>
      </c>
      <c r="R2157" t="s">
        <v>25</v>
      </c>
      <c r="S2157" t="s">
        <v>29</v>
      </c>
      <c r="T2157" t="s">
        <v>32</v>
      </c>
      <c r="U21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58" spans="1:21" x14ac:dyDescent="0.2">
      <c r="A2158">
        <v>1136</v>
      </c>
      <c r="B2158" t="s">
        <v>23</v>
      </c>
      <c r="C2158">
        <v>10</v>
      </c>
      <c r="D2158" s="2">
        <f>BBDD_Usiarios_Netflix_jul[[#This Row],[Ingresos Mensuales]]*BBDD_Usiarios_Netflix_jul[[#This Row],[Meses Contratados]]</f>
        <v>90</v>
      </c>
      <c r="E2158">
        <v>24</v>
      </c>
      <c r="F2158">
        <v>10</v>
      </c>
      <c r="G2158">
        <v>23</v>
      </c>
      <c r="H2158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58">
        <v>4</v>
      </c>
      <c r="J2158">
        <v>7</v>
      </c>
      <c r="K2158">
        <v>24</v>
      </c>
      <c r="L2158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58" s="1" t="str">
        <f>TEXT(BBDD_Usiarios_Netflix_jul[[#This Row],[Fh Suscripcion]],"dddd")</f>
        <v>martes</v>
      </c>
      <c r="N2158" s="2">
        <f>DATEDIF(BBDD_Usiarios_Netflix_jul[[#This Row],[Fh Suscripcion]],BBDD_Usiarios_Netflix_jul[[#This Row],[Fh Ultimo Pago]],"M")+1</f>
        <v>9</v>
      </c>
      <c r="O2158" t="s">
        <v>24</v>
      </c>
      <c r="P2158" t="str">
        <f>IF(BBDD_Usiarios_Netflix_jul[[#This Row],[País.OLD]]&lt;&gt;"",BBDD_Usiarios_Netflix_jul[[#This Row],[País.OLD]],"Desconocido")</f>
        <v>EEUU</v>
      </c>
      <c r="Q2158">
        <v>46</v>
      </c>
      <c r="R2158" t="s">
        <v>16</v>
      </c>
      <c r="S2158" t="s">
        <v>21</v>
      </c>
      <c r="T2158" t="s">
        <v>18</v>
      </c>
      <c r="U21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59" spans="1:21" x14ac:dyDescent="0.2">
      <c r="A2159">
        <v>1185</v>
      </c>
      <c r="B2159" t="s">
        <v>23</v>
      </c>
      <c r="C2159">
        <v>10</v>
      </c>
      <c r="D2159" s="2">
        <f>BBDD_Usiarios_Netflix_jul[[#This Row],[Ingresos Mensuales]]*BBDD_Usiarios_Netflix_jul[[#This Row],[Meses Contratados]]</f>
        <v>90</v>
      </c>
      <c r="E2159">
        <v>6</v>
      </c>
      <c r="F2159">
        <v>10</v>
      </c>
      <c r="G2159">
        <v>23</v>
      </c>
      <c r="H215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59">
        <v>2</v>
      </c>
      <c r="J2159">
        <v>7</v>
      </c>
      <c r="K2159">
        <v>24</v>
      </c>
      <c r="L21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9" s="1" t="str">
        <f>TEXT(BBDD_Usiarios_Netflix_jul[[#This Row],[Fh Suscripcion]],"dddd")</f>
        <v>viernes</v>
      </c>
      <c r="N2159" s="2">
        <f>DATEDIF(BBDD_Usiarios_Netflix_jul[[#This Row],[Fh Suscripcion]],BBDD_Usiarios_Netflix_jul[[#This Row],[Fh Ultimo Pago]],"M")+1</f>
        <v>9</v>
      </c>
      <c r="O2159" t="s">
        <v>30</v>
      </c>
      <c r="P2159" t="str">
        <f>IF(BBDD_Usiarios_Netflix_jul[[#This Row],[País.OLD]]&lt;&gt;"",BBDD_Usiarios_Netflix_jul[[#This Row],[País.OLD]],"Desconocido")</f>
        <v>Canadá</v>
      </c>
      <c r="Q2159">
        <v>49</v>
      </c>
      <c r="R2159" t="s">
        <v>16</v>
      </c>
      <c r="S2159" t="s">
        <v>26</v>
      </c>
      <c r="T2159" t="s">
        <v>22</v>
      </c>
      <c r="U21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60" spans="1:21" x14ac:dyDescent="0.2">
      <c r="A2160">
        <v>1187</v>
      </c>
      <c r="B2160" t="s">
        <v>23</v>
      </c>
      <c r="C2160">
        <v>10</v>
      </c>
      <c r="D2160" s="2">
        <f>BBDD_Usiarios_Netflix_jul[[#This Row],[Ingresos Mensuales]]*BBDD_Usiarios_Netflix_jul[[#This Row],[Meses Contratados]]</f>
        <v>90</v>
      </c>
      <c r="E2160">
        <v>9</v>
      </c>
      <c r="F2160">
        <v>10</v>
      </c>
      <c r="G2160">
        <v>23</v>
      </c>
      <c r="H2160" s="1">
        <f>DATEVALUE(_xlfn.CONCAT(BBDD_Usiarios_Netflix_jul[[#This Row],[Día Suscripción]],"/",BBDD_Usiarios_Netflix_jul[[#This Row],[Mes Suscripción]],"/",BBDD_Usiarios_Netflix_jul[[#This Row],[Año Suscripción]]))</f>
        <v>45208</v>
      </c>
      <c r="I2160">
        <v>1</v>
      </c>
      <c r="J2160">
        <v>7</v>
      </c>
      <c r="K2160">
        <v>24</v>
      </c>
      <c r="L216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60" s="1" t="str">
        <f>TEXT(BBDD_Usiarios_Netflix_jul[[#This Row],[Fh Suscripcion]],"dddd")</f>
        <v>lunes</v>
      </c>
      <c r="N2160" s="2">
        <f>DATEDIF(BBDD_Usiarios_Netflix_jul[[#This Row],[Fh Suscripcion]],BBDD_Usiarios_Netflix_jul[[#This Row],[Fh Ultimo Pago]],"M")+1</f>
        <v>9</v>
      </c>
      <c r="O2160" t="s">
        <v>30</v>
      </c>
      <c r="P2160" t="str">
        <f>IF(BBDD_Usiarios_Netflix_jul[[#This Row],[País.OLD]]&lt;&gt;"",BBDD_Usiarios_Netflix_jul[[#This Row],[País.OLD]],"Desconocido")</f>
        <v>Canadá</v>
      </c>
      <c r="Q2160">
        <v>47</v>
      </c>
      <c r="R2160" t="s">
        <v>25</v>
      </c>
      <c r="S2160" t="s">
        <v>26</v>
      </c>
      <c r="T2160" t="s">
        <v>18</v>
      </c>
      <c r="U21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1" spans="1:21" x14ac:dyDescent="0.2">
      <c r="A2161">
        <v>1190</v>
      </c>
      <c r="B2161" t="s">
        <v>23</v>
      </c>
      <c r="C2161">
        <v>10</v>
      </c>
      <c r="D2161" s="2">
        <f>BBDD_Usiarios_Netflix_jul[[#This Row],[Ingresos Mensuales]]*BBDD_Usiarios_Netflix_jul[[#This Row],[Meses Contratados]]</f>
        <v>90</v>
      </c>
      <c r="E2161">
        <v>12</v>
      </c>
      <c r="F2161">
        <v>10</v>
      </c>
      <c r="G2161">
        <v>23</v>
      </c>
      <c r="H2161" s="1">
        <f>DATEVALUE(_xlfn.CONCAT(BBDD_Usiarios_Netflix_jul[[#This Row],[Día Suscripción]],"/",BBDD_Usiarios_Netflix_jul[[#This Row],[Mes Suscripción]],"/",BBDD_Usiarios_Netflix_jul[[#This Row],[Año Suscripción]]))</f>
        <v>45211</v>
      </c>
      <c r="I2161">
        <v>4</v>
      </c>
      <c r="J2161">
        <v>7</v>
      </c>
      <c r="K2161">
        <v>24</v>
      </c>
      <c r="L2161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61" s="1" t="str">
        <f>TEXT(BBDD_Usiarios_Netflix_jul[[#This Row],[Fh Suscripcion]],"dddd")</f>
        <v>jueves</v>
      </c>
      <c r="N2161" s="2">
        <f>DATEDIF(BBDD_Usiarios_Netflix_jul[[#This Row],[Fh Suscripcion]],BBDD_Usiarios_Netflix_jul[[#This Row],[Fh Ultimo Pago]],"M")+1</f>
        <v>9</v>
      </c>
      <c r="O2161" t="s">
        <v>31</v>
      </c>
      <c r="P2161" t="str">
        <f>IF(BBDD_Usiarios_Netflix_jul[[#This Row],[País.OLD]]&lt;&gt;"",BBDD_Usiarios_Netflix_jul[[#This Row],[País.OLD]],"Desconocido")</f>
        <v>Italia</v>
      </c>
      <c r="Q2161">
        <v>32</v>
      </c>
      <c r="R2161" t="s">
        <v>16</v>
      </c>
      <c r="S2161" t="s">
        <v>29</v>
      </c>
      <c r="T2161" t="s">
        <v>18</v>
      </c>
      <c r="U21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2" spans="1:21" x14ac:dyDescent="0.2">
      <c r="A2162">
        <v>1192</v>
      </c>
      <c r="B2162" t="s">
        <v>23</v>
      </c>
      <c r="C2162">
        <v>10</v>
      </c>
      <c r="D2162" s="2">
        <f>BBDD_Usiarios_Netflix_jul[[#This Row],[Ingresos Mensuales]]*BBDD_Usiarios_Netflix_jul[[#This Row],[Meses Contratados]]</f>
        <v>90</v>
      </c>
      <c r="E2162">
        <v>14</v>
      </c>
      <c r="F2162">
        <v>10</v>
      </c>
      <c r="G2162">
        <v>23</v>
      </c>
      <c r="H2162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62">
        <v>3</v>
      </c>
      <c r="J2162">
        <v>7</v>
      </c>
      <c r="K2162">
        <v>24</v>
      </c>
      <c r="L2162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2" s="1" t="str">
        <f>TEXT(BBDD_Usiarios_Netflix_jul[[#This Row],[Fh Suscripcion]],"dddd")</f>
        <v>sábado</v>
      </c>
      <c r="N2162" s="2">
        <f>DATEDIF(BBDD_Usiarios_Netflix_jul[[#This Row],[Fh Suscripcion]],BBDD_Usiarios_Netflix_jul[[#This Row],[Fh Ultimo Pago]],"M")+1</f>
        <v>9</v>
      </c>
      <c r="O2162" t="s">
        <v>31</v>
      </c>
      <c r="P2162" t="str">
        <f>IF(BBDD_Usiarios_Netflix_jul[[#This Row],[País.OLD]]&lt;&gt;"",BBDD_Usiarios_Netflix_jul[[#This Row],[País.OLD]],"Desconocido")</f>
        <v>Italia</v>
      </c>
      <c r="Q2162">
        <v>37</v>
      </c>
      <c r="R2162" t="s">
        <v>16</v>
      </c>
      <c r="S2162" t="s">
        <v>29</v>
      </c>
      <c r="T2162" t="s">
        <v>27</v>
      </c>
      <c r="U21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63" spans="1:21" x14ac:dyDescent="0.2">
      <c r="A2163">
        <v>1195</v>
      </c>
      <c r="B2163" t="s">
        <v>23</v>
      </c>
      <c r="C2163">
        <v>10</v>
      </c>
      <c r="D2163" s="2">
        <f>BBDD_Usiarios_Netflix_jul[[#This Row],[Ingresos Mensuales]]*BBDD_Usiarios_Netflix_jul[[#This Row],[Meses Contratados]]</f>
        <v>90</v>
      </c>
      <c r="E2163">
        <v>23</v>
      </c>
      <c r="F2163">
        <v>10</v>
      </c>
      <c r="G2163">
        <v>23</v>
      </c>
      <c r="H2163" s="1">
        <f>DATEVALUE(_xlfn.CONCAT(BBDD_Usiarios_Netflix_jul[[#This Row],[Día Suscripción]],"/",BBDD_Usiarios_Netflix_jul[[#This Row],[Mes Suscripción]],"/",BBDD_Usiarios_Netflix_jul[[#This Row],[Año Suscripción]]))</f>
        <v>45222</v>
      </c>
      <c r="I2163">
        <v>2</v>
      </c>
      <c r="J2163">
        <v>7</v>
      </c>
      <c r="K2163">
        <v>24</v>
      </c>
      <c r="L21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63" s="1" t="str">
        <f>TEXT(BBDD_Usiarios_Netflix_jul[[#This Row],[Fh Suscripcion]],"dddd")</f>
        <v>lunes</v>
      </c>
      <c r="N2163" s="2">
        <f>DATEDIF(BBDD_Usiarios_Netflix_jul[[#This Row],[Fh Suscripcion]],BBDD_Usiarios_Netflix_jul[[#This Row],[Fh Ultimo Pago]],"M")+1</f>
        <v>9</v>
      </c>
      <c r="O2163" t="s">
        <v>28</v>
      </c>
      <c r="P2163" t="str">
        <f>IF(BBDD_Usiarios_Netflix_jul[[#This Row],[País.OLD]]&lt;&gt;"",BBDD_Usiarios_Netflix_jul[[#This Row],[País.OLD]],"Desconocido")</f>
        <v>Australia</v>
      </c>
      <c r="Q2163">
        <v>45</v>
      </c>
      <c r="R2163" t="s">
        <v>25</v>
      </c>
      <c r="S2163" t="s">
        <v>26</v>
      </c>
      <c r="T2163" t="s">
        <v>27</v>
      </c>
      <c r="U21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64" spans="1:21" x14ac:dyDescent="0.2">
      <c r="A2164">
        <v>1196</v>
      </c>
      <c r="B2164" t="s">
        <v>23</v>
      </c>
      <c r="C2164">
        <v>10</v>
      </c>
      <c r="D2164" s="2">
        <f>BBDD_Usiarios_Netflix_jul[[#This Row],[Ingresos Mensuales]]*BBDD_Usiarios_Netflix_jul[[#This Row],[Meses Contratados]]</f>
        <v>90</v>
      </c>
      <c r="E2164">
        <v>24</v>
      </c>
      <c r="F2164">
        <v>10</v>
      </c>
      <c r="G2164">
        <v>23</v>
      </c>
      <c r="H2164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64">
        <v>3</v>
      </c>
      <c r="J2164">
        <v>7</v>
      </c>
      <c r="K2164">
        <v>24</v>
      </c>
      <c r="L216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4" s="1" t="str">
        <f>TEXT(BBDD_Usiarios_Netflix_jul[[#This Row],[Fh Suscripcion]],"dddd")</f>
        <v>martes</v>
      </c>
      <c r="N2164" s="2">
        <f>DATEDIF(BBDD_Usiarios_Netflix_jul[[#This Row],[Fh Suscripcion]],BBDD_Usiarios_Netflix_jul[[#This Row],[Fh Ultimo Pago]],"M")+1</f>
        <v>9</v>
      </c>
      <c r="O2164" t="s">
        <v>20</v>
      </c>
      <c r="P2164" t="str">
        <f>IF(BBDD_Usiarios_Netflix_jul[[#This Row],[País.OLD]]&lt;&gt;"",BBDD_Usiarios_Netflix_jul[[#This Row],[País.OLD]],"Desconocido")</f>
        <v>Francia</v>
      </c>
      <c r="Q2164">
        <v>29</v>
      </c>
      <c r="R2164" t="s">
        <v>25</v>
      </c>
      <c r="S2164" t="s">
        <v>17</v>
      </c>
      <c r="T2164" t="s">
        <v>27</v>
      </c>
      <c r="U21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65" spans="1:21" x14ac:dyDescent="0.2">
      <c r="A2165">
        <v>1197</v>
      </c>
      <c r="B2165" t="s">
        <v>23</v>
      </c>
      <c r="C2165">
        <v>10</v>
      </c>
      <c r="D2165" s="2">
        <f>BBDD_Usiarios_Netflix_jul[[#This Row],[Ingresos Mensuales]]*BBDD_Usiarios_Netflix_jul[[#This Row],[Meses Contratados]]</f>
        <v>90</v>
      </c>
      <c r="E2165">
        <v>25</v>
      </c>
      <c r="F2165">
        <v>10</v>
      </c>
      <c r="G2165">
        <v>23</v>
      </c>
      <c r="H2165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65">
        <v>3</v>
      </c>
      <c r="J2165">
        <v>7</v>
      </c>
      <c r="K2165">
        <v>24</v>
      </c>
      <c r="L216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5" s="1" t="str">
        <f>TEXT(BBDD_Usiarios_Netflix_jul[[#This Row],[Fh Suscripcion]],"dddd")</f>
        <v>miércoles</v>
      </c>
      <c r="N2165" s="2">
        <f>DATEDIF(BBDD_Usiarios_Netflix_jul[[#This Row],[Fh Suscripcion]],BBDD_Usiarios_Netflix_jul[[#This Row],[Fh Ultimo Pago]],"M")+1</f>
        <v>9</v>
      </c>
      <c r="O2165" t="s">
        <v>15</v>
      </c>
      <c r="P2165" t="str">
        <f>IF(BBDD_Usiarios_Netflix_jul[[#This Row],[País.OLD]]&lt;&gt;"",BBDD_Usiarios_Netflix_jul[[#This Row],[País.OLD]],"Desconocido")</f>
        <v>Alemania</v>
      </c>
      <c r="Q2165">
        <v>84</v>
      </c>
      <c r="R2165" t="s">
        <v>16</v>
      </c>
      <c r="S2165" t="s">
        <v>26</v>
      </c>
      <c r="T2165" t="s">
        <v>18</v>
      </c>
      <c r="U21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6" spans="1:21" x14ac:dyDescent="0.2">
      <c r="A2166">
        <v>1200</v>
      </c>
      <c r="B2166" t="s">
        <v>23</v>
      </c>
      <c r="C2166">
        <v>10</v>
      </c>
      <c r="D2166" s="2">
        <f>BBDD_Usiarios_Netflix_jul[[#This Row],[Ingresos Mensuales]]*BBDD_Usiarios_Netflix_jul[[#This Row],[Meses Contratados]]</f>
        <v>90</v>
      </c>
      <c r="E2166">
        <v>4</v>
      </c>
      <c r="F2166">
        <v>11</v>
      </c>
      <c r="G2166">
        <v>23</v>
      </c>
      <c r="H2166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66">
        <v>6</v>
      </c>
      <c r="J2166">
        <v>7</v>
      </c>
      <c r="K2166">
        <v>24</v>
      </c>
      <c r="L216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66" s="1" t="str">
        <f>TEXT(BBDD_Usiarios_Netflix_jul[[#This Row],[Fh Suscripcion]],"dddd")</f>
        <v>sábado</v>
      </c>
      <c r="N2166" s="2">
        <f>DATEDIF(BBDD_Usiarios_Netflix_jul[[#This Row],[Fh Suscripcion]],BBDD_Usiarios_Netflix_jul[[#This Row],[Fh Ultimo Pago]],"M")+1</f>
        <v>9</v>
      </c>
      <c r="O2166" t="s">
        <v>28</v>
      </c>
      <c r="P2166" t="str">
        <f>IF(BBDD_Usiarios_Netflix_jul[[#This Row],[País.OLD]]&lt;&gt;"",BBDD_Usiarios_Netflix_jul[[#This Row],[País.OLD]],"Desconocido")</f>
        <v>Australia</v>
      </c>
      <c r="Q2166">
        <v>36</v>
      </c>
      <c r="R2166" t="s">
        <v>16</v>
      </c>
      <c r="S2166" t="s">
        <v>21</v>
      </c>
      <c r="T2166" t="s">
        <v>22</v>
      </c>
      <c r="U21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67" spans="1:21" x14ac:dyDescent="0.2">
      <c r="A2167">
        <v>1205</v>
      </c>
      <c r="B2167" t="s">
        <v>23</v>
      </c>
      <c r="C2167">
        <v>10</v>
      </c>
      <c r="D2167" s="2">
        <f>BBDD_Usiarios_Netflix_jul[[#This Row],[Ingresos Mensuales]]*BBDD_Usiarios_Netflix_jul[[#This Row],[Meses Contratados]]</f>
        <v>90</v>
      </c>
      <c r="E2167">
        <v>27</v>
      </c>
      <c r="F2167">
        <v>10</v>
      </c>
      <c r="G2167">
        <v>23</v>
      </c>
      <c r="H2167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67">
        <v>3</v>
      </c>
      <c r="J2167">
        <v>7</v>
      </c>
      <c r="K2167">
        <v>24</v>
      </c>
      <c r="L2167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7" s="1" t="str">
        <f>TEXT(BBDD_Usiarios_Netflix_jul[[#This Row],[Fh Suscripcion]],"dddd")</f>
        <v>viernes</v>
      </c>
      <c r="N2167" s="2">
        <f>DATEDIF(BBDD_Usiarios_Netflix_jul[[#This Row],[Fh Suscripcion]],BBDD_Usiarios_Netflix_jul[[#This Row],[Fh Ultimo Pago]],"M")+1</f>
        <v>9</v>
      </c>
      <c r="O2167" t="s">
        <v>36</v>
      </c>
      <c r="P2167" t="str">
        <f>IF(BBDD_Usiarios_Netflix_jul[[#This Row],[País.OLD]]&lt;&gt;"",BBDD_Usiarios_Netflix_jul[[#This Row],[País.OLD]],"Desconocido")</f>
        <v>Desconocido</v>
      </c>
      <c r="Q2167">
        <v>40</v>
      </c>
      <c r="R2167" t="s">
        <v>25</v>
      </c>
      <c r="S2167" t="s">
        <v>29</v>
      </c>
      <c r="T2167" t="s">
        <v>32</v>
      </c>
      <c r="U21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68" spans="1:21" x14ac:dyDescent="0.2">
      <c r="A2168">
        <v>1257</v>
      </c>
      <c r="B2168" t="s">
        <v>23</v>
      </c>
      <c r="C2168">
        <v>10</v>
      </c>
      <c r="D2168" s="2">
        <f>BBDD_Usiarios_Netflix_jul[[#This Row],[Ingresos Mensuales]]*BBDD_Usiarios_Netflix_jul[[#This Row],[Meses Contratados]]</f>
        <v>90</v>
      </c>
      <c r="E2168">
        <v>5</v>
      </c>
      <c r="F2168">
        <v>10</v>
      </c>
      <c r="G2168">
        <v>23</v>
      </c>
      <c r="H2168" s="1">
        <f>DATEVALUE(_xlfn.CONCAT(BBDD_Usiarios_Netflix_jul[[#This Row],[Día Suscripción]],"/",BBDD_Usiarios_Netflix_jul[[#This Row],[Mes Suscripción]],"/",BBDD_Usiarios_Netflix_jul[[#This Row],[Año Suscripción]]))</f>
        <v>45204</v>
      </c>
      <c r="I2168">
        <v>1</v>
      </c>
      <c r="J2168">
        <v>7</v>
      </c>
      <c r="K2168">
        <v>24</v>
      </c>
      <c r="L216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68" s="1" t="str">
        <f>TEXT(BBDD_Usiarios_Netflix_jul[[#This Row],[Fh Suscripcion]],"dddd")</f>
        <v>jueves</v>
      </c>
      <c r="N2168" s="2">
        <f>DATEDIF(BBDD_Usiarios_Netflix_jul[[#This Row],[Fh Suscripcion]],BBDD_Usiarios_Netflix_jul[[#This Row],[Fh Ultimo Pago]],"M")+1</f>
        <v>9</v>
      </c>
      <c r="O2168" t="s">
        <v>24</v>
      </c>
      <c r="P2168" t="str">
        <f>IF(BBDD_Usiarios_Netflix_jul[[#This Row],[País.OLD]]&lt;&gt;"",BBDD_Usiarios_Netflix_jul[[#This Row],[País.OLD]],"Desconocido")</f>
        <v>EEUU</v>
      </c>
      <c r="Q2168">
        <v>32</v>
      </c>
      <c r="R2168" t="s">
        <v>16</v>
      </c>
      <c r="S2168" t="s">
        <v>26</v>
      </c>
      <c r="T2168" t="s">
        <v>32</v>
      </c>
      <c r="U21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69" spans="1:21" x14ac:dyDescent="0.2">
      <c r="A2169">
        <v>1260</v>
      </c>
      <c r="B2169" t="s">
        <v>23</v>
      </c>
      <c r="C2169">
        <v>10</v>
      </c>
      <c r="D2169" s="2">
        <f>BBDD_Usiarios_Netflix_jul[[#This Row],[Ingresos Mensuales]]*BBDD_Usiarios_Netflix_jul[[#This Row],[Meses Contratados]]</f>
        <v>90</v>
      </c>
      <c r="E2169">
        <v>13</v>
      </c>
      <c r="F2169">
        <v>10</v>
      </c>
      <c r="G2169">
        <v>23</v>
      </c>
      <c r="H2169" s="1">
        <f>DATEVALUE(_xlfn.CONCAT(BBDD_Usiarios_Netflix_jul[[#This Row],[Día Suscripción]],"/",BBDD_Usiarios_Netflix_jul[[#This Row],[Mes Suscripción]],"/",BBDD_Usiarios_Netflix_jul[[#This Row],[Año Suscripción]]))</f>
        <v>45212</v>
      </c>
      <c r="I2169">
        <v>4</v>
      </c>
      <c r="J2169">
        <v>7</v>
      </c>
      <c r="K2169">
        <v>24</v>
      </c>
      <c r="L21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69" s="1" t="str">
        <f>TEXT(BBDD_Usiarios_Netflix_jul[[#This Row],[Fh Suscripcion]],"dddd")</f>
        <v>viernes</v>
      </c>
      <c r="N2169" s="2">
        <f>DATEDIF(BBDD_Usiarios_Netflix_jul[[#This Row],[Fh Suscripcion]],BBDD_Usiarios_Netflix_jul[[#This Row],[Fh Ultimo Pago]],"M")+1</f>
        <v>9</v>
      </c>
      <c r="O2169" t="s">
        <v>28</v>
      </c>
      <c r="P2169" t="str">
        <f>IF(BBDD_Usiarios_Netflix_jul[[#This Row],[País.OLD]]&lt;&gt;"",BBDD_Usiarios_Netflix_jul[[#This Row],[País.OLD]],"Desconocido")</f>
        <v>Australia</v>
      </c>
      <c r="Q2169">
        <v>31</v>
      </c>
      <c r="R2169" t="s">
        <v>16</v>
      </c>
      <c r="S2169" t="s">
        <v>29</v>
      </c>
      <c r="T2169" t="s">
        <v>27</v>
      </c>
      <c r="U21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0" spans="1:21" x14ac:dyDescent="0.2">
      <c r="A2170">
        <v>1262</v>
      </c>
      <c r="B2170" t="s">
        <v>23</v>
      </c>
      <c r="C2170">
        <v>10</v>
      </c>
      <c r="D2170" s="2">
        <f>BBDD_Usiarios_Netflix_jul[[#This Row],[Ingresos Mensuales]]*BBDD_Usiarios_Netflix_jul[[#This Row],[Meses Contratados]]</f>
        <v>90</v>
      </c>
      <c r="E2170">
        <v>16</v>
      </c>
      <c r="F2170">
        <v>10</v>
      </c>
      <c r="G2170">
        <v>23</v>
      </c>
      <c r="H2170" s="1">
        <f>DATEVALUE(_xlfn.CONCAT(BBDD_Usiarios_Netflix_jul[[#This Row],[Día Suscripción]],"/",BBDD_Usiarios_Netflix_jul[[#This Row],[Mes Suscripción]],"/",BBDD_Usiarios_Netflix_jul[[#This Row],[Año Suscripción]]))</f>
        <v>45215</v>
      </c>
      <c r="I2170">
        <v>3</v>
      </c>
      <c r="J2170">
        <v>7</v>
      </c>
      <c r="K2170">
        <v>24</v>
      </c>
      <c r="L2170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0" s="1" t="str">
        <f>TEXT(BBDD_Usiarios_Netflix_jul[[#This Row],[Fh Suscripcion]],"dddd")</f>
        <v>lunes</v>
      </c>
      <c r="N2170" s="2">
        <f>DATEDIF(BBDD_Usiarios_Netflix_jul[[#This Row],[Fh Suscripcion]],BBDD_Usiarios_Netflix_jul[[#This Row],[Fh Ultimo Pago]],"M")+1</f>
        <v>9</v>
      </c>
      <c r="O2170" t="s">
        <v>33</v>
      </c>
      <c r="P2170" t="str">
        <f>IF(BBDD_Usiarios_Netflix_jul[[#This Row],[País.OLD]]&lt;&gt;"",BBDD_Usiarios_Netflix_jul[[#This Row],[País.OLD]],"Desconocido")</f>
        <v>Méjico</v>
      </c>
      <c r="Q2170">
        <v>46</v>
      </c>
      <c r="R2170" t="s">
        <v>16</v>
      </c>
      <c r="S2170" t="s">
        <v>26</v>
      </c>
      <c r="T2170" t="s">
        <v>18</v>
      </c>
      <c r="U21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71" spans="1:21" x14ac:dyDescent="0.2">
      <c r="A2171">
        <v>1265</v>
      </c>
      <c r="B2171" t="s">
        <v>23</v>
      </c>
      <c r="C2171">
        <v>10</v>
      </c>
      <c r="D2171" s="2">
        <f>BBDD_Usiarios_Netflix_jul[[#This Row],[Ingresos Mensuales]]*BBDD_Usiarios_Netflix_jul[[#This Row],[Meses Contratados]]</f>
        <v>90</v>
      </c>
      <c r="E2171">
        <v>24</v>
      </c>
      <c r="F2171">
        <v>10</v>
      </c>
      <c r="G2171">
        <v>23</v>
      </c>
      <c r="H2171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71">
        <v>3</v>
      </c>
      <c r="J2171">
        <v>7</v>
      </c>
      <c r="K2171">
        <v>24</v>
      </c>
      <c r="L2171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1" s="1" t="str">
        <f>TEXT(BBDD_Usiarios_Netflix_jul[[#This Row],[Fh Suscripcion]],"dddd")</f>
        <v>martes</v>
      </c>
      <c r="N2171" s="2">
        <f>DATEDIF(BBDD_Usiarios_Netflix_jul[[#This Row],[Fh Suscripcion]],BBDD_Usiarios_Netflix_jul[[#This Row],[Fh Ultimo Pago]],"M")+1</f>
        <v>9</v>
      </c>
      <c r="O2171" t="s">
        <v>24</v>
      </c>
      <c r="P2171" t="str">
        <f>IF(BBDD_Usiarios_Netflix_jul[[#This Row],[País.OLD]]&lt;&gt;"",BBDD_Usiarios_Netflix_jul[[#This Row],[País.OLD]],"Desconocido")</f>
        <v>EEUU</v>
      </c>
      <c r="Q2171">
        <v>34</v>
      </c>
      <c r="R2171" t="s">
        <v>25</v>
      </c>
      <c r="S2171" t="s">
        <v>17</v>
      </c>
      <c r="T2171" t="s">
        <v>27</v>
      </c>
      <c r="U21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2" spans="1:21" x14ac:dyDescent="0.2">
      <c r="A2172">
        <v>1267</v>
      </c>
      <c r="B2172" t="s">
        <v>23</v>
      </c>
      <c r="C2172">
        <v>10</v>
      </c>
      <c r="D2172" s="2">
        <f>BBDD_Usiarios_Netflix_jul[[#This Row],[Ingresos Mensuales]]*BBDD_Usiarios_Netflix_jul[[#This Row],[Meses Contratados]]</f>
        <v>90</v>
      </c>
      <c r="E2172">
        <v>29</v>
      </c>
      <c r="F2172">
        <v>10</v>
      </c>
      <c r="G2172">
        <v>23</v>
      </c>
      <c r="H2172" s="1">
        <f>DATEVALUE(_xlfn.CONCAT(BBDD_Usiarios_Netflix_jul[[#This Row],[Día Suscripción]],"/",BBDD_Usiarios_Netflix_jul[[#This Row],[Mes Suscripción]],"/",BBDD_Usiarios_Netflix_jul[[#This Row],[Año Suscripción]]))</f>
        <v>45228</v>
      </c>
      <c r="I2172">
        <v>3</v>
      </c>
      <c r="J2172">
        <v>7</v>
      </c>
      <c r="K2172">
        <v>24</v>
      </c>
      <c r="L2172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2" s="1" t="str">
        <f>TEXT(BBDD_Usiarios_Netflix_jul[[#This Row],[Fh Suscripcion]],"dddd")</f>
        <v>domingo</v>
      </c>
      <c r="N2172" s="2">
        <f>DATEDIF(BBDD_Usiarios_Netflix_jul[[#This Row],[Fh Suscripcion]],BBDD_Usiarios_Netflix_jul[[#This Row],[Fh Ultimo Pago]],"M")+1</f>
        <v>9</v>
      </c>
      <c r="O2172" t="s">
        <v>37</v>
      </c>
      <c r="P2172" t="str">
        <f>IF(BBDD_Usiarios_Netflix_jul[[#This Row],[País.OLD]]&lt;&gt;"",BBDD_Usiarios_Netflix_jul[[#This Row],[País.OLD]],"Desconocido")</f>
        <v>Brasil</v>
      </c>
      <c r="Q2172">
        <v>41</v>
      </c>
      <c r="R2172" t="s">
        <v>16</v>
      </c>
      <c r="S2172" t="s">
        <v>17</v>
      </c>
      <c r="T2172" t="s">
        <v>27</v>
      </c>
      <c r="U21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3" spans="1:21" x14ac:dyDescent="0.2">
      <c r="A2173">
        <v>1270</v>
      </c>
      <c r="B2173" t="s">
        <v>23</v>
      </c>
      <c r="C2173">
        <v>10</v>
      </c>
      <c r="D2173" s="2">
        <f>BBDD_Usiarios_Netflix_jul[[#This Row],[Ingresos Mensuales]]*BBDD_Usiarios_Netflix_jul[[#This Row],[Meses Contratados]]</f>
        <v>90</v>
      </c>
      <c r="E2173">
        <v>4</v>
      </c>
      <c r="F2173">
        <v>11</v>
      </c>
      <c r="G2173">
        <v>23</v>
      </c>
      <c r="H2173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73">
        <v>6</v>
      </c>
      <c r="J2173">
        <v>7</v>
      </c>
      <c r="K2173">
        <v>24</v>
      </c>
      <c r="L2173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73" s="1" t="str">
        <f>TEXT(BBDD_Usiarios_Netflix_jul[[#This Row],[Fh Suscripcion]],"dddd")</f>
        <v>sábado</v>
      </c>
      <c r="N2173" s="2">
        <f>DATEDIF(BBDD_Usiarios_Netflix_jul[[#This Row],[Fh Suscripcion]],BBDD_Usiarios_Netflix_jul[[#This Row],[Fh Ultimo Pago]],"M")+1</f>
        <v>9</v>
      </c>
      <c r="O2173" t="s">
        <v>33</v>
      </c>
      <c r="P2173" t="str">
        <f>IF(BBDD_Usiarios_Netflix_jul[[#This Row],[País.OLD]]&lt;&gt;"",BBDD_Usiarios_Netflix_jul[[#This Row],[País.OLD]],"Desconocido")</f>
        <v>Méjico</v>
      </c>
      <c r="Q2173">
        <v>30</v>
      </c>
      <c r="R2173" t="s">
        <v>25</v>
      </c>
      <c r="S2173" t="s">
        <v>26</v>
      </c>
      <c r="T2173" t="s">
        <v>32</v>
      </c>
      <c r="U21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4" spans="1:21" x14ac:dyDescent="0.2">
      <c r="A2174">
        <v>1275</v>
      </c>
      <c r="B2174" t="s">
        <v>23</v>
      </c>
      <c r="C2174">
        <v>10</v>
      </c>
      <c r="D2174" s="2">
        <f>BBDD_Usiarios_Netflix_jul[[#This Row],[Ingresos Mensuales]]*BBDD_Usiarios_Netflix_jul[[#This Row],[Meses Contratados]]</f>
        <v>90</v>
      </c>
      <c r="E2174">
        <v>25</v>
      </c>
      <c r="F2174">
        <v>10</v>
      </c>
      <c r="G2174">
        <v>23</v>
      </c>
      <c r="H2174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74">
        <v>3</v>
      </c>
      <c r="J2174">
        <v>7</v>
      </c>
      <c r="K2174">
        <v>24</v>
      </c>
      <c r="L217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4" s="1" t="str">
        <f>TEXT(BBDD_Usiarios_Netflix_jul[[#This Row],[Fh Suscripcion]],"dddd")</f>
        <v>miércoles</v>
      </c>
      <c r="N2174" s="2">
        <f>DATEDIF(BBDD_Usiarios_Netflix_jul[[#This Row],[Fh Suscripcion]],BBDD_Usiarios_Netflix_jul[[#This Row],[Fh Ultimo Pago]],"M")+1</f>
        <v>9</v>
      </c>
      <c r="O2174" t="s">
        <v>24</v>
      </c>
      <c r="P2174" t="str">
        <f>IF(BBDD_Usiarios_Netflix_jul[[#This Row],[País.OLD]]&lt;&gt;"",BBDD_Usiarios_Netflix_jul[[#This Row],[País.OLD]],"Desconocido")</f>
        <v>EEUU</v>
      </c>
      <c r="Q2174">
        <v>40</v>
      </c>
      <c r="R2174" t="s">
        <v>25</v>
      </c>
      <c r="S2174" t="s">
        <v>21</v>
      </c>
      <c r="T2174" t="s">
        <v>32</v>
      </c>
      <c r="U21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5" spans="1:21" x14ac:dyDescent="0.2">
      <c r="A2175">
        <v>1276</v>
      </c>
      <c r="B2175" t="s">
        <v>23</v>
      </c>
      <c r="C2175">
        <v>10</v>
      </c>
      <c r="D2175" s="2">
        <f>BBDD_Usiarios_Netflix_jul[[#This Row],[Ingresos Mensuales]]*BBDD_Usiarios_Netflix_jul[[#This Row],[Meses Contratados]]</f>
        <v>90</v>
      </c>
      <c r="E2175">
        <v>26</v>
      </c>
      <c r="F2175">
        <v>10</v>
      </c>
      <c r="G2175">
        <v>23</v>
      </c>
      <c r="H2175" s="1">
        <f>DATEVALUE(_xlfn.CONCAT(BBDD_Usiarios_Netflix_jul[[#This Row],[Día Suscripción]],"/",BBDD_Usiarios_Netflix_jul[[#This Row],[Mes Suscripción]],"/",BBDD_Usiarios_Netflix_jul[[#This Row],[Año Suscripción]]))</f>
        <v>45225</v>
      </c>
      <c r="I2175">
        <v>4</v>
      </c>
      <c r="J2175">
        <v>7</v>
      </c>
      <c r="K2175">
        <v>24</v>
      </c>
      <c r="L2175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75" s="1" t="str">
        <f>TEXT(BBDD_Usiarios_Netflix_jul[[#This Row],[Fh Suscripcion]],"dddd")</f>
        <v>jueves</v>
      </c>
      <c r="N2175" s="2">
        <f>DATEDIF(BBDD_Usiarios_Netflix_jul[[#This Row],[Fh Suscripcion]],BBDD_Usiarios_Netflix_jul[[#This Row],[Fh Ultimo Pago]],"M")+1</f>
        <v>9</v>
      </c>
      <c r="O2175" t="s">
        <v>36</v>
      </c>
      <c r="P2175" t="str">
        <f>IF(BBDD_Usiarios_Netflix_jul[[#This Row],[País.OLD]]&lt;&gt;"",BBDD_Usiarios_Netflix_jul[[#This Row],[País.OLD]],"Desconocido")</f>
        <v>Desconocido</v>
      </c>
      <c r="Q2175">
        <v>31</v>
      </c>
      <c r="R2175" t="s">
        <v>25</v>
      </c>
      <c r="S2175" t="s">
        <v>29</v>
      </c>
      <c r="T2175" t="s">
        <v>27</v>
      </c>
      <c r="U21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6" spans="1:21" x14ac:dyDescent="0.2">
      <c r="A2176">
        <v>1327</v>
      </c>
      <c r="B2176" t="s">
        <v>23</v>
      </c>
      <c r="C2176">
        <v>10</v>
      </c>
      <c r="D2176" s="2">
        <f>BBDD_Usiarios_Netflix_jul[[#This Row],[Ingresos Mensuales]]*BBDD_Usiarios_Netflix_jul[[#This Row],[Meses Contratados]]</f>
        <v>90</v>
      </c>
      <c r="E2176">
        <v>7</v>
      </c>
      <c r="F2176">
        <v>10</v>
      </c>
      <c r="G2176">
        <v>23</v>
      </c>
      <c r="H2176" s="1">
        <f>DATEVALUE(_xlfn.CONCAT(BBDD_Usiarios_Netflix_jul[[#This Row],[Día Suscripción]],"/",BBDD_Usiarios_Netflix_jul[[#This Row],[Mes Suscripción]],"/",BBDD_Usiarios_Netflix_jul[[#This Row],[Año Suscripción]]))</f>
        <v>45206</v>
      </c>
      <c r="I2176">
        <v>2</v>
      </c>
      <c r="J2176">
        <v>7</v>
      </c>
      <c r="K2176">
        <v>24</v>
      </c>
      <c r="L2176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76" s="1" t="str">
        <f>TEXT(BBDD_Usiarios_Netflix_jul[[#This Row],[Fh Suscripcion]],"dddd")</f>
        <v>sábado</v>
      </c>
      <c r="N2176" s="2">
        <f>DATEDIF(BBDD_Usiarios_Netflix_jul[[#This Row],[Fh Suscripcion]],BBDD_Usiarios_Netflix_jul[[#This Row],[Fh Ultimo Pago]],"M")+1</f>
        <v>9</v>
      </c>
      <c r="O2176" t="s">
        <v>28</v>
      </c>
      <c r="P2176" t="str">
        <f>IF(BBDD_Usiarios_Netflix_jul[[#This Row],[País.OLD]]&lt;&gt;"",BBDD_Usiarios_Netflix_jul[[#This Row],[País.OLD]],"Desconocido")</f>
        <v>Australia</v>
      </c>
      <c r="Q2176">
        <v>48</v>
      </c>
      <c r="R2176" t="s">
        <v>16</v>
      </c>
      <c r="S2176" t="s">
        <v>29</v>
      </c>
      <c r="T2176" t="s">
        <v>32</v>
      </c>
      <c r="U21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7" spans="1:21" x14ac:dyDescent="0.2">
      <c r="A2177">
        <v>1330</v>
      </c>
      <c r="B2177" t="s">
        <v>23</v>
      </c>
      <c r="C2177">
        <v>10</v>
      </c>
      <c r="D2177" s="2">
        <f>BBDD_Usiarios_Netflix_jul[[#This Row],[Ingresos Mensuales]]*BBDD_Usiarios_Netflix_jul[[#This Row],[Meses Contratados]]</f>
        <v>90</v>
      </c>
      <c r="E2177">
        <v>13</v>
      </c>
      <c r="F2177">
        <v>10</v>
      </c>
      <c r="G2177">
        <v>23</v>
      </c>
      <c r="H2177" s="1">
        <f>DATEVALUE(_xlfn.CONCAT(BBDD_Usiarios_Netflix_jul[[#This Row],[Día Suscripción]],"/",BBDD_Usiarios_Netflix_jul[[#This Row],[Mes Suscripción]],"/",BBDD_Usiarios_Netflix_jul[[#This Row],[Año Suscripción]]))</f>
        <v>45212</v>
      </c>
      <c r="I2177">
        <v>5</v>
      </c>
      <c r="J2177">
        <v>7</v>
      </c>
      <c r="K2177">
        <v>24</v>
      </c>
      <c r="L217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77" s="1" t="str">
        <f>TEXT(BBDD_Usiarios_Netflix_jul[[#This Row],[Fh Suscripcion]],"dddd")</f>
        <v>viernes</v>
      </c>
      <c r="N2177" s="2">
        <f>DATEDIF(BBDD_Usiarios_Netflix_jul[[#This Row],[Fh Suscripcion]],BBDD_Usiarios_Netflix_jul[[#This Row],[Fh Ultimo Pago]],"M")+1</f>
        <v>9</v>
      </c>
      <c r="O2177" t="s">
        <v>34</v>
      </c>
      <c r="P2177" t="str">
        <f>IF(BBDD_Usiarios_Netflix_jul[[#This Row],[País.OLD]]&lt;&gt;"",BBDD_Usiarios_Netflix_jul[[#This Row],[País.OLD]],"Desconocido")</f>
        <v>Reino Unido</v>
      </c>
      <c r="Q2177">
        <v>47</v>
      </c>
      <c r="R2177" t="s">
        <v>25</v>
      </c>
      <c r="S2177" t="s">
        <v>26</v>
      </c>
      <c r="T2177" t="s">
        <v>32</v>
      </c>
      <c r="U21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8" spans="1:21" x14ac:dyDescent="0.2">
      <c r="A2178">
        <v>1332</v>
      </c>
      <c r="B2178" t="s">
        <v>23</v>
      </c>
      <c r="C2178">
        <v>10</v>
      </c>
      <c r="D2178" s="2">
        <f>BBDD_Usiarios_Netflix_jul[[#This Row],[Ingresos Mensuales]]*BBDD_Usiarios_Netflix_jul[[#This Row],[Meses Contratados]]</f>
        <v>90</v>
      </c>
      <c r="E2178">
        <v>17</v>
      </c>
      <c r="F2178">
        <v>10</v>
      </c>
      <c r="G2178">
        <v>23</v>
      </c>
      <c r="H2178" s="1">
        <f>DATEVALUE(_xlfn.CONCAT(BBDD_Usiarios_Netflix_jul[[#This Row],[Día Suscripción]],"/",BBDD_Usiarios_Netflix_jul[[#This Row],[Mes Suscripción]],"/",BBDD_Usiarios_Netflix_jul[[#This Row],[Año Suscripción]]))</f>
        <v>45216</v>
      </c>
      <c r="I2178">
        <v>4</v>
      </c>
      <c r="J2178">
        <v>7</v>
      </c>
      <c r="K2178">
        <v>24</v>
      </c>
      <c r="L2178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78" s="1" t="str">
        <f>TEXT(BBDD_Usiarios_Netflix_jul[[#This Row],[Fh Suscripcion]],"dddd")</f>
        <v>martes</v>
      </c>
      <c r="N2178" s="2">
        <f>DATEDIF(BBDD_Usiarios_Netflix_jul[[#This Row],[Fh Suscripcion]],BBDD_Usiarios_Netflix_jul[[#This Row],[Fh Ultimo Pago]],"M")+1</f>
        <v>9</v>
      </c>
      <c r="O2178" t="s">
        <v>30</v>
      </c>
      <c r="P2178" t="str">
        <f>IF(BBDD_Usiarios_Netflix_jul[[#This Row],[País.OLD]]&lt;&gt;"",BBDD_Usiarios_Netflix_jul[[#This Row],[País.OLD]],"Desconocido")</f>
        <v>Canadá</v>
      </c>
      <c r="Q2178">
        <v>40</v>
      </c>
      <c r="R2178" t="s">
        <v>25</v>
      </c>
      <c r="S2178" t="s">
        <v>21</v>
      </c>
      <c r="T2178" t="s">
        <v>27</v>
      </c>
      <c r="U21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9" spans="1:21" x14ac:dyDescent="0.2">
      <c r="A2179">
        <v>1335</v>
      </c>
      <c r="B2179" t="s">
        <v>23</v>
      </c>
      <c r="C2179">
        <v>10</v>
      </c>
      <c r="D2179" s="2">
        <f>BBDD_Usiarios_Netflix_jul[[#This Row],[Ingresos Mensuales]]*BBDD_Usiarios_Netflix_jul[[#This Row],[Meses Contratados]]</f>
        <v>90</v>
      </c>
      <c r="E2179">
        <v>24</v>
      </c>
      <c r="F2179">
        <v>10</v>
      </c>
      <c r="G2179">
        <v>23</v>
      </c>
      <c r="H2179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79">
        <v>6</v>
      </c>
      <c r="J2179">
        <v>7</v>
      </c>
      <c r="K2179">
        <v>24</v>
      </c>
      <c r="L217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79" s="1" t="str">
        <f>TEXT(BBDD_Usiarios_Netflix_jul[[#This Row],[Fh Suscripcion]],"dddd")</f>
        <v>martes</v>
      </c>
      <c r="N2179" s="2">
        <f>DATEDIF(BBDD_Usiarios_Netflix_jul[[#This Row],[Fh Suscripcion]],BBDD_Usiarios_Netflix_jul[[#This Row],[Fh Ultimo Pago]],"M")+1</f>
        <v>9</v>
      </c>
      <c r="O2179" t="s">
        <v>35</v>
      </c>
      <c r="P2179" t="str">
        <f>IF(BBDD_Usiarios_Netflix_jul[[#This Row],[País.OLD]]&lt;&gt;"",BBDD_Usiarios_Netflix_jul[[#This Row],[País.OLD]],"Desconocido")</f>
        <v>España</v>
      </c>
      <c r="Q2179">
        <v>36</v>
      </c>
      <c r="R2179" t="s">
        <v>16</v>
      </c>
      <c r="S2179" t="s">
        <v>17</v>
      </c>
      <c r="T2179" t="s">
        <v>27</v>
      </c>
      <c r="U21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0" spans="1:21" x14ac:dyDescent="0.2">
      <c r="A2180">
        <v>1337</v>
      </c>
      <c r="B2180" t="s">
        <v>23</v>
      </c>
      <c r="C2180">
        <v>10</v>
      </c>
      <c r="D2180" s="2">
        <f>BBDD_Usiarios_Netflix_jul[[#This Row],[Ingresos Mensuales]]*BBDD_Usiarios_Netflix_jul[[#This Row],[Meses Contratados]]</f>
        <v>90</v>
      </c>
      <c r="E2180">
        <v>31</v>
      </c>
      <c r="F2180">
        <v>10</v>
      </c>
      <c r="G2180">
        <v>23</v>
      </c>
      <c r="H2180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80">
        <v>4</v>
      </c>
      <c r="J2180">
        <v>7</v>
      </c>
      <c r="K2180">
        <v>24</v>
      </c>
      <c r="L218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0" s="1" t="str">
        <f>TEXT(BBDD_Usiarios_Netflix_jul[[#This Row],[Fh Suscripcion]],"dddd")</f>
        <v>martes</v>
      </c>
      <c r="N2180" s="2">
        <f>DATEDIF(BBDD_Usiarios_Netflix_jul[[#This Row],[Fh Suscripcion]],BBDD_Usiarios_Netflix_jul[[#This Row],[Fh Ultimo Pago]],"M")+1</f>
        <v>9</v>
      </c>
      <c r="O2180" t="s">
        <v>20</v>
      </c>
      <c r="P2180" t="str">
        <f>IF(BBDD_Usiarios_Netflix_jul[[#This Row],[País.OLD]]&lt;&gt;"",BBDD_Usiarios_Netflix_jul[[#This Row],[País.OLD]],"Desconocido")</f>
        <v>Francia</v>
      </c>
      <c r="Q2180">
        <v>31</v>
      </c>
      <c r="R2180" t="s">
        <v>25</v>
      </c>
      <c r="S2180" t="s">
        <v>17</v>
      </c>
      <c r="T2180" t="s">
        <v>27</v>
      </c>
      <c r="U21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1" spans="1:21" x14ac:dyDescent="0.2">
      <c r="A2181">
        <v>1340</v>
      </c>
      <c r="B2181" t="s">
        <v>23</v>
      </c>
      <c r="C2181">
        <v>10</v>
      </c>
      <c r="D2181" s="2">
        <f>BBDD_Usiarios_Netflix_jul[[#This Row],[Ingresos Mensuales]]*BBDD_Usiarios_Netflix_jul[[#This Row],[Meses Contratados]]</f>
        <v>90</v>
      </c>
      <c r="E2181">
        <v>5</v>
      </c>
      <c r="F2181">
        <v>11</v>
      </c>
      <c r="G2181">
        <v>23</v>
      </c>
      <c r="H2181" s="1">
        <f>DATEVALUE(_xlfn.CONCAT(BBDD_Usiarios_Netflix_jul[[#This Row],[Día Suscripción]],"/",BBDD_Usiarios_Netflix_jul[[#This Row],[Mes Suscripción]],"/",BBDD_Usiarios_Netflix_jul[[#This Row],[Año Suscripción]]))</f>
        <v>45235</v>
      </c>
      <c r="I2181">
        <v>6</v>
      </c>
      <c r="J2181">
        <v>7</v>
      </c>
      <c r="K2181">
        <v>24</v>
      </c>
      <c r="L2181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81" s="1" t="str">
        <f>TEXT(BBDD_Usiarios_Netflix_jul[[#This Row],[Fh Suscripcion]],"dddd")</f>
        <v>domingo</v>
      </c>
      <c r="N2181" s="2">
        <f>DATEDIF(BBDD_Usiarios_Netflix_jul[[#This Row],[Fh Suscripcion]],BBDD_Usiarios_Netflix_jul[[#This Row],[Fh Ultimo Pago]],"M")+1</f>
        <v>9</v>
      </c>
      <c r="O2181" t="s">
        <v>30</v>
      </c>
      <c r="P2181" t="str">
        <f>IF(BBDD_Usiarios_Netflix_jul[[#This Row],[País.OLD]]&lt;&gt;"",BBDD_Usiarios_Netflix_jul[[#This Row],[País.OLD]],"Desconocido")</f>
        <v>Canadá</v>
      </c>
      <c r="Q2181">
        <v>40</v>
      </c>
      <c r="R2181" t="s">
        <v>25</v>
      </c>
      <c r="S2181" t="s">
        <v>21</v>
      </c>
      <c r="T2181" t="s">
        <v>32</v>
      </c>
      <c r="U21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82" spans="1:21" x14ac:dyDescent="0.2">
      <c r="A2182">
        <v>1342</v>
      </c>
      <c r="B2182" t="s">
        <v>23</v>
      </c>
      <c r="C2182">
        <v>10</v>
      </c>
      <c r="D2182" s="2">
        <f>BBDD_Usiarios_Netflix_jul[[#This Row],[Ingresos Mensuales]]*BBDD_Usiarios_Netflix_jul[[#This Row],[Meses Contratados]]</f>
        <v>90</v>
      </c>
      <c r="E2182">
        <v>1</v>
      </c>
      <c r="F2182">
        <v>11</v>
      </c>
      <c r="G2182">
        <v>23</v>
      </c>
      <c r="H2182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82">
        <v>5</v>
      </c>
      <c r="J2182">
        <v>7</v>
      </c>
      <c r="K2182">
        <v>24</v>
      </c>
      <c r="L2182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82" s="1" t="str">
        <f>TEXT(BBDD_Usiarios_Netflix_jul[[#This Row],[Fh Suscripcion]],"dddd")</f>
        <v>miércoles</v>
      </c>
      <c r="N2182" s="2">
        <f>DATEDIF(BBDD_Usiarios_Netflix_jul[[#This Row],[Fh Suscripcion]],BBDD_Usiarios_Netflix_jul[[#This Row],[Fh Ultimo Pago]],"M")+1</f>
        <v>9</v>
      </c>
      <c r="O2182" t="s">
        <v>34</v>
      </c>
      <c r="P2182" t="str">
        <f>IF(BBDD_Usiarios_Netflix_jul[[#This Row],[País.OLD]]&lt;&gt;"",BBDD_Usiarios_Netflix_jul[[#This Row],[País.OLD]],"Desconocido")</f>
        <v>Reino Unido</v>
      </c>
      <c r="Q2182">
        <v>36</v>
      </c>
      <c r="R2182" t="s">
        <v>25</v>
      </c>
      <c r="S2182" t="s">
        <v>29</v>
      </c>
      <c r="T2182" t="s">
        <v>27</v>
      </c>
      <c r="U21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3" spans="1:21" x14ac:dyDescent="0.2">
      <c r="A2183">
        <v>1345</v>
      </c>
      <c r="B2183" t="s">
        <v>23</v>
      </c>
      <c r="C2183">
        <v>10</v>
      </c>
      <c r="D2183" s="2">
        <f>BBDD_Usiarios_Netflix_jul[[#This Row],[Ingresos Mensuales]]*BBDD_Usiarios_Netflix_jul[[#This Row],[Meses Contratados]]</f>
        <v>90</v>
      </c>
      <c r="E2183">
        <v>27</v>
      </c>
      <c r="F2183">
        <v>10</v>
      </c>
      <c r="G2183">
        <v>23</v>
      </c>
      <c r="H2183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83">
        <v>3</v>
      </c>
      <c r="J2183">
        <v>7</v>
      </c>
      <c r="K2183">
        <v>24</v>
      </c>
      <c r="L2183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83" s="1" t="str">
        <f>TEXT(BBDD_Usiarios_Netflix_jul[[#This Row],[Fh Suscripcion]],"dddd")</f>
        <v>viernes</v>
      </c>
      <c r="N2183" s="2">
        <f>DATEDIF(BBDD_Usiarios_Netflix_jul[[#This Row],[Fh Suscripcion]],BBDD_Usiarios_Netflix_jul[[#This Row],[Fh Ultimo Pago]],"M")+1</f>
        <v>9</v>
      </c>
      <c r="O2183" t="s">
        <v>24</v>
      </c>
      <c r="P2183" t="str">
        <f>IF(BBDD_Usiarios_Netflix_jul[[#This Row],[País.OLD]]&lt;&gt;"",BBDD_Usiarios_Netflix_jul[[#This Row],[País.OLD]],"Desconocido")</f>
        <v>EEUU</v>
      </c>
      <c r="Q2183">
        <v>46</v>
      </c>
      <c r="R2183" t="s">
        <v>16</v>
      </c>
      <c r="S2183" t="s">
        <v>26</v>
      </c>
      <c r="T2183" t="s">
        <v>22</v>
      </c>
      <c r="U21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84" spans="1:21" x14ac:dyDescent="0.2">
      <c r="A2184">
        <v>1346</v>
      </c>
      <c r="B2184" t="s">
        <v>23</v>
      </c>
      <c r="C2184">
        <v>10</v>
      </c>
      <c r="D2184" s="2">
        <f>BBDD_Usiarios_Netflix_jul[[#This Row],[Ingresos Mensuales]]*BBDD_Usiarios_Netflix_jul[[#This Row],[Meses Contratados]]</f>
        <v>90</v>
      </c>
      <c r="E2184">
        <v>16</v>
      </c>
      <c r="F2184">
        <v>10</v>
      </c>
      <c r="G2184">
        <v>23</v>
      </c>
      <c r="H2184" s="1">
        <f>DATEVALUE(_xlfn.CONCAT(BBDD_Usiarios_Netflix_jul[[#This Row],[Día Suscripción]],"/",BBDD_Usiarios_Netflix_jul[[#This Row],[Mes Suscripción]],"/",BBDD_Usiarios_Netflix_jul[[#This Row],[Año Suscripción]]))</f>
        <v>45215</v>
      </c>
      <c r="I2184">
        <v>4</v>
      </c>
      <c r="J2184">
        <v>7</v>
      </c>
      <c r="K2184">
        <v>24</v>
      </c>
      <c r="L2184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4" s="1" t="str">
        <f>TEXT(BBDD_Usiarios_Netflix_jul[[#This Row],[Fh Suscripcion]],"dddd")</f>
        <v>lunes</v>
      </c>
      <c r="N2184" s="2">
        <f>DATEDIF(BBDD_Usiarios_Netflix_jul[[#This Row],[Fh Suscripcion]],BBDD_Usiarios_Netflix_jul[[#This Row],[Fh Ultimo Pago]],"M")+1</f>
        <v>9</v>
      </c>
      <c r="O2184" t="s">
        <v>34</v>
      </c>
      <c r="P2184" t="str">
        <f>IF(BBDD_Usiarios_Netflix_jul[[#This Row],[País.OLD]]&lt;&gt;"",BBDD_Usiarios_Netflix_jul[[#This Row],[País.OLD]],"Desconocido")</f>
        <v>Reino Unido</v>
      </c>
      <c r="Q2184">
        <v>39</v>
      </c>
      <c r="R2184" t="s">
        <v>25</v>
      </c>
      <c r="S2184" t="s">
        <v>26</v>
      </c>
      <c r="T2184" t="s">
        <v>18</v>
      </c>
      <c r="U21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85" spans="1:21" x14ac:dyDescent="0.2">
      <c r="A2185">
        <v>1347</v>
      </c>
      <c r="B2185" t="s">
        <v>23</v>
      </c>
      <c r="C2185">
        <v>10</v>
      </c>
      <c r="D2185" s="2">
        <f>BBDD_Usiarios_Netflix_jul[[#This Row],[Ingresos Mensuales]]*BBDD_Usiarios_Netflix_jul[[#This Row],[Meses Contratados]]</f>
        <v>90</v>
      </c>
      <c r="E2185">
        <v>14</v>
      </c>
      <c r="F2185">
        <v>10</v>
      </c>
      <c r="G2185">
        <v>23</v>
      </c>
      <c r="H2185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85">
        <v>4</v>
      </c>
      <c r="J2185">
        <v>7</v>
      </c>
      <c r="K2185">
        <v>24</v>
      </c>
      <c r="L2185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5" s="1" t="str">
        <f>TEXT(BBDD_Usiarios_Netflix_jul[[#This Row],[Fh Suscripcion]],"dddd")</f>
        <v>sábado</v>
      </c>
      <c r="N2185" s="2">
        <f>DATEDIF(BBDD_Usiarios_Netflix_jul[[#This Row],[Fh Suscripcion]],BBDD_Usiarios_Netflix_jul[[#This Row],[Fh Ultimo Pago]],"M")+1</f>
        <v>9</v>
      </c>
      <c r="O2185" t="s">
        <v>28</v>
      </c>
      <c r="P2185" t="str">
        <f>IF(BBDD_Usiarios_Netflix_jul[[#This Row],[País.OLD]]&lt;&gt;"",BBDD_Usiarios_Netflix_jul[[#This Row],[País.OLD]],"Desconocido")</f>
        <v>Australia</v>
      </c>
      <c r="Q2185">
        <v>30</v>
      </c>
      <c r="R2185" t="s">
        <v>16</v>
      </c>
      <c r="S2185" t="s">
        <v>26</v>
      </c>
      <c r="T2185" t="s">
        <v>27</v>
      </c>
      <c r="U21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6" spans="1:21" x14ac:dyDescent="0.2">
      <c r="A2186">
        <v>1395</v>
      </c>
      <c r="B2186" t="s">
        <v>23</v>
      </c>
      <c r="C2186">
        <v>10</v>
      </c>
      <c r="D2186" s="2">
        <f>BBDD_Usiarios_Netflix_jul[[#This Row],[Ingresos Mensuales]]*BBDD_Usiarios_Netflix_jul[[#This Row],[Meses Contratados]]</f>
        <v>90</v>
      </c>
      <c r="E2186">
        <v>5</v>
      </c>
      <c r="F2186">
        <v>10</v>
      </c>
      <c r="G2186">
        <v>23</v>
      </c>
      <c r="H2186" s="1">
        <f>DATEVALUE(_xlfn.CONCAT(BBDD_Usiarios_Netflix_jul[[#This Row],[Día Suscripción]],"/",BBDD_Usiarios_Netflix_jul[[#This Row],[Mes Suscripción]],"/",BBDD_Usiarios_Netflix_jul[[#This Row],[Año Suscripción]]))</f>
        <v>45204</v>
      </c>
      <c r="I2186">
        <v>4</v>
      </c>
      <c r="J2186">
        <v>7</v>
      </c>
      <c r="K2186">
        <v>24</v>
      </c>
      <c r="L2186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6" s="1" t="str">
        <f>TEXT(BBDD_Usiarios_Netflix_jul[[#This Row],[Fh Suscripcion]],"dddd")</f>
        <v>jueves</v>
      </c>
      <c r="N2186" s="2">
        <f>DATEDIF(BBDD_Usiarios_Netflix_jul[[#This Row],[Fh Suscripcion]],BBDD_Usiarios_Netflix_jul[[#This Row],[Fh Ultimo Pago]],"M")+1</f>
        <v>9</v>
      </c>
      <c r="O2186" t="s">
        <v>30</v>
      </c>
      <c r="P2186" t="str">
        <f>IF(BBDD_Usiarios_Netflix_jul[[#This Row],[País.OLD]]&lt;&gt;"",BBDD_Usiarios_Netflix_jul[[#This Row],[País.OLD]],"Desconocido")</f>
        <v>Canadá</v>
      </c>
      <c r="Q2186">
        <v>50</v>
      </c>
      <c r="R2186" t="s">
        <v>25</v>
      </c>
      <c r="S2186" t="s">
        <v>17</v>
      </c>
      <c r="T2186" t="s">
        <v>32</v>
      </c>
      <c r="U21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87" spans="1:21" x14ac:dyDescent="0.2">
      <c r="A2187">
        <v>1397</v>
      </c>
      <c r="B2187" t="s">
        <v>23</v>
      </c>
      <c r="C2187">
        <v>10</v>
      </c>
      <c r="D2187" s="2">
        <f>BBDD_Usiarios_Netflix_jul[[#This Row],[Ingresos Mensuales]]*BBDD_Usiarios_Netflix_jul[[#This Row],[Meses Contratados]]</f>
        <v>90</v>
      </c>
      <c r="E2187">
        <v>7</v>
      </c>
      <c r="F2187">
        <v>10</v>
      </c>
      <c r="G2187">
        <v>23</v>
      </c>
      <c r="H2187" s="1">
        <f>DATEVALUE(_xlfn.CONCAT(BBDD_Usiarios_Netflix_jul[[#This Row],[Día Suscripción]],"/",BBDD_Usiarios_Netflix_jul[[#This Row],[Mes Suscripción]],"/",BBDD_Usiarios_Netflix_jul[[#This Row],[Año Suscripción]]))</f>
        <v>45206</v>
      </c>
      <c r="I2187">
        <v>3</v>
      </c>
      <c r="J2187">
        <v>7</v>
      </c>
      <c r="K2187">
        <v>24</v>
      </c>
      <c r="L2187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87" s="1" t="str">
        <f>TEXT(BBDD_Usiarios_Netflix_jul[[#This Row],[Fh Suscripcion]],"dddd")</f>
        <v>sábado</v>
      </c>
      <c r="N2187" s="2">
        <f>DATEDIF(BBDD_Usiarios_Netflix_jul[[#This Row],[Fh Suscripcion]],BBDD_Usiarios_Netflix_jul[[#This Row],[Fh Ultimo Pago]],"M")+1</f>
        <v>9</v>
      </c>
      <c r="O2187" t="s">
        <v>36</v>
      </c>
      <c r="P2187" t="str">
        <f>IF(BBDD_Usiarios_Netflix_jul[[#This Row],[País.OLD]]&lt;&gt;"",BBDD_Usiarios_Netflix_jul[[#This Row],[País.OLD]],"Desconocido")</f>
        <v>Desconocido</v>
      </c>
      <c r="Q2187">
        <v>29</v>
      </c>
      <c r="R2187" t="s">
        <v>25</v>
      </c>
      <c r="S2187" t="s">
        <v>29</v>
      </c>
      <c r="T2187" t="s">
        <v>18</v>
      </c>
      <c r="U21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88" spans="1:21" x14ac:dyDescent="0.2">
      <c r="A2188">
        <v>1400</v>
      </c>
      <c r="B2188" t="s">
        <v>23</v>
      </c>
      <c r="C2188">
        <v>10</v>
      </c>
      <c r="D2188" s="2">
        <f>BBDD_Usiarios_Netflix_jul[[#This Row],[Ingresos Mensuales]]*BBDD_Usiarios_Netflix_jul[[#This Row],[Meses Contratados]]</f>
        <v>90</v>
      </c>
      <c r="E2188">
        <v>15</v>
      </c>
      <c r="F2188">
        <v>10</v>
      </c>
      <c r="G2188">
        <v>23</v>
      </c>
      <c r="H2188" s="1">
        <f>DATEVALUE(_xlfn.CONCAT(BBDD_Usiarios_Netflix_jul[[#This Row],[Día Suscripción]],"/",BBDD_Usiarios_Netflix_jul[[#This Row],[Mes Suscripción]],"/",BBDD_Usiarios_Netflix_jul[[#This Row],[Año Suscripción]]))</f>
        <v>45214</v>
      </c>
      <c r="I2188">
        <v>6</v>
      </c>
      <c r="J2188">
        <v>7</v>
      </c>
      <c r="K2188">
        <v>24</v>
      </c>
      <c r="L218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88" s="1" t="str">
        <f>TEXT(BBDD_Usiarios_Netflix_jul[[#This Row],[Fh Suscripcion]],"dddd")</f>
        <v>domingo</v>
      </c>
      <c r="N2188" s="2">
        <f>DATEDIF(BBDD_Usiarios_Netflix_jul[[#This Row],[Fh Suscripcion]],BBDD_Usiarios_Netflix_jul[[#This Row],[Fh Ultimo Pago]],"M")+1</f>
        <v>9</v>
      </c>
      <c r="O2188" t="s">
        <v>24</v>
      </c>
      <c r="P2188" t="str">
        <f>IF(BBDD_Usiarios_Netflix_jul[[#This Row],[País.OLD]]&lt;&gt;"",BBDD_Usiarios_Netflix_jul[[#This Row],[País.OLD]],"Desconocido")</f>
        <v>EEUU</v>
      </c>
      <c r="Q2188">
        <v>40</v>
      </c>
      <c r="R2188" t="s">
        <v>16</v>
      </c>
      <c r="S2188" t="s">
        <v>29</v>
      </c>
      <c r="T2188" t="s">
        <v>27</v>
      </c>
      <c r="U21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9" spans="1:21" x14ac:dyDescent="0.2">
      <c r="A2189">
        <v>1402</v>
      </c>
      <c r="B2189" t="s">
        <v>23</v>
      </c>
      <c r="C2189">
        <v>10</v>
      </c>
      <c r="D2189" s="2">
        <f>BBDD_Usiarios_Netflix_jul[[#This Row],[Ingresos Mensuales]]*BBDD_Usiarios_Netflix_jul[[#This Row],[Meses Contratados]]</f>
        <v>90</v>
      </c>
      <c r="E2189">
        <v>21</v>
      </c>
      <c r="F2189">
        <v>10</v>
      </c>
      <c r="G2189">
        <v>23</v>
      </c>
      <c r="H2189" s="1">
        <f>DATEVALUE(_xlfn.CONCAT(BBDD_Usiarios_Netflix_jul[[#This Row],[Día Suscripción]],"/",BBDD_Usiarios_Netflix_jul[[#This Row],[Mes Suscripción]],"/",BBDD_Usiarios_Netflix_jul[[#This Row],[Año Suscripción]]))</f>
        <v>45220</v>
      </c>
      <c r="I2189">
        <v>4</v>
      </c>
      <c r="J2189">
        <v>7</v>
      </c>
      <c r="K2189">
        <v>24</v>
      </c>
      <c r="L21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9" s="1" t="str">
        <f>TEXT(BBDD_Usiarios_Netflix_jul[[#This Row],[Fh Suscripcion]],"dddd")</f>
        <v>sábado</v>
      </c>
      <c r="N2189" s="2">
        <f>DATEDIF(BBDD_Usiarios_Netflix_jul[[#This Row],[Fh Suscripcion]],BBDD_Usiarios_Netflix_jul[[#This Row],[Fh Ultimo Pago]],"M")+1</f>
        <v>9</v>
      </c>
      <c r="O2189" t="s">
        <v>24</v>
      </c>
      <c r="P2189" t="str">
        <f>IF(BBDD_Usiarios_Netflix_jul[[#This Row],[País.OLD]]&lt;&gt;"",BBDD_Usiarios_Netflix_jul[[#This Row],[País.OLD]],"Desconocido")</f>
        <v>EEUU</v>
      </c>
      <c r="Q2189">
        <v>39</v>
      </c>
      <c r="R2189" t="s">
        <v>25</v>
      </c>
      <c r="S2189" t="s">
        <v>29</v>
      </c>
      <c r="T2189" t="s">
        <v>18</v>
      </c>
      <c r="U21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0" spans="1:21" x14ac:dyDescent="0.2">
      <c r="A2190">
        <v>1405</v>
      </c>
      <c r="B2190" t="s">
        <v>23</v>
      </c>
      <c r="C2190">
        <v>10</v>
      </c>
      <c r="D2190" s="2">
        <f>BBDD_Usiarios_Netflix_jul[[#This Row],[Ingresos Mensuales]]*BBDD_Usiarios_Netflix_jul[[#This Row],[Meses Contratados]]</f>
        <v>90</v>
      </c>
      <c r="E2190">
        <v>27</v>
      </c>
      <c r="F2190">
        <v>10</v>
      </c>
      <c r="G2190">
        <v>23</v>
      </c>
      <c r="H2190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90">
        <v>6</v>
      </c>
      <c r="J2190">
        <v>7</v>
      </c>
      <c r="K2190">
        <v>24</v>
      </c>
      <c r="L2190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0" s="1" t="str">
        <f>TEXT(BBDD_Usiarios_Netflix_jul[[#This Row],[Fh Suscripcion]],"dddd")</f>
        <v>viernes</v>
      </c>
      <c r="N2190" s="2">
        <f>DATEDIF(BBDD_Usiarios_Netflix_jul[[#This Row],[Fh Suscripcion]],BBDD_Usiarios_Netflix_jul[[#This Row],[Fh Ultimo Pago]],"M")+1</f>
        <v>9</v>
      </c>
      <c r="O2190" t="s">
        <v>34</v>
      </c>
      <c r="P2190" t="str">
        <f>IF(BBDD_Usiarios_Netflix_jul[[#This Row],[País.OLD]]&lt;&gt;"",BBDD_Usiarios_Netflix_jul[[#This Row],[País.OLD]],"Desconocido")</f>
        <v>Reino Unido</v>
      </c>
      <c r="Q2190">
        <v>48</v>
      </c>
      <c r="R2190" t="s">
        <v>25</v>
      </c>
      <c r="S2190" t="s">
        <v>26</v>
      </c>
      <c r="T2190" t="s">
        <v>18</v>
      </c>
      <c r="U21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1" spans="1:21" x14ac:dyDescent="0.2">
      <c r="A2191">
        <v>1407</v>
      </c>
      <c r="B2191" t="s">
        <v>23</v>
      </c>
      <c r="C2191">
        <v>10</v>
      </c>
      <c r="D2191" s="2">
        <f>BBDD_Usiarios_Netflix_jul[[#This Row],[Ingresos Mensuales]]*BBDD_Usiarios_Netflix_jul[[#This Row],[Meses Contratados]]</f>
        <v>90</v>
      </c>
      <c r="E2191">
        <v>31</v>
      </c>
      <c r="F2191">
        <v>10</v>
      </c>
      <c r="G2191">
        <v>23</v>
      </c>
      <c r="H2191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91">
        <v>4</v>
      </c>
      <c r="J2191">
        <v>7</v>
      </c>
      <c r="K2191">
        <v>24</v>
      </c>
      <c r="L2191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91" s="1" t="str">
        <f>TEXT(BBDD_Usiarios_Netflix_jul[[#This Row],[Fh Suscripcion]],"dddd")</f>
        <v>martes</v>
      </c>
      <c r="N2191" s="2">
        <f>DATEDIF(BBDD_Usiarios_Netflix_jul[[#This Row],[Fh Suscripcion]],BBDD_Usiarios_Netflix_jul[[#This Row],[Fh Ultimo Pago]],"M")+1</f>
        <v>9</v>
      </c>
      <c r="O2191" t="s">
        <v>15</v>
      </c>
      <c r="P2191" t="str">
        <f>IF(BBDD_Usiarios_Netflix_jul[[#This Row],[País.OLD]]&lt;&gt;"",BBDD_Usiarios_Netflix_jul[[#This Row],[País.OLD]],"Desconocido")</f>
        <v>Alemania</v>
      </c>
      <c r="Q2191">
        <v>45</v>
      </c>
      <c r="R2191" t="s">
        <v>25</v>
      </c>
      <c r="S2191" t="s">
        <v>26</v>
      </c>
      <c r="T2191" t="s">
        <v>27</v>
      </c>
      <c r="U21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92" spans="1:21" x14ac:dyDescent="0.2">
      <c r="A2192">
        <v>1410</v>
      </c>
      <c r="B2192" t="s">
        <v>23</v>
      </c>
      <c r="C2192">
        <v>10</v>
      </c>
      <c r="D2192" s="2">
        <f>BBDD_Usiarios_Netflix_jul[[#This Row],[Ingresos Mensuales]]*BBDD_Usiarios_Netflix_jul[[#This Row],[Meses Contratados]]</f>
        <v>90</v>
      </c>
      <c r="E2192">
        <v>6</v>
      </c>
      <c r="F2192">
        <v>11</v>
      </c>
      <c r="G2192">
        <v>23</v>
      </c>
      <c r="H2192" s="1">
        <f>DATEVALUE(_xlfn.CONCAT(BBDD_Usiarios_Netflix_jul[[#This Row],[Día Suscripción]],"/",BBDD_Usiarios_Netflix_jul[[#This Row],[Mes Suscripción]],"/",BBDD_Usiarios_Netflix_jul[[#This Row],[Año Suscripción]]))</f>
        <v>45236</v>
      </c>
      <c r="I2192">
        <v>6</v>
      </c>
      <c r="J2192">
        <v>7</v>
      </c>
      <c r="K2192">
        <v>24</v>
      </c>
      <c r="L2192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2" s="1" t="str">
        <f>TEXT(BBDD_Usiarios_Netflix_jul[[#This Row],[Fh Suscripcion]],"dddd")</f>
        <v>lunes</v>
      </c>
      <c r="N2192" s="2">
        <f>DATEDIF(BBDD_Usiarios_Netflix_jul[[#This Row],[Fh Suscripcion]],BBDD_Usiarios_Netflix_jul[[#This Row],[Fh Ultimo Pago]],"M")+1</f>
        <v>9</v>
      </c>
      <c r="O2192" t="s">
        <v>36</v>
      </c>
      <c r="P2192" t="str">
        <f>IF(BBDD_Usiarios_Netflix_jul[[#This Row],[País.OLD]]&lt;&gt;"",BBDD_Usiarios_Netflix_jul[[#This Row],[País.OLD]],"Desconocido")</f>
        <v>Desconocido</v>
      </c>
      <c r="Q2192">
        <v>31</v>
      </c>
      <c r="R2192" t="s">
        <v>25</v>
      </c>
      <c r="S2192" t="s">
        <v>17</v>
      </c>
      <c r="T2192" t="s">
        <v>32</v>
      </c>
      <c r="U21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93" spans="1:21" x14ac:dyDescent="0.2">
      <c r="A2193">
        <v>1412</v>
      </c>
      <c r="B2193" t="s">
        <v>23</v>
      </c>
      <c r="C2193">
        <v>10</v>
      </c>
      <c r="D2193" s="2">
        <f>BBDD_Usiarios_Netflix_jul[[#This Row],[Ingresos Mensuales]]*BBDD_Usiarios_Netflix_jul[[#This Row],[Meses Contratados]]</f>
        <v>90</v>
      </c>
      <c r="E2193">
        <v>2</v>
      </c>
      <c r="F2193">
        <v>11</v>
      </c>
      <c r="G2193">
        <v>23</v>
      </c>
      <c r="H2193" s="1">
        <f>DATEVALUE(_xlfn.CONCAT(BBDD_Usiarios_Netflix_jul[[#This Row],[Día Suscripción]],"/",BBDD_Usiarios_Netflix_jul[[#This Row],[Mes Suscripción]],"/",BBDD_Usiarios_Netflix_jul[[#This Row],[Año Suscripción]]))</f>
        <v>45232</v>
      </c>
      <c r="I2193">
        <v>5</v>
      </c>
      <c r="J2193">
        <v>7</v>
      </c>
      <c r="K2193">
        <v>24</v>
      </c>
      <c r="L2193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93" s="1" t="str">
        <f>TEXT(BBDD_Usiarios_Netflix_jul[[#This Row],[Fh Suscripcion]],"dddd")</f>
        <v>jueves</v>
      </c>
      <c r="N2193" s="2">
        <f>DATEDIF(BBDD_Usiarios_Netflix_jul[[#This Row],[Fh Suscripcion]],BBDD_Usiarios_Netflix_jul[[#This Row],[Fh Ultimo Pago]],"M")+1</f>
        <v>9</v>
      </c>
      <c r="O2193" t="s">
        <v>35</v>
      </c>
      <c r="P2193" t="str">
        <f>IF(BBDD_Usiarios_Netflix_jul[[#This Row],[País.OLD]]&lt;&gt;"",BBDD_Usiarios_Netflix_jul[[#This Row],[País.OLD]],"Desconocido")</f>
        <v>España</v>
      </c>
      <c r="Q2193">
        <v>27</v>
      </c>
      <c r="R2193" t="s">
        <v>16</v>
      </c>
      <c r="S2193" t="s">
        <v>29</v>
      </c>
      <c r="T2193" t="s">
        <v>18</v>
      </c>
      <c r="U21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4" spans="1:21" x14ac:dyDescent="0.2">
      <c r="A2194">
        <v>1415</v>
      </c>
      <c r="B2194" t="s">
        <v>23</v>
      </c>
      <c r="C2194">
        <v>10</v>
      </c>
      <c r="D2194" s="2">
        <f>BBDD_Usiarios_Netflix_jul[[#This Row],[Ingresos Mensuales]]*BBDD_Usiarios_Netflix_jul[[#This Row],[Meses Contratados]]</f>
        <v>90</v>
      </c>
      <c r="E2194">
        <v>17</v>
      </c>
      <c r="F2194">
        <v>10</v>
      </c>
      <c r="G2194">
        <v>23</v>
      </c>
      <c r="H2194" s="1">
        <f>DATEVALUE(_xlfn.CONCAT(BBDD_Usiarios_Netflix_jul[[#This Row],[Día Suscripción]],"/",BBDD_Usiarios_Netflix_jul[[#This Row],[Mes Suscripción]],"/",BBDD_Usiarios_Netflix_jul[[#This Row],[Año Suscripción]]))</f>
        <v>45216</v>
      </c>
      <c r="I2194">
        <v>3</v>
      </c>
      <c r="J2194">
        <v>7</v>
      </c>
      <c r="K2194">
        <v>24</v>
      </c>
      <c r="L219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94" s="1" t="str">
        <f>TEXT(BBDD_Usiarios_Netflix_jul[[#This Row],[Fh Suscripcion]],"dddd")</f>
        <v>martes</v>
      </c>
      <c r="N2194" s="2">
        <f>DATEDIF(BBDD_Usiarios_Netflix_jul[[#This Row],[Fh Suscripcion]],BBDD_Usiarios_Netflix_jul[[#This Row],[Fh Ultimo Pago]],"M")+1</f>
        <v>9</v>
      </c>
      <c r="O2194" t="s">
        <v>31</v>
      </c>
      <c r="P2194" t="str">
        <f>IF(BBDD_Usiarios_Netflix_jul[[#This Row],[País.OLD]]&lt;&gt;"",BBDD_Usiarios_Netflix_jul[[#This Row],[País.OLD]],"Desconocido")</f>
        <v>Italia</v>
      </c>
      <c r="Q2194">
        <v>32</v>
      </c>
      <c r="R2194" t="s">
        <v>25</v>
      </c>
      <c r="S2194" t="s">
        <v>26</v>
      </c>
      <c r="T2194" t="s">
        <v>32</v>
      </c>
      <c r="U21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95" spans="1:21" x14ac:dyDescent="0.2">
      <c r="A2195">
        <v>1465</v>
      </c>
      <c r="B2195" t="s">
        <v>23</v>
      </c>
      <c r="C2195">
        <v>10</v>
      </c>
      <c r="D2195" s="2">
        <f>BBDD_Usiarios_Netflix_jul[[#This Row],[Ingresos Mensuales]]*BBDD_Usiarios_Netflix_jul[[#This Row],[Meses Contratados]]</f>
        <v>90</v>
      </c>
      <c r="E2195">
        <v>6</v>
      </c>
      <c r="F2195">
        <v>10</v>
      </c>
      <c r="G2195">
        <v>23</v>
      </c>
      <c r="H2195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95">
        <v>4</v>
      </c>
      <c r="J2195">
        <v>7</v>
      </c>
      <c r="K2195">
        <v>24</v>
      </c>
      <c r="L2195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95" s="1" t="str">
        <f>TEXT(BBDD_Usiarios_Netflix_jul[[#This Row],[Fh Suscripcion]],"dddd")</f>
        <v>viernes</v>
      </c>
      <c r="N2195" s="2">
        <f>DATEDIF(BBDD_Usiarios_Netflix_jul[[#This Row],[Fh Suscripcion]],BBDD_Usiarios_Netflix_jul[[#This Row],[Fh Ultimo Pago]],"M")+1</f>
        <v>9</v>
      </c>
      <c r="O2195" t="s">
        <v>34</v>
      </c>
      <c r="P2195" t="str">
        <f>IF(BBDD_Usiarios_Netflix_jul[[#This Row],[País.OLD]]&lt;&gt;"",BBDD_Usiarios_Netflix_jul[[#This Row],[País.OLD]],"Desconocido")</f>
        <v>Reino Unido</v>
      </c>
      <c r="Q2195">
        <v>41</v>
      </c>
      <c r="R2195" t="s">
        <v>16</v>
      </c>
      <c r="S2195" t="s">
        <v>29</v>
      </c>
      <c r="T2195" t="s">
        <v>27</v>
      </c>
      <c r="U21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96" spans="1:21" x14ac:dyDescent="0.2">
      <c r="A2196">
        <v>1467</v>
      </c>
      <c r="B2196" t="s">
        <v>23</v>
      </c>
      <c r="C2196">
        <v>10</v>
      </c>
      <c r="D2196" s="2">
        <f>BBDD_Usiarios_Netflix_jul[[#This Row],[Ingresos Mensuales]]*BBDD_Usiarios_Netflix_jul[[#This Row],[Meses Contratados]]</f>
        <v>90</v>
      </c>
      <c r="E2196">
        <v>8</v>
      </c>
      <c r="F2196">
        <v>10</v>
      </c>
      <c r="G2196">
        <v>23</v>
      </c>
      <c r="H2196" s="1">
        <f>DATEVALUE(_xlfn.CONCAT(BBDD_Usiarios_Netflix_jul[[#This Row],[Día Suscripción]],"/",BBDD_Usiarios_Netflix_jul[[#This Row],[Mes Suscripción]],"/",BBDD_Usiarios_Netflix_jul[[#This Row],[Año Suscripción]]))</f>
        <v>45207</v>
      </c>
      <c r="I2196">
        <v>4</v>
      </c>
      <c r="J2196">
        <v>7</v>
      </c>
      <c r="K2196">
        <v>24</v>
      </c>
      <c r="L2196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96" s="1" t="str">
        <f>TEXT(BBDD_Usiarios_Netflix_jul[[#This Row],[Fh Suscripcion]],"dddd")</f>
        <v>domingo</v>
      </c>
      <c r="N2196" s="2">
        <f>DATEDIF(BBDD_Usiarios_Netflix_jul[[#This Row],[Fh Suscripcion]],BBDD_Usiarios_Netflix_jul[[#This Row],[Fh Ultimo Pago]],"M")+1</f>
        <v>9</v>
      </c>
      <c r="O2196" t="s">
        <v>24</v>
      </c>
      <c r="P2196" t="str">
        <f>IF(BBDD_Usiarios_Netflix_jul[[#This Row],[País.OLD]]&lt;&gt;"",BBDD_Usiarios_Netflix_jul[[#This Row],[País.OLD]],"Desconocido")</f>
        <v>EEUU</v>
      </c>
      <c r="Q2196">
        <v>43</v>
      </c>
      <c r="R2196" t="s">
        <v>16</v>
      </c>
      <c r="S2196" t="s">
        <v>21</v>
      </c>
      <c r="T2196" t="s">
        <v>18</v>
      </c>
      <c r="U21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7" spans="1:21" x14ac:dyDescent="0.2">
      <c r="A2197">
        <v>1470</v>
      </c>
      <c r="B2197" t="s">
        <v>23</v>
      </c>
      <c r="C2197">
        <v>10</v>
      </c>
      <c r="D2197" s="2">
        <f>BBDD_Usiarios_Netflix_jul[[#This Row],[Ingresos Mensuales]]*BBDD_Usiarios_Netflix_jul[[#This Row],[Meses Contratados]]</f>
        <v>90</v>
      </c>
      <c r="E2197">
        <v>15</v>
      </c>
      <c r="F2197">
        <v>10</v>
      </c>
      <c r="G2197">
        <v>23</v>
      </c>
      <c r="H2197" s="1">
        <f>DATEVALUE(_xlfn.CONCAT(BBDD_Usiarios_Netflix_jul[[#This Row],[Día Suscripción]],"/",BBDD_Usiarios_Netflix_jul[[#This Row],[Mes Suscripción]],"/",BBDD_Usiarios_Netflix_jul[[#This Row],[Año Suscripción]]))</f>
        <v>45214</v>
      </c>
      <c r="I2197">
        <v>6</v>
      </c>
      <c r="J2197">
        <v>7</v>
      </c>
      <c r="K2197">
        <v>24</v>
      </c>
      <c r="L21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7" s="1" t="str">
        <f>TEXT(BBDD_Usiarios_Netflix_jul[[#This Row],[Fh Suscripcion]],"dddd")</f>
        <v>domingo</v>
      </c>
      <c r="N2197" s="2">
        <f>DATEDIF(BBDD_Usiarios_Netflix_jul[[#This Row],[Fh Suscripcion]],BBDD_Usiarios_Netflix_jul[[#This Row],[Fh Ultimo Pago]],"M")+1</f>
        <v>9</v>
      </c>
      <c r="O2197" t="s">
        <v>24</v>
      </c>
      <c r="P2197" t="str">
        <f>IF(BBDD_Usiarios_Netflix_jul[[#This Row],[País.OLD]]&lt;&gt;"",BBDD_Usiarios_Netflix_jul[[#This Row],[País.OLD]],"Desconocido")</f>
        <v>EEUU</v>
      </c>
      <c r="Q2197">
        <v>27</v>
      </c>
      <c r="R2197" t="s">
        <v>25</v>
      </c>
      <c r="S2197" t="s">
        <v>17</v>
      </c>
      <c r="T2197" t="s">
        <v>32</v>
      </c>
      <c r="U21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98" spans="1:21" x14ac:dyDescent="0.2">
      <c r="A2198">
        <v>1472</v>
      </c>
      <c r="B2198" t="s">
        <v>23</v>
      </c>
      <c r="C2198">
        <v>10</v>
      </c>
      <c r="D2198" s="2">
        <f>BBDD_Usiarios_Netflix_jul[[#This Row],[Ingresos Mensuales]]*BBDD_Usiarios_Netflix_jul[[#This Row],[Meses Contratados]]</f>
        <v>90</v>
      </c>
      <c r="E2198">
        <v>21</v>
      </c>
      <c r="F2198">
        <v>10</v>
      </c>
      <c r="G2198">
        <v>23</v>
      </c>
      <c r="H2198" s="1">
        <f>DATEVALUE(_xlfn.CONCAT(BBDD_Usiarios_Netflix_jul[[#This Row],[Día Suscripción]],"/",BBDD_Usiarios_Netflix_jul[[#This Row],[Mes Suscripción]],"/",BBDD_Usiarios_Netflix_jul[[#This Row],[Año Suscripción]]))</f>
        <v>45220</v>
      </c>
      <c r="I2198">
        <v>6</v>
      </c>
      <c r="J2198">
        <v>7</v>
      </c>
      <c r="K2198">
        <v>24</v>
      </c>
      <c r="L219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8" s="1" t="str">
        <f>TEXT(BBDD_Usiarios_Netflix_jul[[#This Row],[Fh Suscripcion]],"dddd")</f>
        <v>sábado</v>
      </c>
      <c r="N2198" s="2">
        <f>DATEDIF(BBDD_Usiarios_Netflix_jul[[#This Row],[Fh Suscripcion]],BBDD_Usiarios_Netflix_jul[[#This Row],[Fh Ultimo Pago]],"M")+1</f>
        <v>9</v>
      </c>
      <c r="O2198" t="s">
        <v>30</v>
      </c>
      <c r="P2198" t="str">
        <f>IF(BBDD_Usiarios_Netflix_jul[[#This Row],[País.OLD]]&lt;&gt;"",BBDD_Usiarios_Netflix_jul[[#This Row],[País.OLD]],"Desconocido")</f>
        <v>Canadá</v>
      </c>
      <c r="Q2198">
        <v>28</v>
      </c>
      <c r="R2198" t="s">
        <v>25</v>
      </c>
      <c r="S2198" t="s">
        <v>29</v>
      </c>
      <c r="T2198" t="s">
        <v>27</v>
      </c>
      <c r="U21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99" spans="1:21" x14ac:dyDescent="0.2">
      <c r="A2199">
        <v>1475</v>
      </c>
      <c r="B2199" t="s">
        <v>23</v>
      </c>
      <c r="C2199">
        <v>10</v>
      </c>
      <c r="D2199" s="2">
        <f>BBDD_Usiarios_Netflix_jul[[#This Row],[Ingresos Mensuales]]*BBDD_Usiarios_Netflix_jul[[#This Row],[Meses Contratados]]</f>
        <v>90</v>
      </c>
      <c r="E2199">
        <v>27</v>
      </c>
      <c r="F2199">
        <v>10</v>
      </c>
      <c r="G2199">
        <v>23</v>
      </c>
      <c r="H2199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99">
        <v>6</v>
      </c>
      <c r="J2199">
        <v>7</v>
      </c>
      <c r="K2199">
        <v>24</v>
      </c>
      <c r="L219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9" s="1" t="str">
        <f>TEXT(BBDD_Usiarios_Netflix_jul[[#This Row],[Fh Suscripcion]],"dddd")</f>
        <v>viernes</v>
      </c>
      <c r="N2199" s="2">
        <f>DATEDIF(BBDD_Usiarios_Netflix_jul[[#This Row],[Fh Suscripcion]],BBDD_Usiarios_Netflix_jul[[#This Row],[Fh Ultimo Pago]],"M")+1</f>
        <v>9</v>
      </c>
      <c r="O2199" t="s">
        <v>30</v>
      </c>
      <c r="P2199" t="str">
        <f>IF(BBDD_Usiarios_Netflix_jul[[#This Row],[País.OLD]]&lt;&gt;"",BBDD_Usiarios_Netflix_jul[[#This Row],[País.OLD]],"Desconocido")</f>
        <v>Canadá</v>
      </c>
      <c r="Q2199">
        <v>47</v>
      </c>
      <c r="R2199" t="s">
        <v>16</v>
      </c>
      <c r="S2199" t="s">
        <v>29</v>
      </c>
      <c r="T2199" t="s">
        <v>22</v>
      </c>
      <c r="U21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00" spans="1:21" x14ac:dyDescent="0.2">
      <c r="A2200">
        <v>1477</v>
      </c>
      <c r="B2200" t="s">
        <v>23</v>
      </c>
      <c r="C2200">
        <v>10</v>
      </c>
      <c r="D2200" s="2">
        <f>BBDD_Usiarios_Netflix_jul[[#This Row],[Ingresos Mensuales]]*BBDD_Usiarios_Netflix_jul[[#This Row],[Meses Contratados]]</f>
        <v>90</v>
      </c>
      <c r="E2200">
        <v>3</v>
      </c>
      <c r="F2200">
        <v>11</v>
      </c>
      <c r="G2200">
        <v>23</v>
      </c>
      <c r="H2200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00">
        <v>5</v>
      </c>
      <c r="J2200">
        <v>7</v>
      </c>
      <c r="K2200">
        <v>24</v>
      </c>
      <c r="L2200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0" s="1" t="str">
        <f>TEXT(BBDD_Usiarios_Netflix_jul[[#This Row],[Fh Suscripcion]],"dddd")</f>
        <v>viernes</v>
      </c>
      <c r="N2200" s="2">
        <f>DATEDIF(BBDD_Usiarios_Netflix_jul[[#This Row],[Fh Suscripcion]],BBDD_Usiarios_Netflix_jul[[#This Row],[Fh Ultimo Pago]],"M")+1</f>
        <v>9</v>
      </c>
      <c r="O2200" t="s">
        <v>31</v>
      </c>
      <c r="P2200" t="str">
        <f>IF(BBDD_Usiarios_Netflix_jul[[#This Row],[País.OLD]]&lt;&gt;"",BBDD_Usiarios_Netflix_jul[[#This Row],[País.OLD]],"Desconocido")</f>
        <v>Italia</v>
      </c>
      <c r="Q2200">
        <v>42</v>
      </c>
      <c r="R2200" t="s">
        <v>16</v>
      </c>
      <c r="S2200" t="s">
        <v>26</v>
      </c>
      <c r="T2200" t="s">
        <v>22</v>
      </c>
      <c r="U22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01" spans="1:21" x14ac:dyDescent="0.2">
      <c r="A2201">
        <v>1480</v>
      </c>
      <c r="B2201" t="s">
        <v>23</v>
      </c>
      <c r="C2201">
        <v>10</v>
      </c>
      <c r="D2201" s="2">
        <f>BBDD_Usiarios_Netflix_jul[[#This Row],[Ingresos Mensuales]]*BBDD_Usiarios_Netflix_jul[[#This Row],[Meses Contratados]]</f>
        <v>90</v>
      </c>
      <c r="E2201">
        <v>3</v>
      </c>
      <c r="F2201">
        <v>11</v>
      </c>
      <c r="G2201">
        <v>23</v>
      </c>
      <c r="H2201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01">
        <v>7</v>
      </c>
      <c r="J2201">
        <v>7</v>
      </c>
      <c r="K2201">
        <v>24</v>
      </c>
      <c r="L220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01" s="1" t="str">
        <f>TEXT(BBDD_Usiarios_Netflix_jul[[#This Row],[Fh Suscripcion]],"dddd")</f>
        <v>viernes</v>
      </c>
      <c r="N2201" s="2">
        <f>DATEDIF(BBDD_Usiarios_Netflix_jul[[#This Row],[Fh Suscripcion]],BBDD_Usiarios_Netflix_jul[[#This Row],[Fh Ultimo Pago]],"M")+1</f>
        <v>9</v>
      </c>
      <c r="O2201" t="s">
        <v>24</v>
      </c>
      <c r="P2201" t="str">
        <f>IF(BBDD_Usiarios_Netflix_jul[[#This Row],[País.OLD]]&lt;&gt;"",BBDD_Usiarios_Netflix_jul[[#This Row],[País.OLD]],"Desconocido")</f>
        <v>EEUU</v>
      </c>
      <c r="Q2201">
        <v>49</v>
      </c>
      <c r="R2201" t="s">
        <v>25</v>
      </c>
      <c r="S2201" t="s">
        <v>29</v>
      </c>
      <c r="T2201" t="s">
        <v>18</v>
      </c>
      <c r="U22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02" spans="1:21" x14ac:dyDescent="0.2">
      <c r="A2202">
        <v>1482</v>
      </c>
      <c r="B2202" t="s">
        <v>23</v>
      </c>
      <c r="C2202">
        <v>10</v>
      </c>
      <c r="D2202" s="2">
        <f>BBDD_Usiarios_Netflix_jul[[#This Row],[Ingresos Mensuales]]*BBDD_Usiarios_Netflix_jul[[#This Row],[Meses Contratados]]</f>
        <v>90</v>
      </c>
      <c r="E2202">
        <v>4</v>
      </c>
      <c r="F2202">
        <v>11</v>
      </c>
      <c r="G2202">
        <v>23</v>
      </c>
      <c r="H2202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02">
        <v>5</v>
      </c>
      <c r="J2202">
        <v>7</v>
      </c>
      <c r="K2202">
        <v>24</v>
      </c>
      <c r="L2202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2" s="1" t="str">
        <f>TEXT(BBDD_Usiarios_Netflix_jul[[#This Row],[Fh Suscripcion]],"dddd")</f>
        <v>sábado</v>
      </c>
      <c r="N2202" s="2">
        <f>DATEDIF(BBDD_Usiarios_Netflix_jul[[#This Row],[Fh Suscripcion]],BBDD_Usiarios_Netflix_jul[[#This Row],[Fh Ultimo Pago]],"M")+1</f>
        <v>9</v>
      </c>
      <c r="O2202" t="s">
        <v>31</v>
      </c>
      <c r="P2202" t="str">
        <f>IF(BBDD_Usiarios_Netflix_jul[[#This Row],[País.OLD]]&lt;&gt;"",BBDD_Usiarios_Netflix_jul[[#This Row],[País.OLD]],"Desconocido")</f>
        <v>Italia</v>
      </c>
      <c r="Q2202">
        <v>45</v>
      </c>
      <c r="R2202" t="s">
        <v>16</v>
      </c>
      <c r="S2202" t="s">
        <v>21</v>
      </c>
      <c r="T2202" t="s">
        <v>32</v>
      </c>
      <c r="U22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03" spans="1:21" x14ac:dyDescent="0.2">
      <c r="A2203">
        <v>1485</v>
      </c>
      <c r="B2203" t="s">
        <v>23</v>
      </c>
      <c r="C2203">
        <v>10</v>
      </c>
      <c r="D2203" s="2">
        <f>BBDD_Usiarios_Netflix_jul[[#This Row],[Ingresos Mensuales]]*BBDD_Usiarios_Netflix_jul[[#This Row],[Meses Contratados]]</f>
        <v>90</v>
      </c>
      <c r="E2203">
        <v>27</v>
      </c>
      <c r="F2203">
        <v>10</v>
      </c>
      <c r="G2203">
        <v>23</v>
      </c>
      <c r="H2203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03">
        <v>4</v>
      </c>
      <c r="J2203">
        <v>7</v>
      </c>
      <c r="K2203">
        <v>24</v>
      </c>
      <c r="L2203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03" s="1" t="str">
        <f>TEXT(BBDD_Usiarios_Netflix_jul[[#This Row],[Fh Suscripcion]],"dddd")</f>
        <v>viernes</v>
      </c>
      <c r="N2203" s="2">
        <f>DATEDIF(BBDD_Usiarios_Netflix_jul[[#This Row],[Fh Suscripcion]],BBDD_Usiarios_Netflix_jul[[#This Row],[Fh Ultimo Pago]],"M")+1</f>
        <v>9</v>
      </c>
      <c r="O2203" t="s">
        <v>37</v>
      </c>
      <c r="P2203" t="str">
        <f>IF(BBDD_Usiarios_Netflix_jul[[#This Row],[País.OLD]]&lt;&gt;"",BBDD_Usiarios_Netflix_jul[[#This Row],[País.OLD]],"Desconocido")</f>
        <v>Brasil</v>
      </c>
      <c r="Q2203">
        <v>37</v>
      </c>
      <c r="R2203" t="s">
        <v>16</v>
      </c>
      <c r="S2203" t="s">
        <v>29</v>
      </c>
      <c r="T2203" t="s">
        <v>32</v>
      </c>
      <c r="U22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04" spans="1:21" x14ac:dyDescent="0.2">
      <c r="A2204">
        <v>1535</v>
      </c>
      <c r="B2204" t="s">
        <v>23</v>
      </c>
      <c r="C2204">
        <v>10</v>
      </c>
      <c r="D2204" s="2">
        <f>BBDD_Usiarios_Netflix_jul[[#This Row],[Ingresos Mensuales]]*BBDD_Usiarios_Netflix_jul[[#This Row],[Meses Contratados]]</f>
        <v>90</v>
      </c>
      <c r="E2204">
        <v>6</v>
      </c>
      <c r="F2204">
        <v>10</v>
      </c>
      <c r="G2204">
        <v>23</v>
      </c>
      <c r="H2204" s="1">
        <f>DATEVALUE(_xlfn.CONCAT(BBDD_Usiarios_Netflix_jul[[#This Row],[Día Suscripción]],"/",BBDD_Usiarios_Netflix_jul[[#This Row],[Mes Suscripción]],"/",BBDD_Usiarios_Netflix_jul[[#This Row],[Año Suscripción]]))</f>
        <v>45205</v>
      </c>
      <c r="I2204">
        <v>5</v>
      </c>
      <c r="J2204">
        <v>7</v>
      </c>
      <c r="K2204">
        <v>24</v>
      </c>
      <c r="L2204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4" s="1" t="str">
        <f>TEXT(BBDD_Usiarios_Netflix_jul[[#This Row],[Fh Suscripcion]],"dddd")</f>
        <v>viernes</v>
      </c>
      <c r="N2204" s="2">
        <f>DATEDIF(BBDD_Usiarios_Netflix_jul[[#This Row],[Fh Suscripcion]],BBDD_Usiarios_Netflix_jul[[#This Row],[Fh Ultimo Pago]],"M")+1</f>
        <v>9</v>
      </c>
      <c r="O2204" t="s">
        <v>36</v>
      </c>
      <c r="P2204" t="str">
        <f>IF(BBDD_Usiarios_Netflix_jul[[#This Row],[País.OLD]]&lt;&gt;"",BBDD_Usiarios_Netflix_jul[[#This Row],[País.OLD]],"Desconocido")</f>
        <v>Desconocido</v>
      </c>
      <c r="Q2204">
        <v>31</v>
      </c>
      <c r="R2204" t="s">
        <v>25</v>
      </c>
      <c r="S2204" t="s">
        <v>26</v>
      </c>
      <c r="T2204" t="s">
        <v>27</v>
      </c>
      <c r="U22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5" spans="1:21" x14ac:dyDescent="0.2">
      <c r="A2205">
        <v>1537</v>
      </c>
      <c r="B2205" t="s">
        <v>23</v>
      </c>
      <c r="C2205">
        <v>10</v>
      </c>
      <c r="D2205" s="2">
        <f>BBDD_Usiarios_Netflix_jul[[#This Row],[Ingresos Mensuales]]*BBDD_Usiarios_Netflix_jul[[#This Row],[Meses Contratados]]</f>
        <v>90</v>
      </c>
      <c r="E2205">
        <v>9</v>
      </c>
      <c r="F2205">
        <v>10</v>
      </c>
      <c r="G2205">
        <v>23</v>
      </c>
      <c r="H2205" s="1">
        <f>DATEVALUE(_xlfn.CONCAT(BBDD_Usiarios_Netflix_jul[[#This Row],[Día Suscripción]],"/",BBDD_Usiarios_Netflix_jul[[#This Row],[Mes Suscripción]],"/",BBDD_Usiarios_Netflix_jul[[#This Row],[Año Suscripción]]))</f>
        <v>45208</v>
      </c>
      <c r="I2205">
        <v>6</v>
      </c>
      <c r="J2205">
        <v>7</v>
      </c>
      <c r="K2205">
        <v>24</v>
      </c>
      <c r="L2205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05" s="1" t="str">
        <f>TEXT(BBDD_Usiarios_Netflix_jul[[#This Row],[Fh Suscripcion]],"dddd")</f>
        <v>lunes</v>
      </c>
      <c r="N2205" s="2">
        <f>DATEDIF(BBDD_Usiarios_Netflix_jul[[#This Row],[Fh Suscripcion]],BBDD_Usiarios_Netflix_jul[[#This Row],[Fh Ultimo Pago]],"M")+1</f>
        <v>9</v>
      </c>
      <c r="O2205" t="s">
        <v>31</v>
      </c>
      <c r="P2205" t="str">
        <f>IF(BBDD_Usiarios_Netflix_jul[[#This Row],[País.OLD]]&lt;&gt;"",BBDD_Usiarios_Netflix_jul[[#This Row],[País.OLD]],"Desconocido")</f>
        <v>Italia</v>
      </c>
      <c r="Q2205">
        <v>44</v>
      </c>
      <c r="R2205" t="s">
        <v>16</v>
      </c>
      <c r="S2205" t="s">
        <v>17</v>
      </c>
      <c r="T2205" t="s">
        <v>32</v>
      </c>
      <c r="U22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06" spans="1:21" x14ac:dyDescent="0.2">
      <c r="A2206">
        <v>1540</v>
      </c>
      <c r="B2206" t="s">
        <v>23</v>
      </c>
      <c r="C2206">
        <v>10</v>
      </c>
      <c r="D2206" s="2">
        <f>BBDD_Usiarios_Netflix_jul[[#This Row],[Ingresos Mensuales]]*BBDD_Usiarios_Netflix_jul[[#This Row],[Meses Contratados]]</f>
        <v>90</v>
      </c>
      <c r="E2206">
        <v>16</v>
      </c>
      <c r="F2206">
        <v>10</v>
      </c>
      <c r="G2206">
        <v>23</v>
      </c>
      <c r="H2206" s="1">
        <f>DATEVALUE(_xlfn.CONCAT(BBDD_Usiarios_Netflix_jul[[#This Row],[Día Suscripción]],"/",BBDD_Usiarios_Netflix_jul[[#This Row],[Mes Suscripción]],"/",BBDD_Usiarios_Netflix_jul[[#This Row],[Año Suscripción]]))</f>
        <v>45215</v>
      </c>
      <c r="I2206">
        <v>6</v>
      </c>
      <c r="J2206">
        <v>7</v>
      </c>
      <c r="K2206">
        <v>24</v>
      </c>
      <c r="L220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06" s="1" t="str">
        <f>TEXT(BBDD_Usiarios_Netflix_jul[[#This Row],[Fh Suscripcion]],"dddd")</f>
        <v>lunes</v>
      </c>
      <c r="N2206" s="2">
        <f>DATEDIF(BBDD_Usiarios_Netflix_jul[[#This Row],[Fh Suscripcion]],BBDD_Usiarios_Netflix_jul[[#This Row],[Fh Ultimo Pago]],"M")+1</f>
        <v>9</v>
      </c>
      <c r="O2206" t="s">
        <v>20</v>
      </c>
      <c r="P2206" t="str">
        <f>IF(BBDD_Usiarios_Netflix_jul[[#This Row],[País.OLD]]&lt;&gt;"",BBDD_Usiarios_Netflix_jul[[#This Row],[País.OLD]],"Desconocido")</f>
        <v>Francia</v>
      </c>
      <c r="Q2206">
        <v>42</v>
      </c>
      <c r="R2206" t="s">
        <v>16</v>
      </c>
      <c r="S2206" t="s">
        <v>29</v>
      </c>
      <c r="T2206" t="s">
        <v>27</v>
      </c>
      <c r="U22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7" spans="1:21" x14ac:dyDescent="0.2">
      <c r="A2207">
        <v>1542</v>
      </c>
      <c r="B2207" t="s">
        <v>23</v>
      </c>
      <c r="C2207">
        <v>10</v>
      </c>
      <c r="D2207" s="2">
        <f>BBDD_Usiarios_Netflix_jul[[#This Row],[Ingresos Mensuales]]*BBDD_Usiarios_Netflix_jul[[#This Row],[Meses Contratados]]</f>
        <v>90</v>
      </c>
      <c r="E2207">
        <v>21</v>
      </c>
      <c r="F2207">
        <v>10</v>
      </c>
      <c r="G2207">
        <v>23</v>
      </c>
      <c r="H2207" s="1">
        <f>DATEVALUE(_xlfn.CONCAT(BBDD_Usiarios_Netflix_jul[[#This Row],[Día Suscripción]],"/",BBDD_Usiarios_Netflix_jul[[#This Row],[Mes Suscripción]],"/",BBDD_Usiarios_Netflix_jul[[#This Row],[Año Suscripción]]))</f>
        <v>45220</v>
      </c>
      <c r="I2207">
        <v>7</v>
      </c>
      <c r="J2207">
        <v>7</v>
      </c>
      <c r="K2207">
        <v>24</v>
      </c>
      <c r="L2207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07" s="1" t="str">
        <f>TEXT(BBDD_Usiarios_Netflix_jul[[#This Row],[Fh Suscripcion]],"dddd")</f>
        <v>sábado</v>
      </c>
      <c r="N2207" s="2">
        <f>DATEDIF(BBDD_Usiarios_Netflix_jul[[#This Row],[Fh Suscripcion]],BBDD_Usiarios_Netflix_jul[[#This Row],[Fh Ultimo Pago]],"M")+1</f>
        <v>9</v>
      </c>
      <c r="O2207" t="s">
        <v>33</v>
      </c>
      <c r="P2207" t="str">
        <f>IF(BBDD_Usiarios_Netflix_jul[[#This Row],[País.OLD]]&lt;&gt;"",BBDD_Usiarios_Netflix_jul[[#This Row],[País.OLD]],"Desconocido")</f>
        <v>Méjico</v>
      </c>
      <c r="Q2207">
        <v>35</v>
      </c>
      <c r="R2207" t="s">
        <v>16</v>
      </c>
      <c r="S2207" t="s">
        <v>26</v>
      </c>
      <c r="T2207" t="s">
        <v>27</v>
      </c>
      <c r="U22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8" spans="1:21" x14ac:dyDescent="0.2">
      <c r="A2208">
        <v>1545</v>
      </c>
      <c r="B2208" t="s">
        <v>23</v>
      </c>
      <c r="C2208">
        <v>10</v>
      </c>
      <c r="D2208" s="2">
        <f>BBDD_Usiarios_Netflix_jul[[#This Row],[Ingresos Mensuales]]*BBDD_Usiarios_Netflix_jul[[#This Row],[Meses Contratados]]</f>
        <v>90</v>
      </c>
      <c r="E2208">
        <v>27</v>
      </c>
      <c r="F2208">
        <v>10</v>
      </c>
      <c r="G2208">
        <v>23</v>
      </c>
      <c r="H2208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08">
        <v>6</v>
      </c>
      <c r="J2208">
        <v>7</v>
      </c>
      <c r="K2208">
        <v>24</v>
      </c>
      <c r="L220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08" s="1" t="str">
        <f>TEXT(BBDD_Usiarios_Netflix_jul[[#This Row],[Fh Suscripcion]],"dddd")</f>
        <v>viernes</v>
      </c>
      <c r="N2208" s="2">
        <f>DATEDIF(BBDD_Usiarios_Netflix_jul[[#This Row],[Fh Suscripcion]],BBDD_Usiarios_Netflix_jul[[#This Row],[Fh Ultimo Pago]],"M")+1</f>
        <v>9</v>
      </c>
      <c r="O2208" t="s">
        <v>31</v>
      </c>
      <c r="P2208" t="str">
        <f>IF(BBDD_Usiarios_Netflix_jul[[#This Row],[País.OLD]]&lt;&gt;"",BBDD_Usiarios_Netflix_jul[[#This Row],[País.OLD]],"Desconocido")</f>
        <v>Italia</v>
      </c>
      <c r="Q2208">
        <v>43</v>
      </c>
      <c r="R2208" t="s">
        <v>25</v>
      </c>
      <c r="S2208" t="s">
        <v>29</v>
      </c>
      <c r="T2208" t="s">
        <v>18</v>
      </c>
      <c r="U22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09" spans="1:21" x14ac:dyDescent="0.2">
      <c r="A2209">
        <v>1547</v>
      </c>
      <c r="B2209" t="s">
        <v>23</v>
      </c>
      <c r="C2209">
        <v>10</v>
      </c>
      <c r="D2209" s="2">
        <f>BBDD_Usiarios_Netflix_jul[[#This Row],[Ingresos Mensuales]]*BBDD_Usiarios_Netflix_jul[[#This Row],[Meses Contratados]]</f>
        <v>90</v>
      </c>
      <c r="E2209">
        <v>1</v>
      </c>
      <c r="F2209">
        <v>11</v>
      </c>
      <c r="G2209">
        <v>23</v>
      </c>
      <c r="H2209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09">
        <v>5</v>
      </c>
      <c r="J2209">
        <v>7</v>
      </c>
      <c r="K2209">
        <v>24</v>
      </c>
      <c r="L2209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9" s="1" t="str">
        <f>TEXT(BBDD_Usiarios_Netflix_jul[[#This Row],[Fh Suscripcion]],"dddd")</f>
        <v>miércoles</v>
      </c>
      <c r="N2209" s="2">
        <f>DATEDIF(BBDD_Usiarios_Netflix_jul[[#This Row],[Fh Suscripcion]],BBDD_Usiarios_Netflix_jul[[#This Row],[Fh Ultimo Pago]],"M")+1</f>
        <v>9</v>
      </c>
      <c r="O2209" t="s">
        <v>20</v>
      </c>
      <c r="P2209" t="str">
        <f>IF(BBDD_Usiarios_Netflix_jul[[#This Row],[País.OLD]]&lt;&gt;"",BBDD_Usiarios_Netflix_jul[[#This Row],[País.OLD]],"Desconocido")</f>
        <v>Francia</v>
      </c>
      <c r="Q2209">
        <v>35</v>
      </c>
      <c r="R2209" t="s">
        <v>25</v>
      </c>
      <c r="S2209" t="s">
        <v>21</v>
      </c>
      <c r="T2209" t="s">
        <v>18</v>
      </c>
      <c r="U22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0" spans="1:21" x14ac:dyDescent="0.2">
      <c r="A2210">
        <v>1550</v>
      </c>
      <c r="B2210" t="s">
        <v>23</v>
      </c>
      <c r="C2210">
        <v>10</v>
      </c>
      <c r="D2210" s="2">
        <f>BBDD_Usiarios_Netflix_jul[[#This Row],[Ingresos Mensuales]]*BBDD_Usiarios_Netflix_jul[[#This Row],[Meses Contratados]]</f>
        <v>90</v>
      </c>
      <c r="E2210">
        <v>4</v>
      </c>
      <c r="F2210">
        <v>11</v>
      </c>
      <c r="G2210">
        <v>23</v>
      </c>
      <c r="H221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10">
        <v>7</v>
      </c>
      <c r="J2210">
        <v>7</v>
      </c>
      <c r="K2210">
        <v>24</v>
      </c>
      <c r="L2210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0" s="1" t="str">
        <f>TEXT(BBDD_Usiarios_Netflix_jul[[#This Row],[Fh Suscripcion]],"dddd")</f>
        <v>sábado</v>
      </c>
      <c r="N2210" s="2">
        <f>DATEDIF(BBDD_Usiarios_Netflix_jul[[#This Row],[Fh Suscripcion]],BBDD_Usiarios_Netflix_jul[[#This Row],[Fh Ultimo Pago]],"M")+1</f>
        <v>9</v>
      </c>
      <c r="O2210" t="s">
        <v>33</v>
      </c>
      <c r="P2210" t="str">
        <f>IF(BBDD_Usiarios_Netflix_jul[[#This Row],[País.OLD]]&lt;&gt;"",BBDD_Usiarios_Netflix_jul[[#This Row],[País.OLD]],"Desconocido")</f>
        <v>Méjico</v>
      </c>
      <c r="Q2210">
        <v>49</v>
      </c>
      <c r="R2210" t="s">
        <v>25</v>
      </c>
      <c r="S2210" t="s">
        <v>26</v>
      </c>
      <c r="T2210" t="s">
        <v>18</v>
      </c>
      <c r="U22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1" spans="1:21" x14ac:dyDescent="0.2">
      <c r="A2211">
        <v>1552</v>
      </c>
      <c r="B2211" t="s">
        <v>23</v>
      </c>
      <c r="C2211">
        <v>10</v>
      </c>
      <c r="D2211" s="2">
        <f>BBDD_Usiarios_Netflix_jul[[#This Row],[Ingresos Mensuales]]*BBDD_Usiarios_Netflix_jul[[#This Row],[Meses Contratados]]</f>
        <v>90</v>
      </c>
      <c r="E2211">
        <v>2</v>
      </c>
      <c r="F2211">
        <v>11</v>
      </c>
      <c r="G2211">
        <v>23</v>
      </c>
      <c r="H2211" s="1">
        <f>DATEVALUE(_xlfn.CONCAT(BBDD_Usiarios_Netflix_jul[[#This Row],[Día Suscripción]],"/",BBDD_Usiarios_Netflix_jul[[#This Row],[Mes Suscripción]],"/",BBDD_Usiarios_Netflix_jul[[#This Row],[Año Suscripción]]))</f>
        <v>45232</v>
      </c>
      <c r="I2211">
        <v>5</v>
      </c>
      <c r="J2211">
        <v>7</v>
      </c>
      <c r="K2211">
        <v>24</v>
      </c>
      <c r="L2211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11" s="1" t="str">
        <f>TEXT(BBDD_Usiarios_Netflix_jul[[#This Row],[Fh Suscripcion]],"dddd")</f>
        <v>jueves</v>
      </c>
      <c r="N2211" s="2">
        <f>DATEDIF(BBDD_Usiarios_Netflix_jul[[#This Row],[Fh Suscripcion]],BBDD_Usiarios_Netflix_jul[[#This Row],[Fh Ultimo Pago]],"M")+1</f>
        <v>9</v>
      </c>
      <c r="O2211" t="s">
        <v>31</v>
      </c>
      <c r="P2211" t="str">
        <f>IF(BBDD_Usiarios_Netflix_jul[[#This Row],[País.OLD]]&lt;&gt;"",BBDD_Usiarios_Netflix_jul[[#This Row],[País.OLD]],"Desconocido")</f>
        <v>Italia</v>
      </c>
      <c r="Q2211">
        <v>87</v>
      </c>
      <c r="R2211" t="s">
        <v>25</v>
      </c>
      <c r="S2211" t="s">
        <v>17</v>
      </c>
      <c r="T2211" t="s">
        <v>18</v>
      </c>
      <c r="U22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2" spans="1:21" x14ac:dyDescent="0.2">
      <c r="A2212">
        <v>1555</v>
      </c>
      <c r="B2212" t="s">
        <v>23</v>
      </c>
      <c r="C2212">
        <v>10</v>
      </c>
      <c r="D2212" s="2">
        <f>BBDD_Usiarios_Netflix_jul[[#This Row],[Ingresos Mensuales]]*BBDD_Usiarios_Netflix_jul[[#This Row],[Meses Contratados]]</f>
        <v>90</v>
      </c>
      <c r="E2212">
        <v>31</v>
      </c>
      <c r="F2212">
        <v>10</v>
      </c>
      <c r="G2212">
        <v>23</v>
      </c>
      <c r="H2212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12">
        <v>4</v>
      </c>
      <c r="J2212">
        <v>7</v>
      </c>
      <c r="K2212">
        <v>24</v>
      </c>
      <c r="L2212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12" s="1" t="str">
        <f>TEXT(BBDD_Usiarios_Netflix_jul[[#This Row],[Fh Suscripcion]],"dddd")</f>
        <v>martes</v>
      </c>
      <c r="N2212" s="2">
        <f>DATEDIF(BBDD_Usiarios_Netflix_jul[[#This Row],[Fh Suscripcion]],BBDD_Usiarios_Netflix_jul[[#This Row],[Fh Ultimo Pago]],"M")+1</f>
        <v>9</v>
      </c>
      <c r="O2212" t="s">
        <v>35</v>
      </c>
      <c r="P2212" t="str">
        <f>IF(BBDD_Usiarios_Netflix_jul[[#This Row],[País.OLD]]&lt;&gt;"",BBDD_Usiarios_Netflix_jul[[#This Row],[País.OLD]],"Desconocido")</f>
        <v>España</v>
      </c>
      <c r="Q2212">
        <v>43</v>
      </c>
      <c r="R2212" t="s">
        <v>25</v>
      </c>
      <c r="S2212" t="s">
        <v>21</v>
      </c>
      <c r="T2212" t="s">
        <v>22</v>
      </c>
      <c r="U22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13" spans="1:21" x14ac:dyDescent="0.2">
      <c r="A2213">
        <v>1607</v>
      </c>
      <c r="B2213" t="s">
        <v>23</v>
      </c>
      <c r="C2213">
        <v>10</v>
      </c>
      <c r="D2213" s="2">
        <f>BBDD_Usiarios_Netflix_jul[[#This Row],[Ingresos Mensuales]]*BBDD_Usiarios_Netflix_jul[[#This Row],[Meses Contratados]]</f>
        <v>90</v>
      </c>
      <c r="E2213">
        <v>9</v>
      </c>
      <c r="F2213">
        <v>10</v>
      </c>
      <c r="G2213">
        <v>23</v>
      </c>
      <c r="H2213" s="1">
        <f>DATEVALUE(_xlfn.CONCAT(BBDD_Usiarios_Netflix_jul[[#This Row],[Día Suscripción]],"/",BBDD_Usiarios_Netflix_jul[[#This Row],[Mes Suscripción]],"/",BBDD_Usiarios_Netflix_jul[[#This Row],[Año Suscripción]]))</f>
        <v>45208</v>
      </c>
      <c r="I2213">
        <v>7</v>
      </c>
      <c r="J2213">
        <v>7</v>
      </c>
      <c r="K2213">
        <v>24</v>
      </c>
      <c r="L2213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3" s="1" t="str">
        <f>TEXT(BBDD_Usiarios_Netflix_jul[[#This Row],[Fh Suscripcion]],"dddd")</f>
        <v>lunes</v>
      </c>
      <c r="N2213" s="2">
        <f>DATEDIF(BBDD_Usiarios_Netflix_jul[[#This Row],[Fh Suscripcion]],BBDD_Usiarios_Netflix_jul[[#This Row],[Fh Ultimo Pago]],"M")+1</f>
        <v>9</v>
      </c>
      <c r="O2213" t="s">
        <v>37</v>
      </c>
      <c r="P2213" t="str">
        <f>IF(BBDD_Usiarios_Netflix_jul[[#This Row],[País.OLD]]&lt;&gt;"",BBDD_Usiarios_Netflix_jul[[#This Row],[País.OLD]],"Desconocido")</f>
        <v>Brasil</v>
      </c>
      <c r="Q2213">
        <v>41</v>
      </c>
      <c r="R2213" t="s">
        <v>25</v>
      </c>
      <c r="S2213" t="s">
        <v>21</v>
      </c>
      <c r="T2213" t="s">
        <v>32</v>
      </c>
      <c r="U22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14" spans="1:21" x14ac:dyDescent="0.2">
      <c r="A2214">
        <v>1610</v>
      </c>
      <c r="B2214" t="s">
        <v>23</v>
      </c>
      <c r="C2214">
        <v>10</v>
      </c>
      <c r="D2214" s="2">
        <f>BBDD_Usiarios_Netflix_jul[[#This Row],[Ingresos Mensuales]]*BBDD_Usiarios_Netflix_jul[[#This Row],[Meses Contratados]]</f>
        <v>90</v>
      </c>
      <c r="E2214">
        <v>17</v>
      </c>
      <c r="F2214">
        <v>10</v>
      </c>
      <c r="G2214">
        <v>23</v>
      </c>
      <c r="H2214" s="1">
        <f>DATEVALUE(_xlfn.CONCAT(BBDD_Usiarios_Netflix_jul[[#This Row],[Día Suscripción]],"/",BBDD_Usiarios_Netflix_jul[[#This Row],[Mes Suscripción]],"/",BBDD_Usiarios_Netflix_jul[[#This Row],[Año Suscripción]]))</f>
        <v>45216</v>
      </c>
      <c r="I2214">
        <v>6</v>
      </c>
      <c r="J2214">
        <v>7</v>
      </c>
      <c r="K2214">
        <v>24</v>
      </c>
      <c r="L22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14" s="1" t="str">
        <f>TEXT(BBDD_Usiarios_Netflix_jul[[#This Row],[Fh Suscripcion]],"dddd")</f>
        <v>martes</v>
      </c>
      <c r="N2214" s="2">
        <f>DATEDIF(BBDD_Usiarios_Netflix_jul[[#This Row],[Fh Suscripcion]],BBDD_Usiarios_Netflix_jul[[#This Row],[Fh Ultimo Pago]],"M")+1</f>
        <v>9</v>
      </c>
      <c r="O2214" t="s">
        <v>24</v>
      </c>
      <c r="P2214" t="str">
        <f>IF(BBDD_Usiarios_Netflix_jul[[#This Row],[País.OLD]]&lt;&gt;"",BBDD_Usiarios_Netflix_jul[[#This Row],[País.OLD]],"Desconocido")</f>
        <v>EEUU</v>
      </c>
      <c r="Q2214">
        <v>36</v>
      </c>
      <c r="R2214" t="s">
        <v>25</v>
      </c>
      <c r="S2214" t="s">
        <v>26</v>
      </c>
      <c r="T2214" t="s">
        <v>27</v>
      </c>
      <c r="U22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15" spans="1:21" x14ac:dyDescent="0.2">
      <c r="A2215">
        <v>1612</v>
      </c>
      <c r="B2215" t="s">
        <v>23</v>
      </c>
      <c r="C2215">
        <v>10</v>
      </c>
      <c r="D2215" s="2">
        <f>BBDD_Usiarios_Netflix_jul[[#This Row],[Ingresos Mensuales]]*BBDD_Usiarios_Netflix_jul[[#This Row],[Meses Contratados]]</f>
        <v>90</v>
      </c>
      <c r="E2215">
        <v>22</v>
      </c>
      <c r="F2215">
        <v>10</v>
      </c>
      <c r="G2215">
        <v>23</v>
      </c>
      <c r="H2215" s="1">
        <f>DATEVALUE(_xlfn.CONCAT(BBDD_Usiarios_Netflix_jul[[#This Row],[Día Suscripción]],"/",BBDD_Usiarios_Netflix_jul[[#This Row],[Mes Suscripción]],"/",BBDD_Usiarios_Netflix_jul[[#This Row],[Año Suscripción]]))</f>
        <v>45221</v>
      </c>
      <c r="I2215">
        <v>9</v>
      </c>
      <c r="J2215">
        <v>7</v>
      </c>
      <c r="K2215">
        <v>24</v>
      </c>
      <c r="L221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15" s="1" t="str">
        <f>TEXT(BBDD_Usiarios_Netflix_jul[[#This Row],[Fh Suscripcion]],"dddd")</f>
        <v>domingo</v>
      </c>
      <c r="N2215" s="2">
        <f>DATEDIF(BBDD_Usiarios_Netflix_jul[[#This Row],[Fh Suscripcion]],BBDD_Usiarios_Netflix_jul[[#This Row],[Fh Ultimo Pago]],"M")+1</f>
        <v>9</v>
      </c>
      <c r="O2215" t="s">
        <v>15</v>
      </c>
      <c r="P2215" t="str">
        <f>IF(BBDD_Usiarios_Netflix_jul[[#This Row],[País.OLD]]&lt;&gt;"",BBDD_Usiarios_Netflix_jul[[#This Row],[País.OLD]],"Desconocido")</f>
        <v>Alemania</v>
      </c>
      <c r="Q2215">
        <v>30</v>
      </c>
      <c r="R2215" t="s">
        <v>25</v>
      </c>
      <c r="S2215" t="s">
        <v>21</v>
      </c>
      <c r="T2215" t="s">
        <v>32</v>
      </c>
      <c r="U22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16" spans="1:21" x14ac:dyDescent="0.2">
      <c r="A2216">
        <v>1615</v>
      </c>
      <c r="B2216" t="s">
        <v>23</v>
      </c>
      <c r="C2216">
        <v>10</v>
      </c>
      <c r="D2216" s="2">
        <f>BBDD_Usiarios_Netflix_jul[[#This Row],[Ingresos Mensuales]]*BBDD_Usiarios_Netflix_jul[[#This Row],[Meses Contratados]]</f>
        <v>90</v>
      </c>
      <c r="E2216">
        <v>28</v>
      </c>
      <c r="F2216">
        <v>10</v>
      </c>
      <c r="G2216">
        <v>23</v>
      </c>
      <c r="H2216" s="1">
        <f>DATEVALUE(_xlfn.CONCAT(BBDD_Usiarios_Netflix_jul[[#This Row],[Día Suscripción]],"/",BBDD_Usiarios_Netflix_jul[[#This Row],[Mes Suscripción]],"/",BBDD_Usiarios_Netflix_jul[[#This Row],[Año Suscripción]]))</f>
        <v>45227</v>
      </c>
      <c r="I2216">
        <v>6</v>
      </c>
      <c r="J2216">
        <v>7</v>
      </c>
      <c r="K2216">
        <v>24</v>
      </c>
      <c r="L221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16" s="1" t="str">
        <f>TEXT(BBDD_Usiarios_Netflix_jul[[#This Row],[Fh Suscripcion]],"dddd")</f>
        <v>sábado</v>
      </c>
      <c r="N2216" s="2">
        <f>DATEDIF(BBDD_Usiarios_Netflix_jul[[#This Row],[Fh Suscripcion]],BBDD_Usiarios_Netflix_jul[[#This Row],[Fh Ultimo Pago]],"M")+1</f>
        <v>9</v>
      </c>
      <c r="O2216" t="s">
        <v>36</v>
      </c>
      <c r="P2216" t="str">
        <f>IF(BBDD_Usiarios_Netflix_jul[[#This Row],[País.OLD]]&lt;&gt;"",BBDD_Usiarios_Netflix_jul[[#This Row],[País.OLD]],"Desconocido")</f>
        <v>Desconocido</v>
      </c>
      <c r="Q2216">
        <v>30</v>
      </c>
      <c r="R2216" t="s">
        <v>25</v>
      </c>
      <c r="S2216" t="s">
        <v>26</v>
      </c>
      <c r="T2216" t="s">
        <v>18</v>
      </c>
      <c r="U22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7" spans="1:21" x14ac:dyDescent="0.2">
      <c r="A2217">
        <v>1617</v>
      </c>
      <c r="B2217" t="s">
        <v>23</v>
      </c>
      <c r="C2217">
        <v>10</v>
      </c>
      <c r="D2217" s="2">
        <f>BBDD_Usiarios_Netflix_jul[[#This Row],[Ingresos Mensuales]]*BBDD_Usiarios_Netflix_jul[[#This Row],[Meses Contratados]]</f>
        <v>90</v>
      </c>
      <c r="E2217">
        <v>4</v>
      </c>
      <c r="F2217">
        <v>11</v>
      </c>
      <c r="G2217">
        <v>23</v>
      </c>
      <c r="H2217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17">
        <v>5</v>
      </c>
      <c r="J2217">
        <v>7</v>
      </c>
      <c r="K2217">
        <v>24</v>
      </c>
      <c r="L221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17" s="1" t="str">
        <f>TEXT(BBDD_Usiarios_Netflix_jul[[#This Row],[Fh Suscripcion]],"dddd")</f>
        <v>sábado</v>
      </c>
      <c r="N2217" s="2">
        <f>DATEDIF(BBDD_Usiarios_Netflix_jul[[#This Row],[Fh Suscripcion]],BBDD_Usiarios_Netflix_jul[[#This Row],[Fh Ultimo Pago]],"M")+1</f>
        <v>9</v>
      </c>
      <c r="O2217" t="s">
        <v>37</v>
      </c>
      <c r="P2217" t="str">
        <f>IF(BBDD_Usiarios_Netflix_jul[[#This Row],[País.OLD]]&lt;&gt;"",BBDD_Usiarios_Netflix_jul[[#This Row],[País.OLD]],"Desconocido")</f>
        <v>Brasil</v>
      </c>
      <c r="Q2217">
        <v>50</v>
      </c>
      <c r="R2217" t="s">
        <v>16</v>
      </c>
      <c r="S2217" t="s">
        <v>17</v>
      </c>
      <c r="T2217" t="s">
        <v>27</v>
      </c>
      <c r="U22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18" spans="1:21" x14ac:dyDescent="0.2">
      <c r="A2218">
        <v>1620</v>
      </c>
      <c r="B2218" t="s">
        <v>23</v>
      </c>
      <c r="C2218">
        <v>10</v>
      </c>
      <c r="D2218" s="2">
        <f>BBDD_Usiarios_Netflix_jul[[#This Row],[Ingresos Mensuales]]*BBDD_Usiarios_Netflix_jul[[#This Row],[Meses Contratados]]</f>
        <v>90</v>
      </c>
      <c r="E2218">
        <v>5</v>
      </c>
      <c r="F2218">
        <v>11</v>
      </c>
      <c r="G2218">
        <v>23</v>
      </c>
      <c r="H2218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18">
        <v>7</v>
      </c>
      <c r="J2218">
        <v>7</v>
      </c>
      <c r="K2218">
        <v>24</v>
      </c>
      <c r="L2218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8" s="1" t="str">
        <f>TEXT(BBDD_Usiarios_Netflix_jul[[#This Row],[Fh Suscripcion]],"dddd")</f>
        <v>domingo</v>
      </c>
      <c r="N2218" s="2">
        <f>DATEDIF(BBDD_Usiarios_Netflix_jul[[#This Row],[Fh Suscripcion]],BBDD_Usiarios_Netflix_jul[[#This Row],[Fh Ultimo Pago]],"M")+1</f>
        <v>9</v>
      </c>
      <c r="O2218" t="s">
        <v>24</v>
      </c>
      <c r="P2218" t="str">
        <f>IF(BBDD_Usiarios_Netflix_jul[[#This Row],[País.OLD]]&lt;&gt;"",BBDD_Usiarios_Netflix_jul[[#This Row],[País.OLD]],"Desconocido")</f>
        <v>EEUU</v>
      </c>
      <c r="Q2218">
        <v>38</v>
      </c>
      <c r="R2218" t="s">
        <v>16</v>
      </c>
      <c r="S2218" t="s">
        <v>21</v>
      </c>
      <c r="T2218" t="s">
        <v>27</v>
      </c>
      <c r="U22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19" spans="1:21" x14ac:dyDescent="0.2">
      <c r="A2219">
        <v>1622</v>
      </c>
      <c r="B2219" t="s">
        <v>23</v>
      </c>
      <c r="C2219">
        <v>10</v>
      </c>
      <c r="D2219" s="2">
        <f>BBDD_Usiarios_Netflix_jul[[#This Row],[Ingresos Mensuales]]*BBDD_Usiarios_Netflix_jul[[#This Row],[Meses Contratados]]</f>
        <v>90</v>
      </c>
      <c r="E2219">
        <v>5</v>
      </c>
      <c r="F2219">
        <v>11</v>
      </c>
      <c r="G2219">
        <v>23</v>
      </c>
      <c r="H2219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19">
        <v>5</v>
      </c>
      <c r="J2219">
        <v>7</v>
      </c>
      <c r="K2219">
        <v>24</v>
      </c>
      <c r="L2219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19" s="1" t="str">
        <f>TEXT(BBDD_Usiarios_Netflix_jul[[#This Row],[Fh Suscripcion]],"dddd")</f>
        <v>domingo</v>
      </c>
      <c r="N2219" s="2">
        <f>DATEDIF(BBDD_Usiarios_Netflix_jul[[#This Row],[Fh Suscripcion]],BBDD_Usiarios_Netflix_jul[[#This Row],[Fh Ultimo Pago]],"M")+1</f>
        <v>9</v>
      </c>
      <c r="O2219" t="s">
        <v>24</v>
      </c>
      <c r="P2219" t="str">
        <f>IF(BBDD_Usiarios_Netflix_jul[[#This Row],[País.OLD]]&lt;&gt;"",BBDD_Usiarios_Netflix_jul[[#This Row],[País.OLD]],"Desconocido")</f>
        <v>EEUU</v>
      </c>
      <c r="Q2219">
        <v>45</v>
      </c>
      <c r="R2219" t="s">
        <v>25</v>
      </c>
      <c r="S2219" t="s">
        <v>26</v>
      </c>
      <c r="T2219" t="s">
        <v>18</v>
      </c>
      <c r="U22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20" spans="1:21" x14ac:dyDescent="0.2">
      <c r="A2220">
        <v>1625</v>
      </c>
      <c r="B2220" t="s">
        <v>23</v>
      </c>
      <c r="C2220">
        <v>10</v>
      </c>
      <c r="D2220" s="2">
        <f>BBDD_Usiarios_Netflix_jul[[#This Row],[Ingresos Mensuales]]*BBDD_Usiarios_Netflix_jul[[#This Row],[Meses Contratados]]</f>
        <v>90</v>
      </c>
      <c r="E2220">
        <v>26</v>
      </c>
      <c r="F2220">
        <v>10</v>
      </c>
      <c r="G2220">
        <v>23</v>
      </c>
      <c r="H2220" s="1">
        <f>DATEVALUE(_xlfn.CONCAT(BBDD_Usiarios_Netflix_jul[[#This Row],[Día Suscripción]],"/",BBDD_Usiarios_Netflix_jul[[#This Row],[Mes Suscripción]],"/",BBDD_Usiarios_Netflix_jul[[#This Row],[Año Suscripción]]))</f>
        <v>45225</v>
      </c>
      <c r="I2220">
        <v>4</v>
      </c>
      <c r="J2220">
        <v>7</v>
      </c>
      <c r="K2220">
        <v>24</v>
      </c>
      <c r="L222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20" s="1" t="str">
        <f>TEXT(BBDD_Usiarios_Netflix_jul[[#This Row],[Fh Suscripcion]],"dddd")</f>
        <v>jueves</v>
      </c>
      <c r="N2220" s="2">
        <f>DATEDIF(BBDD_Usiarios_Netflix_jul[[#This Row],[Fh Suscripcion]],BBDD_Usiarios_Netflix_jul[[#This Row],[Fh Ultimo Pago]],"M")+1</f>
        <v>9</v>
      </c>
      <c r="O2220" t="s">
        <v>35</v>
      </c>
      <c r="P2220" t="str">
        <f>IF(BBDD_Usiarios_Netflix_jul[[#This Row],[País.OLD]]&lt;&gt;"",BBDD_Usiarios_Netflix_jul[[#This Row],[País.OLD]],"Desconocido")</f>
        <v>España</v>
      </c>
      <c r="Q2220">
        <v>51</v>
      </c>
      <c r="R2220" t="s">
        <v>25</v>
      </c>
      <c r="S2220" t="s">
        <v>26</v>
      </c>
      <c r="T2220" t="s">
        <v>22</v>
      </c>
      <c r="U22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21" spans="1:21" x14ac:dyDescent="0.2">
      <c r="A2221">
        <v>1627</v>
      </c>
      <c r="B2221" t="s">
        <v>23</v>
      </c>
      <c r="C2221">
        <v>10</v>
      </c>
      <c r="D2221" s="2">
        <f>BBDD_Usiarios_Netflix_jul[[#This Row],[Ingresos Mensuales]]*BBDD_Usiarios_Netflix_jul[[#This Row],[Meses Contratados]]</f>
        <v>90</v>
      </c>
      <c r="E2221">
        <v>16</v>
      </c>
      <c r="F2221">
        <v>10</v>
      </c>
      <c r="G2221">
        <v>23</v>
      </c>
      <c r="H2221" s="1">
        <f>DATEVALUE(_xlfn.CONCAT(BBDD_Usiarios_Netflix_jul[[#This Row],[Día Suscripción]],"/",BBDD_Usiarios_Netflix_jul[[#This Row],[Mes Suscripción]],"/",BBDD_Usiarios_Netflix_jul[[#This Row],[Año Suscripción]]))</f>
        <v>45215</v>
      </c>
      <c r="I2221">
        <v>7</v>
      </c>
      <c r="J2221">
        <v>7</v>
      </c>
      <c r="K2221">
        <v>24</v>
      </c>
      <c r="L22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1" s="1" t="str">
        <f>TEXT(BBDD_Usiarios_Netflix_jul[[#This Row],[Fh Suscripcion]],"dddd")</f>
        <v>lunes</v>
      </c>
      <c r="N2221" s="2">
        <f>DATEDIF(BBDD_Usiarios_Netflix_jul[[#This Row],[Fh Suscripcion]],BBDD_Usiarios_Netflix_jul[[#This Row],[Fh Ultimo Pago]],"M")+1</f>
        <v>9</v>
      </c>
      <c r="O2221" t="s">
        <v>15</v>
      </c>
      <c r="P2221" t="str">
        <f>IF(BBDD_Usiarios_Netflix_jul[[#This Row],[País.OLD]]&lt;&gt;"",BBDD_Usiarios_Netflix_jul[[#This Row],[País.OLD]],"Desconocido")</f>
        <v>Alemania</v>
      </c>
      <c r="Q2221">
        <v>42</v>
      </c>
      <c r="R2221" t="s">
        <v>25</v>
      </c>
      <c r="S2221" t="s">
        <v>21</v>
      </c>
      <c r="T2221" t="s">
        <v>32</v>
      </c>
      <c r="U22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2" spans="1:21" x14ac:dyDescent="0.2">
      <c r="A2222">
        <v>1675</v>
      </c>
      <c r="B2222" t="s">
        <v>23</v>
      </c>
      <c r="C2222">
        <v>10</v>
      </c>
      <c r="D2222" s="2">
        <f>BBDD_Usiarios_Netflix_jul[[#This Row],[Ingresos Mensuales]]*BBDD_Usiarios_Netflix_jul[[#This Row],[Meses Contratados]]</f>
        <v>90</v>
      </c>
      <c r="E2222">
        <v>8</v>
      </c>
      <c r="F2222">
        <v>10</v>
      </c>
      <c r="G2222">
        <v>23</v>
      </c>
      <c r="H2222" s="1">
        <f>DATEVALUE(_xlfn.CONCAT(BBDD_Usiarios_Netflix_jul[[#This Row],[Día Suscripción]],"/",BBDD_Usiarios_Netflix_jul[[#This Row],[Mes Suscripción]],"/",BBDD_Usiarios_Netflix_jul[[#This Row],[Año Suscripción]]))</f>
        <v>45207</v>
      </c>
      <c r="I2222">
        <v>5</v>
      </c>
      <c r="J2222">
        <v>7</v>
      </c>
      <c r="K2222">
        <v>24</v>
      </c>
      <c r="L2222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22" s="1" t="str">
        <f>TEXT(BBDD_Usiarios_Netflix_jul[[#This Row],[Fh Suscripcion]],"dddd")</f>
        <v>domingo</v>
      </c>
      <c r="N2222" s="2">
        <f>DATEDIF(BBDD_Usiarios_Netflix_jul[[#This Row],[Fh Suscripcion]],BBDD_Usiarios_Netflix_jul[[#This Row],[Fh Ultimo Pago]],"M")+1</f>
        <v>9</v>
      </c>
      <c r="O2222" t="s">
        <v>20</v>
      </c>
      <c r="P2222" t="str">
        <f>IF(BBDD_Usiarios_Netflix_jul[[#This Row],[País.OLD]]&lt;&gt;"",BBDD_Usiarios_Netflix_jul[[#This Row],[País.OLD]],"Desconocido")</f>
        <v>Francia</v>
      </c>
      <c r="Q2222">
        <v>42</v>
      </c>
      <c r="R2222" t="s">
        <v>25</v>
      </c>
      <c r="S2222" t="s">
        <v>29</v>
      </c>
      <c r="T2222" t="s">
        <v>22</v>
      </c>
      <c r="U22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23" spans="1:21" x14ac:dyDescent="0.2">
      <c r="A2223">
        <v>1677</v>
      </c>
      <c r="B2223" t="s">
        <v>23</v>
      </c>
      <c r="C2223">
        <v>10</v>
      </c>
      <c r="D2223" s="2">
        <f>BBDD_Usiarios_Netflix_jul[[#This Row],[Ingresos Mensuales]]*BBDD_Usiarios_Netflix_jul[[#This Row],[Meses Contratados]]</f>
        <v>90</v>
      </c>
      <c r="E2223">
        <v>11</v>
      </c>
      <c r="F2223">
        <v>10</v>
      </c>
      <c r="G2223">
        <v>23</v>
      </c>
      <c r="H2223" s="1">
        <f>DATEVALUE(_xlfn.CONCAT(BBDD_Usiarios_Netflix_jul[[#This Row],[Día Suscripción]],"/",BBDD_Usiarios_Netflix_jul[[#This Row],[Mes Suscripción]],"/",BBDD_Usiarios_Netflix_jul[[#This Row],[Año Suscripción]]))</f>
        <v>45210</v>
      </c>
      <c r="I2223">
        <v>8</v>
      </c>
      <c r="J2223">
        <v>7</v>
      </c>
      <c r="K2223">
        <v>24</v>
      </c>
      <c r="L222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23" s="1" t="str">
        <f>TEXT(BBDD_Usiarios_Netflix_jul[[#This Row],[Fh Suscripcion]],"dddd")</f>
        <v>miércoles</v>
      </c>
      <c r="N2223" s="2">
        <f>DATEDIF(BBDD_Usiarios_Netflix_jul[[#This Row],[Fh Suscripcion]],BBDD_Usiarios_Netflix_jul[[#This Row],[Fh Ultimo Pago]],"M")+1</f>
        <v>9</v>
      </c>
      <c r="O2223" t="s">
        <v>20</v>
      </c>
      <c r="P2223" t="str">
        <f>IF(BBDD_Usiarios_Netflix_jul[[#This Row],[País.OLD]]&lt;&gt;"",BBDD_Usiarios_Netflix_jul[[#This Row],[País.OLD]],"Desconocido")</f>
        <v>Francia</v>
      </c>
      <c r="Q2223">
        <v>30</v>
      </c>
      <c r="R2223" t="s">
        <v>16</v>
      </c>
      <c r="S2223" t="s">
        <v>17</v>
      </c>
      <c r="T2223" t="s">
        <v>27</v>
      </c>
      <c r="U22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24" spans="1:21" x14ac:dyDescent="0.2">
      <c r="A2224">
        <v>1680</v>
      </c>
      <c r="B2224" t="s">
        <v>23</v>
      </c>
      <c r="C2224">
        <v>10</v>
      </c>
      <c r="D2224" s="2">
        <f>BBDD_Usiarios_Netflix_jul[[#This Row],[Ingresos Mensuales]]*BBDD_Usiarios_Netflix_jul[[#This Row],[Meses Contratados]]</f>
        <v>90</v>
      </c>
      <c r="E2224">
        <v>18</v>
      </c>
      <c r="F2224">
        <v>10</v>
      </c>
      <c r="G2224">
        <v>23</v>
      </c>
      <c r="H2224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24">
        <v>7</v>
      </c>
      <c r="J2224">
        <v>7</v>
      </c>
      <c r="K2224">
        <v>24</v>
      </c>
      <c r="L2224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4" s="1" t="str">
        <f>TEXT(BBDD_Usiarios_Netflix_jul[[#This Row],[Fh Suscripcion]],"dddd")</f>
        <v>miércoles</v>
      </c>
      <c r="N2224" s="2">
        <f>DATEDIF(BBDD_Usiarios_Netflix_jul[[#This Row],[Fh Suscripcion]],BBDD_Usiarios_Netflix_jul[[#This Row],[Fh Ultimo Pago]],"M")+1</f>
        <v>9</v>
      </c>
      <c r="O2224" t="s">
        <v>30</v>
      </c>
      <c r="P2224" t="str">
        <f>IF(BBDD_Usiarios_Netflix_jul[[#This Row],[País.OLD]]&lt;&gt;"",BBDD_Usiarios_Netflix_jul[[#This Row],[País.OLD]],"Desconocido")</f>
        <v>Canadá</v>
      </c>
      <c r="Q2224">
        <v>32</v>
      </c>
      <c r="R2224" t="s">
        <v>16</v>
      </c>
      <c r="S2224" t="s">
        <v>29</v>
      </c>
      <c r="T2224" t="s">
        <v>22</v>
      </c>
      <c r="U22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25" spans="1:21" x14ac:dyDescent="0.2">
      <c r="A2225">
        <v>1682</v>
      </c>
      <c r="B2225" t="s">
        <v>23</v>
      </c>
      <c r="C2225">
        <v>10</v>
      </c>
      <c r="D2225" s="2">
        <f>BBDD_Usiarios_Netflix_jul[[#This Row],[Ingresos Mensuales]]*BBDD_Usiarios_Netflix_jul[[#This Row],[Meses Contratados]]</f>
        <v>90</v>
      </c>
      <c r="E2225">
        <v>23</v>
      </c>
      <c r="F2225">
        <v>10</v>
      </c>
      <c r="G2225">
        <v>23</v>
      </c>
      <c r="H2225" s="1">
        <f>DATEVALUE(_xlfn.CONCAT(BBDD_Usiarios_Netflix_jul[[#This Row],[Día Suscripción]],"/",BBDD_Usiarios_Netflix_jul[[#This Row],[Mes Suscripción]],"/",BBDD_Usiarios_Netflix_jul[[#This Row],[Año Suscripción]]))</f>
        <v>45222</v>
      </c>
      <c r="I2225">
        <v>9</v>
      </c>
      <c r="J2225">
        <v>7</v>
      </c>
      <c r="K2225">
        <v>24</v>
      </c>
      <c r="L222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25" s="1" t="str">
        <f>TEXT(BBDD_Usiarios_Netflix_jul[[#This Row],[Fh Suscripcion]],"dddd")</f>
        <v>lunes</v>
      </c>
      <c r="N2225" s="2">
        <f>DATEDIF(BBDD_Usiarios_Netflix_jul[[#This Row],[Fh Suscripcion]],BBDD_Usiarios_Netflix_jul[[#This Row],[Fh Ultimo Pago]],"M")+1</f>
        <v>9</v>
      </c>
      <c r="O2225" t="s">
        <v>15</v>
      </c>
      <c r="P2225" t="str">
        <f>IF(BBDD_Usiarios_Netflix_jul[[#This Row],[País.OLD]]&lt;&gt;"",BBDD_Usiarios_Netflix_jul[[#This Row],[País.OLD]],"Desconocido")</f>
        <v>Alemania</v>
      </c>
      <c r="Q2225">
        <v>48</v>
      </c>
      <c r="R2225" t="s">
        <v>25</v>
      </c>
      <c r="S2225" t="s">
        <v>29</v>
      </c>
      <c r="T2225" t="s">
        <v>32</v>
      </c>
      <c r="U22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6" spans="1:21" x14ac:dyDescent="0.2">
      <c r="A2226">
        <v>1685</v>
      </c>
      <c r="B2226" t="s">
        <v>23</v>
      </c>
      <c r="C2226">
        <v>10</v>
      </c>
      <c r="D2226" s="2">
        <f>BBDD_Usiarios_Netflix_jul[[#This Row],[Ingresos Mensuales]]*BBDD_Usiarios_Netflix_jul[[#This Row],[Meses Contratados]]</f>
        <v>90</v>
      </c>
      <c r="E2226">
        <v>31</v>
      </c>
      <c r="F2226">
        <v>10</v>
      </c>
      <c r="G2226">
        <v>23</v>
      </c>
      <c r="H2226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26">
        <v>7</v>
      </c>
      <c r="J2226">
        <v>7</v>
      </c>
      <c r="K2226">
        <v>24</v>
      </c>
      <c r="L2226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6" s="1" t="str">
        <f>TEXT(BBDD_Usiarios_Netflix_jul[[#This Row],[Fh Suscripcion]],"dddd")</f>
        <v>martes</v>
      </c>
      <c r="N2226" s="2">
        <f>DATEDIF(BBDD_Usiarios_Netflix_jul[[#This Row],[Fh Suscripcion]],BBDD_Usiarios_Netflix_jul[[#This Row],[Fh Ultimo Pago]],"M")+1</f>
        <v>9</v>
      </c>
      <c r="O2226" t="s">
        <v>36</v>
      </c>
      <c r="P2226" t="str">
        <f>IF(BBDD_Usiarios_Netflix_jul[[#This Row],[País.OLD]]&lt;&gt;"",BBDD_Usiarios_Netflix_jul[[#This Row],[País.OLD]],"Desconocido")</f>
        <v>Desconocido</v>
      </c>
      <c r="Q2226">
        <v>46</v>
      </c>
      <c r="R2226" t="s">
        <v>16</v>
      </c>
      <c r="S2226" t="s">
        <v>29</v>
      </c>
      <c r="T2226" t="s">
        <v>27</v>
      </c>
      <c r="U22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27" spans="1:21" x14ac:dyDescent="0.2">
      <c r="A2227">
        <v>1687</v>
      </c>
      <c r="B2227" t="s">
        <v>23</v>
      </c>
      <c r="C2227">
        <v>10</v>
      </c>
      <c r="D2227" s="2">
        <f>BBDD_Usiarios_Netflix_jul[[#This Row],[Ingresos Mensuales]]*BBDD_Usiarios_Netflix_jul[[#This Row],[Meses Contratados]]</f>
        <v>90</v>
      </c>
      <c r="E2227">
        <v>3</v>
      </c>
      <c r="F2227">
        <v>11</v>
      </c>
      <c r="G2227">
        <v>23</v>
      </c>
      <c r="H2227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27">
        <v>5</v>
      </c>
      <c r="J2227">
        <v>7</v>
      </c>
      <c r="K2227">
        <v>24</v>
      </c>
      <c r="L222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27" s="1" t="str">
        <f>TEXT(BBDD_Usiarios_Netflix_jul[[#This Row],[Fh Suscripcion]],"dddd")</f>
        <v>viernes</v>
      </c>
      <c r="N2227" s="2">
        <f>DATEDIF(BBDD_Usiarios_Netflix_jul[[#This Row],[Fh Suscripcion]],BBDD_Usiarios_Netflix_jul[[#This Row],[Fh Ultimo Pago]],"M")+1</f>
        <v>9</v>
      </c>
      <c r="O2227" t="s">
        <v>15</v>
      </c>
      <c r="P2227" t="str">
        <f>IF(BBDD_Usiarios_Netflix_jul[[#This Row],[País.OLD]]&lt;&gt;"",BBDD_Usiarios_Netflix_jul[[#This Row],[País.OLD]],"Desconocido")</f>
        <v>Alemania</v>
      </c>
      <c r="Q2227">
        <v>49</v>
      </c>
      <c r="R2227" t="s">
        <v>16</v>
      </c>
      <c r="S2227" t="s">
        <v>21</v>
      </c>
      <c r="T2227" t="s">
        <v>32</v>
      </c>
      <c r="U22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8" spans="1:21" x14ac:dyDescent="0.2">
      <c r="A2228">
        <v>1690</v>
      </c>
      <c r="B2228" t="s">
        <v>23</v>
      </c>
      <c r="C2228">
        <v>10</v>
      </c>
      <c r="D2228" s="2">
        <f>BBDD_Usiarios_Netflix_jul[[#This Row],[Ingresos Mensuales]]*BBDD_Usiarios_Netflix_jul[[#This Row],[Meses Contratados]]</f>
        <v>90</v>
      </c>
      <c r="E2228">
        <v>5</v>
      </c>
      <c r="F2228">
        <v>11</v>
      </c>
      <c r="G2228">
        <v>23</v>
      </c>
      <c r="H2228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28">
        <v>7</v>
      </c>
      <c r="J2228">
        <v>7</v>
      </c>
      <c r="K2228">
        <v>24</v>
      </c>
      <c r="L2228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8" s="1" t="str">
        <f>TEXT(BBDD_Usiarios_Netflix_jul[[#This Row],[Fh Suscripcion]],"dddd")</f>
        <v>domingo</v>
      </c>
      <c r="N2228" s="2">
        <f>DATEDIF(BBDD_Usiarios_Netflix_jul[[#This Row],[Fh Suscripcion]],BBDD_Usiarios_Netflix_jul[[#This Row],[Fh Ultimo Pago]],"M")+1</f>
        <v>9</v>
      </c>
      <c r="O2228" t="s">
        <v>34</v>
      </c>
      <c r="P2228" t="str">
        <f>IF(BBDD_Usiarios_Netflix_jul[[#This Row],[País.OLD]]&lt;&gt;"",BBDD_Usiarios_Netflix_jul[[#This Row],[País.OLD]],"Desconocido")</f>
        <v>Reino Unido</v>
      </c>
      <c r="Q2228">
        <v>42</v>
      </c>
      <c r="R2228" t="s">
        <v>25</v>
      </c>
      <c r="S2228" t="s">
        <v>29</v>
      </c>
      <c r="T2228" t="s">
        <v>32</v>
      </c>
      <c r="U22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9" spans="1:21" x14ac:dyDescent="0.2">
      <c r="A2229">
        <v>1692</v>
      </c>
      <c r="B2229" t="s">
        <v>23</v>
      </c>
      <c r="C2229">
        <v>10</v>
      </c>
      <c r="D2229" s="2">
        <f>BBDD_Usiarios_Netflix_jul[[#This Row],[Ingresos Mensuales]]*BBDD_Usiarios_Netflix_jul[[#This Row],[Meses Contratados]]</f>
        <v>90</v>
      </c>
      <c r="E2229">
        <v>5</v>
      </c>
      <c r="F2229">
        <v>11</v>
      </c>
      <c r="G2229">
        <v>23</v>
      </c>
      <c r="H2229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29">
        <v>6</v>
      </c>
      <c r="J2229">
        <v>7</v>
      </c>
      <c r="K2229">
        <v>24</v>
      </c>
      <c r="L222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29" s="1" t="str">
        <f>TEXT(BBDD_Usiarios_Netflix_jul[[#This Row],[Fh Suscripcion]],"dddd")</f>
        <v>domingo</v>
      </c>
      <c r="N2229" s="2">
        <f>DATEDIF(BBDD_Usiarios_Netflix_jul[[#This Row],[Fh Suscripcion]],BBDD_Usiarios_Netflix_jul[[#This Row],[Fh Ultimo Pago]],"M")+1</f>
        <v>9</v>
      </c>
      <c r="O2229" t="s">
        <v>28</v>
      </c>
      <c r="P2229" t="str">
        <f>IF(BBDD_Usiarios_Netflix_jul[[#This Row],[País.OLD]]&lt;&gt;"",BBDD_Usiarios_Netflix_jul[[#This Row],[País.OLD]],"Desconocido")</f>
        <v>Australia</v>
      </c>
      <c r="Q2229">
        <v>41</v>
      </c>
      <c r="R2229" t="s">
        <v>25</v>
      </c>
      <c r="S2229" t="s">
        <v>17</v>
      </c>
      <c r="T2229" t="s">
        <v>27</v>
      </c>
      <c r="U22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0" spans="1:21" x14ac:dyDescent="0.2">
      <c r="A2230">
        <v>1695</v>
      </c>
      <c r="B2230" t="s">
        <v>23</v>
      </c>
      <c r="C2230">
        <v>10</v>
      </c>
      <c r="D2230" s="2">
        <f>BBDD_Usiarios_Netflix_jul[[#This Row],[Ingresos Mensuales]]*BBDD_Usiarios_Netflix_jul[[#This Row],[Meses Contratados]]</f>
        <v>90</v>
      </c>
      <c r="E2230">
        <v>24</v>
      </c>
      <c r="F2230">
        <v>10</v>
      </c>
      <c r="G2230">
        <v>23</v>
      </c>
      <c r="H2230" s="1">
        <f>DATEVALUE(_xlfn.CONCAT(BBDD_Usiarios_Netflix_jul[[#This Row],[Día Suscripción]],"/",BBDD_Usiarios_Netflix_jul[[#This Row],[Mes Suscripción]],"/",BBDD_Usiarios_Netflix_jul[[#This Row],[Año Suscripción]]))</f>
        <v>45223</v>
      </c>
      <c r="I2230">
        <v>4</v>
      </c>
      <c r="J2230">
        <v>7</v>
      </c>
      <c r="K2230">
        <v>24</v>
      </c>
      <c r="L223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30" s="1" t="str">
        <f>TEXT(BBDD_Usiarios_Netflix_jul[[#This Row],[Fh Suscripcion]],"dddd")</f>
        <v>martes</v>
      </c>
      <c r="N2230" s="2">
        <f>DATEDIF(BBDD_Usiarios_Netflix_jul[[#This Row],[Fh Suscripcion]],BBDD_Usiarios_Netflix_jul[[#This Row],[Fh Ultimo Pago]],"M")+1</f>
        <v>9</v>
      </c>
      <c r="O2230" t="s">
        <v>37</v>
      </c>
      <c r="P2230" t="str">
        <f>IF(BBDD_Usiarios_Netflix_jul[[#This Row],[País.OLD]]&lt;&gt;"",BBDD_Usiarios_Netflix_jul[[#This Row],[País.OLD]],"Desconocido")</f>
        <v>Brasil</v>
      </c>
      <c r="Q2230">
        <v>28</v>
      </c>
      <c r="R2230" t="s">
        <v>25</v>
      </c>
      <c r="S2230" t="s">
        <v>21</v>
      </c>
      <c r="T2230" t="s">
        <v>27</v>
      </c>
      <c r="U22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1" spans="1:21" x14ac:dyDescent="0.2">
      <c r="A2231">
        <v>1745</v>
      </c>
      <c r="B2231" t="s">
        <v>23</v>
      </c>
      <c r="C2231">
        <v>10</v>
      </c>
      <c r="D2231" s="2">
        <f>BBDD_Usiarios_Netflix_jul[[#This Row],[Ingresos Mensuales]]*BBDD_Usiarios_Netflix_jul[[#This Row],[Meses Contratados]]</f>
        <v>90</v>
      </c>
      <c r="E2231">
        <v>8</v>
      </c>
      <c r="F2231">
        <v>10</v>
      </c>
      <c r="G2231">
        <v>23</v>
      </c>
      <c r="H2231" s="1">
        <f>DATEVALUE(_xlfn.CONCAT(BBDD_Usiarios_Netflix_jul[[#This Row],[Día Suscripción]],"/",BBDD_Usiarios_Netflix_jul[[#This Row],[Mes Suscripción]],"/",BBDD_Usiarios_Netflix_jul[[#This Row],[Año Suscripción]]))</f>
        <v>45207</v>
      </c>
      <c r="I2231">
        <v>7</v>
      </c>
      <c r="J2231">
        <v>7</v>
      </c>
      <c r="K2231">
        <v>24</v>
      </c>
      <c r="L22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1" s="1" t="str">
        <f>TEXT(BBDD_Usiarios_Netflix_jul[[#This Row],[Fh Suscripcion]],"dddd")</f>
        <v>domingo</v>
      </c>
      <c r="N2231" s="2">
        <f>DATEDIF(BBDD_Usiarios_Netflix_jul[[#This Row],[Fh Suscripcion]],BBDD_Usiarios_Netflix_jul[[#This Row],[Fh Ultimo Pago]],"M")+1</f>
        <v>9</v>
      </c>
      <c r="O2231" t="s">
        <v>33</v>
      </c>
      <c r="P2231" t="str">
        <f>IF(BBDD_Usiarios_Netflix_jul[[#This Row],[País.OLD]]&lt;&gt;"",BBDD_Usiarios_Netflix_jul[[#This Row],[País.OLD]],"Desconocido")</f>
        <v>Méjico</v>
      </c>
      <c r="Q2231">
        <v>45</v>
      </c>
      <c r="R2231" t="s">
        <v>16</v>
      </c>
      <c r="S2231" t="s">
        <v>17</v>
      </c>
      <c r="T2231" t="s">
        <v>27</v>
      </c>
      <c r="U22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2" spans="1:21" x14ac:dyDescent="0.2">
      <c r="A2232">
        <v>1747</v>
      </c>
      <c r="B2232" t="s">
        <v>23</v>
      </c>
      <c r="C2232">
        <v>10</v>
      </c>
      <c r="D2232" s="2">
        <f>BBDD_Usiarios_Netflix_jul[[#This Row],[Ingresos Mensuales]]*BBDD_Usiarios_Netflix_jul[[#This Row],[Meses Contratados]]</f>
        <v>90</v>
      </c>
      <c r="E2232">
        <v>12</v>
      </c>
      <c r="F2232">
        <v>10</v>
      </c>
      <c r="G2232">
        <v>23</v>
      </c>
      <c r="H2232" s="1">
        <f>DATEVALUE(_xlfn.CONCAT(BBDD_Usiarios_Netflix_jul[[#This Row],[Día Suscripción]],"/",BBDD_Usiarios_Netflix_jul[[#This Row],[Mes Suscripción]],"/",BBDD_Usiarios_Netflix_jul[[#This Row],[Año Suscripción]]))</f>
        <v>45211</v>
      </c>
      <c r="I2232">
        <v>8</v>
      </c>
      <c r="J2232">
        <v>7</v>
      </c>
      <c r="K2232">
        <v>24</v>
      </c>
      <c r="L223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32" s="1" t="str">
        <f>TEXT(BBDD_Usiarios_Netflix_jul[[#This Row],[Fh Suscripcion]],"dddd")</f>
        <v>jueves</v>
      </c>
      <c r="N2232" s="2">
        <f>DATEDIF(BBDD_Usiarios_Netflix_jul[[#This Row],[Fh Suscripcion]],BBDD_Usiarios_Netflix_jul[[#This Row],[Fh Ultimo Pago]],"M")+1</f>
        <v>9</v>
      </c>
      <c r="O2232" t="s">
        <v>34</v>
      </c>
      <c r="P2232" t="str">
        <f>IF(BBDD_Usiarios_Netflix_jul[[#This Row],[País.OLD]]&lt;&gt;"",BBDD_Usiarios_Netflix_jul[[#This Row],[País.OLD]],"Desconocido")</f>
        <v>Reino Unido</v>
      </c>
      <c r="Q2232">
        <v>30</v>
      </c>
      <c r="R2232" t="s">
        <v>25</v>
      </c>
      <c r="S2232" t="s">
        <v>29</v>
      </c>
      <c r="T2232" t="s">
        <v>18</v>
      </c>
      <c r="U22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33" spans="1:21" x14ac:dyDescent="0.2">
      <c r="A2233">
        <v>1750</v>
      </c>
      <c r="B2233" t="s">
        <v>23</v>
      </c>
      <c r="C2233">
        <v>10</v>
      </c>
      <c r="D2233" s="2">
        <f>BBDD_Usiarios_Netflix_jul[[#This Row],[Ingresos Mensuales]]*BBDD_Usiarios_Netflix_jul[[#This Row],[Meses Contratados]]</f>
        <v>90</v>
      </c>
      <c r="E2233">
        <v>21</v>
      </c>
      <c r="F2233">
        <v>10</v>
      </c>
      <c r="G2233">
        <v>23</v>
      </c>
      <c r="H2233" s="1">
        <f>DATEVALUE(_xlfn.CONCAT(BBDD_Usiarios_Netflix_jul[[#This Row],[Día Suscripción]],"/",BBDD_Usiarios_Netflix_jul[[#This Row],[Mes Suscripción]],"/",BBDD_Usiarios_Netflix_jul[[#This Row],[Año Suscripción]]))</f>
        <v>45220</v>
      </c>
      <c r="I2233">
        <v>7</v>
      </c>
      <c r="J2233">
        <v>7</v>
      </c>
      <c r="K2233">
        <v>24</v>
      </c>
      <c r="L2233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3" s="1" t="str">
        <f>TEXT(BBDD_Usiarios_Netflix_jul[[#This Row],[Fh Suscripcion]],"dddd")</f>
        <v>sábado</v>
      </c>
      <c r="N2233" s="2">
        <f>DATEDIF(BBDD_Usiarios_Netflix_jul[[#This Row],[Fh Suscripcion]],BBDD_Usiarios_Netflix_jul[[#This Row],[Fh Ultimo Pago]],"M")+1</f>
        <v>9</v>
      </c>
      <c r="O2233" t="s">
        <v>37</v>
      </c>
      <c r="P2233" t="str">
        <f>IF(BBDD_Usiarios_Netflix_jul[[#This Row],[País.OLD]]&lt;&gt;"",BBDD_Usiarios_Netflix_jul[[#This Row],[País.OLD]],"Desconocido")</f>
        <v>Brasil</v>
      </c>
      <c r="Q2233">
        <v>28</v>
      </c>
      <c r="R2233" t="s">
        <v>25</v>
      </c>
      <c r="S2233" t="s">
        <v>21</v>
      </c>
      <c r="T2233" t="s">
        <v>32</v>
      </c>
      <c r="U22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34" spans="1:21" x14ac:dyDescent="0.2">
      <c r="A2234">
        <v>1752</v>
      </c>
      <c r="B2234" t="s">
        <v>23</v>
      </c>
      <c r="C2234">
        <v>10</v>
      </c>
      <c r="D2234" s="2">
        <f>BBDD_Usiarios_Netflix_jul[[#This Row],[Ingresos Mensuales]]*BBDD_Usiarios_Netflix_jul[[#This Row],[Meses Contratados]]</f>
        <v>90</v>
      </c>
      <c r="E2234">
        <v>25</v>
      </c>
      <c r="F2234">
        <v>10</v>
      </c>
      <c r="G2234">
        <v>23</v>
      </c>
      <c r="H2234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34">
        <v>9</v>
      </c>
      <c r="J2234">
        <v>7</v>
      </c>
      <c r="K2234">
        <v>24</v>
      </c>
      <c r="L223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34" s="1" t="str">
        <f>TEXT(BBDD_Usiarios_Netflix_jul[[#This Row],[Fh Suscripcion]],"dddd")</f>
        <v>miércoles</v>
      </c>
      <c r="N2234" s="2">
        <f>DATEDIF(BBDD_Usiarios_Netflix_jul[[#This Row],[Fh Suscripcion]],BBDD_Usiarios_Netflix_jul[[#This Row],[Fh Ultimo Pago]],"M")+1</f>
        <v>9</v>
      </c>
      <c r="O2234" t="s">
        <v>24</v>
      </c>
      <c r="P2234" t="str">
        <f>IF(BBDD_Usiarios_Netflix_jul[[#This Row],[País.OLD]]&lt;&gt;"",BBDD_Usiarios_Netflix_jul[[#This Row],[País.OLD]],"Desconocido")</f>
        <v>EEUU</v>
      </c>
      <c r="Q2234">
        <v>36</v>
      </c>
      <c r="R2234" t="s">
        <v>16</v>
      </c>
      <c r="S2234" t="s">
        <v>29</v>
      </c>
      <c r="T2234" t="s">
        <v>22</v>
      </c>
      <c r="U22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35" spans="1:21" x14ac:dyDescent="0.2">
      <c r="A2235">
        <v>1755</v>
      </c>
      <c r="B2235" t="s">
        <v>23</v>
      </c>
      <c r="C2235">
        <v>10</v>
      </c>
      <c r="D2235" s="2">
        <f>BBDD_Usiarios_Netflix_jul[[#This Row],[Ingresos Mensuales]]*BBDD_Usiarios_Netflix_jul[[#This Row],[Meses Contratados]]</f>
        <v>90</v>
      </c>
      <c r="E2235">
        <v>31</v>
      </c>
      <c r="F2235">
        <v>10</v>
      </c>
      <c r="G2235">
        <v>23</v>
      </c>
      <c r="H2235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35">
        <v>7</v>
      </c>
      <c r="J2235">
        <v>7</v>
      </c>
      <c r="K2235">
        <v>24</v>
      </c>
      <c r="L2235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5" s="1" t="str">
        <f>TEXT(BBDD_Usiarios_Netflix_jul[[#This Row],[Fh Suscripcion]],"dddd")</f>
        <v>martes</v>
      </c>
      <c r="N2235" s="2">
        <f>DATEDIF(BBDD_Usiarios_Netflix_jul[[#This Row],[Fh Suscripcion]],BBDD_Usiarios_Netflix_jul[[#This Row],[Fh Ultimo Pago]],"M")+1</f>
        <v>9</v>
      </c>
      <c r="O2235" t="s">
        <v>28</v>
      </c>
      <c r="P2235" t="str">
        <f>IF(BBDD_Usiarios_Netflix_jul[[#This Row],[País.OLD]]&lt;&gt;"",BBDD_Usiarios_Netflix_jul[[#This Row],[País.OLD]],"Desconocido")</f>
        <v>Australia</v>
      </c>
      <c r="Q2235">
        <v>50</v>
      </c>
      <c r="R2235" t="s">
        <v>16</v>
      </c>
      <c r="S2235" t="s">
        <v>29</v>
      </c>
      <c r="T2235" t="s">
        <v>27</v>
      </c>
      <c r="U22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6" spans="1:21" x14ac:dyDescent="0.2">
      <c r="A2236">
        <v>1757</v>
      </c>
      <c r="B2236" t="s">
        <v>23</v>
      </c>
      <c r="C2236">
        <v>10</v>
      </c>
      <c r="D2236" s="2">
        <f>BBDD_Usiarios_Netflix_jul[[#This Row],[Ingresos Mensuales]]*BBDD_Usiarios_Netflix_jul[[#This Row],[Meses Contratados]]</f>
        <v>90</v>
      </c>
      <c r="E2236">
        <v>3</v>
      </c>
      <c r="F2236">
        <v>11</v>
      </c>
      <c r="G2236">
        <v>23</v>
      </c>
      <c r="H2236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36">
        <v>5</v>
      </c>
      <c r="J2236">
        <v>7</v>
      </c>
      <c r="K2236">
        <v>24</v>
      </c>
      <c r="L2236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36" s="1" t="str">
        <f>TEXT(BBDD_Usiarios_Netflix_jul[[#This Row],[Fh Suscripcion]],"dddd")</f>
        <v>viernes</v>
      </c>
      <c r="N2236" s="2">
        <f>DATEDIF(BBDD_Usiarios_Netflix_jul[[#This Row],[Fh Suscripcion]],BBDD_Usiarios_Netflix_jul[[#This Row],[Fh Ultimo Pago]],"M")+1</f>
        <v>9</v>
      </c>
      <c r="O2236" t="s">
        <v>28</v>
      </c>
      <c r="P2236" t="str">
        <f>IF(BBDD_Usiarios_Netflix_jul[[#This Row],[País.OLD]]&lt;&gt;"",BBDD_Usiarios_Netflix_jul[[#This Row],[País.OLD]],"Desconocido")</f>
        <v>Australia</v>
      </c>
      <c r="Q2236">
        <v>43</v>
      </c>
      <c r="R2236" t="s">
        <v>16</v>
      </c>
      <c r="S2236" t="s">
        <v>29</v>
      </c>
      <c r="T2236" t="s">
        <v>18</v>
      </c>
      <c r="U22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37" spans="1:21" x14ac:dyDescent="0.2">
      <c r="A2237">
        <v>1760</v>
      </c>
      <c r="B2237" t="s">
        <v>23</v>
      </c>
      <c r="C2237">
        <v>10</v>
      </c>
      <c r="D2237" s="2">
        <f>BBDD_Usiarios_Netflix_jul[[#This Row],[Ingresos Mensuales]]*BBDD_Usiarios_Netflix_jul[[#This Row],[Meses Contratados]]</f>
        <v>90</v>
      </c>
      <c r="E2237">
        <v>6</v>
      </c>
      <c r="F2237">
        <v>11</v>
      </c>
      <c r="G2237">
        <v>23</v>
      </c>
      <c r="H2237" s="1">
        <f>DATEVALUE(_xlfn.CONCAT(BBDD_Usiarios_Netflix_jul[[#This Row],[Día Suscripción]],"/",BBDD_Usiarios_Netflix_jul[[#This Row],[Mes Suscripción]],"/",BBDD_Usiarios_Netflix_jul[[#This Row],[Año Suscripción]]))</f>
        <v>45236</v>
      </c>
      <c r="I2237">
        <v>7</v>
      </c>
      <c r="J2237">
        <v>7</v>
      </c>
      <c r="K2237">
        <v>24</v>
      </c>
      <c r="L2237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7" s="1" t="str">
        <f>TEXT(BBDD_Usiarios_Netflix_jul[[#This Row],[Fh Suscripcion]],"dddd")</f>
        <v>lunes</v>
      </c>
      <c r="N2237" s="2">
        <f>DATEDIF(BBDD_Usiarios_Netflix_jul[[#This Row],[Fh Suscripcion]],BBDD_Usiarios_Netflix_jul[[#This Row],[Fh Ultimo Pago]],"M")+1</f>
        <v>9</v>
      </c>
      <c r="O2237" t="s">
        <v>24</v>
      </c>
      <c r="P2237" t="str">
        <f>IF(BBDD_Usiarios_Netflix_jul[[#This Row],[País.OLD]]&lt;&gt;"",BBDD_Usiarios_Netflix_jul[[#This Row],[País.OLD]],"Desconocido")</f>
        <v>EEUU</v>
      </c>
      <c r="Q2237">
        <v>35</v>
      </c>
      <c r="R2237" t="s">
        <v>16</v>
      </c>
      <c r="S2237" t="s">
        <v>17</v>
      </c>
      <c r="T2237" t="s">
        <v>22</v>
      </c>
      <c r="U22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38" spans="1:21" x14ac:dyDescent="0.2">
      <c r="A2238">
        <v>1762</v>
      </c>
      <c r="B2238" t="s">
        <v>23</v>
      </c>
      <c r="C2238">
        <v>10</v>
      </c>
      <c r="D2238" s="2">
        <f>BBDD_Usiarios_Netflix_jul[[#This Row],[Ingresos Mensuales]]*BBDD_Usiarios_Netflix_jul[[#This Row],[Meses Contratados]]</f>
        <v>90</v>
      </c>
      <c r="E2238">
        <v>4</v>
      </c>
      <c r="F2238">
        <v>11</v>
      </c>
      <c r="G2238">
        <v>23</v>
      </c>
      <c r="H2238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38">
        <v>6</v>
      </c>
      <c r="J2238">
        <v>7</v>
      </c>
      <c r="K2238">
        <v>24</v>
      </c>
      <c r="L223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38" s="1" t="str">
        <f>TEXT(BBDD_Usiarios_Netflix_jul[[#This Row],[Fh Suscripcion]],"dddd")</f>
        <v>sábado</v>
      </c>
      <c r="N2238" s="2">
        <f>DATEDIF(BBDD_Usiarios_Netflix_jul[[#This Row],[Fh Suscripcion]],BBDD_Usiarios_Netflix_jul[[#This Row],[Fh Ultimo Pago]],"M")+1</f>
        <v>9</v>
      </c>
      <c r="O2238" t="s">
        <v>24</v>
      </c>
      <c r="P2238" t="str">
        <f>IF(BBDD_Usiarios_Netflix_jul[[#This Row],[País.OLD]]&lt;&gt;"",BBDD_Usiarios_Netflix_jul[[#This Row],[País.OLD]],"Desconocido")</f>
        <v>EEUU</v>
      </c>
      <c r="Q2238">
        <v>28</v>
      </c>
      <c r="R2238" t="s">
        <v>25</v>
      </c>
      <c r="S2238" t="s">
        <v>21</v>
      </c>
      <c r="T2238" t="s">
        <v>27</v>
      </c>
      <c r="U22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9" spans="1:21" x14ac:dyDescent="0.2">
      <c r="A2239">
        <v>1765</v>
      </c>
      <c r="B2239" t="s">
        <v>23</v>
      </c>
      <c r="C2239">
        <v>10</v>
      </c>
      <c r="D2239" s="2">
        <f>BBDD_Usiarios_Netflix_jul[[#This Row],[Ingresos Mensuales]]*BBDD_Usiarios_Netflix_jul[[#This Row],[Meses Contratados]]</f>
        <v>90</v>
      </c>
      <c r="E2239">
        <v>18</v>
      </c>
      <c r="F2239">
        <v>10</v>
      </c>
      <c r="G2239">
        <v>23</v>
      </c>
      <c r="H2239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39">
        <v>5</v>
      </c>
      <c r="J2239">
        <v>7</v>
      </c>
      <c r="K2239">
        <v>24</v>
      </c>
      <c r="L2239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39" s="1" t="str">
        <f>TEXT(BBDD_Usiarios_Netflix_jul[[#This Row],[Fh Suscripcion]],"dddd")</f>
        <v>miércoles</v>
      </c>
      <c r="N2239" s="2">
        <f>DATEDIF(BBDD_Usiarios_Netflix_jul[[#This Row],[Fh Suscripcion]],BBDD_Usiarios_Netflix_jul[[#This Row],[Fh Ultimo Pago]],"M")+1</f>
        <v>9</v>
      </c>
      <c r="O2239" t="s">
        <v>28</v>
      </c>
      <c r="P2239" t="str">
        <f>IF(BBDD_Usiarios_Netflix_jul[[#This Row],[País.OLD]]&lt;&gt;"",BBDD_Usiarios_Netflix_jul[[#This Row],[País.OLD]],"Desconocido")</f>
        <v>Australia</v>
      </c>
      <c r="Q2239">
        <v>37</v>
      </c>
      <c r="R2239" t="s">
        <v>25</v>
      </c>
      <c r="S2239" t="s">
        <v>17</v>
      </c>
      <c r="T2239" t="s">
        <v>22</v>
      </c>
      <c r="U22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40" spans="1:21" x14ac:dyDescent="0.2">
      <c r="A2240">
        <v>1817</v>
      </c>
      <c r="B2240" t="s">
        <v>23</v>
      </c>
      <c r="C2240">
        <v>10</v>
      </c>
      <c r="D2240" s="2">
        <f>BBDD_Usiarios_Netflix_jul[[#This Row],[Ingresos Mensuales]]*BBDD_Usiarios_Netflix_jul[[#This Row],[Meses Contratados]]</f>
        <v>90</v>
      </c>
      <c r="E2240">
        <v>13</v>
      </c>
      <c r="F2240">
        <v>10</v>
      </c>
      <c r="G2240">
        <v>23</v>
      </c>
      <c r="H2240" s="1">
        <f>DATEVALUE(_xlfn.CONCAT(BBDD_Usiarios_Netflix_jul[[#This Row],[Día Suscripción]],"/",BBDD_Usiarios_Netflix_jul[[#This Row],[Mes Suscripción]],"/",BBDD_Usiarios_Netflix_jul[[#This Row],[Año Suscripción]]))</f>
        <v>45212</v>
      </c>
      <c r="I2240">
        <v>8</v>
      </c>
      <c r="J2240">
        <v>7</v>
      </c>
      <c r="K2240">
        <v>24</v>
      </c>
      <c r="L224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0" s="1" t="str">
        <f>TEXT(BBDD_Usiarios_Netflix_jul[[#This Row],[Fh Suscripcion]],"dddd")</f>
        <v>viernes</v>
      </c>
      <c r="N2240" s="2">
        <f>DATEDIF(BBDD_Usiarios_Netflix_jul[[#This Row],[Fh Suscripcion]],BBDD_Usiarios_Netflix_jul[[#This Row],[Fh Ultimo Pago]],"M")+1</f>
        <v>9</v>
      </c>
      <c r="O2240" t="s">
        <v>30</v>
      </c>
      <c r="P2240" t="str">
        <f>IF(BBDD_Usiarios_Netflix_jul[[#This Row],[País.OLD]]&lt;&gt;"",BBDD_Usiarios_Netflix_jul[[#This Row],[País.OLD]],"Desconocido")</f>
        <v>Canadá</v>
      </c>
      <c r="Q2240">
        <v>43</v>
      </c>
      <c r="R2240" t="s">
        <v>25</v>
      </c>
      <c r="S2240" t="s">
        <v>21</v>
      </c>
      <c r="T2240" t="s">
        <v>18</v>
      </c>
      <c r="U22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41" spans="1:21" x14ac:dyDescent="0.2">
      <c r="A2241">
        <v>1820</v>
      </c>
      <c r="B2241" t="s">
        <v>23</v>
      </c>
      <c r="C2241">
        <v>10</v>
      </c>
      <c r="D2241" s="2">
        <f>BBDD_Usiarios_Netflix_jul[[#This Row],[Ingresos Mensuales]]*BBDD_Usiarios_Netflix_jul[[#This Row],[Meses Contratados]]</f>
        <v>90</v>
      </c>
      <c r="E2241">
        <v>20</v>
      </c>
      <c r="F2241">
        <v>10</v>
      </c>
      <c r="G2241">
        <v>23</v>
      </c>
      <c r="H2241" s="1">
        <f>DATEVALUE(_xlfn.CONCAT(BBDD_Usiarios_Netflix_jul[[#This Row],[Día Suscripción]],"/",BBDD_Usiarios_Netflix_jul[[#This Row],[Mes Suscripción]],"/",BBDD_Usiarios_Netflix_jul[[#This Row],[Año Suscripción]]))</f>
        <v>45219</v>
      </c>
      <c r="I2241">
        <v>7</v>
      </c>
      <c r="J2241">
        <v>7</v>
      </c>
      <c r="K2241">
        <v>24</v>
      </c>
      <c r="L224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41" s="1" t="str">
        <f>TEXT(BBDD_Usiarios_Netflix_jul[[#This Row],[Fh Suscripcion]],"dddd")</f>
        <v>viernes</v>
      </c>
      <c r="N2241" s="2">
        <f>DATEDIF(BBDD_Usiarios_Netflix_jul[[#This Row],[Fh Suscripcion]],BBDD_Usiarios_Netflix_jul[[#This Row],[Fh Ultimo Pago]],"M")+1</f>
        <v>9</v>
      </c>
      <c r="O2241" t="s">
        <v>34</v>
      </c>
      <c r="P2241" t="str">
        <f>IF(BBDD_Usiarios_Netflix_jul[[#This Row],[País.OLD]]&lt;&gt;"",BBDD_Usiarios_Netflix_jul[[#This Row],[País.OLD]],"Desconocido")</f>
        <v>Reino Unido</v>
      </c>
      <c r="Q2241">
        <v>48</v>
      </c>
      <c r="R2241" t="s">
        <v>25</v>
      </c>
      <c r="S2241" t="s">
        <v>26</v>
      </c>
      <c r="T2241" t="s">
        <v>22</v>
      </c>
      <c r="U22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42" spans="1:21" x14ac:dyDescent="0.2">
      <c r="A2242">
        <v>1822</v>
      </c>
      <c r="B2242" t="s">
        <v>23</v>
      </c>
      <c r="C2242">
        <v>10</v>
      </c>
      <c r="D2242" s="2">
        <f>BBDD_Usiarios_Netflix_jul[[#This Row],[Ingresos Mensuales]]*BBDD_Usiarios_Netflix_jul[[#This Row],[Meses Contratados]]</f>
        <v>90</v>
      </c>
      <c r="E2242">
        <v>24</v>
      </c>
      <c r="F2242">
        <v>10</v>
      </c>
      <c r="G2242">
        <v>23</v>
      </c>
      <c r="H2242" s="1">
        <f>DATEVALUE(_xlfn.CONCAT(BBDD_Usiarios_Netflix_jul[[#This Row],[Día Suscripción]],"/",BBDD_Usiarios_Netflix_jul[[#This Row],[Mes Suscripción]],"/",BBDD_Usiarios_Netflix_jul[[#This Row],[Año Suscripción]]))</f>
        <v>45223</v>
      </c>
      <c r="I2242">
        <v>9</v>
      </c>
      <c r="J2242">
        <v>7</v>
      </c>
      <c r="K2242">
        <v>24</v>
      </c>
      <c r="L224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2" s="1" t="str">
        <f>TEXT(BBDD_Usiarios_Netflix_jul[[#This Row],[Fh Suscripcion]],"dddd")</f>
        <v>martes</v>
      </c>
      <c r="N2242" s="2">
        <f>DATEDIF(BBDD_Usiarios_Netflix_jul[[#This Row],[Fh Suscripcion]],BBDD_Usiarios_Netflix_jul[[#This Row],[Fh Ultimo Pago]],"M")+1</f>
        <v>9</v>
      </c>
      <c r="O2242" t="s">
        <v>24</v>
      </c>
      <c r="P2242" t="str">
        <f>IF(BBDD_Usiarios_Netflix_jul[[#This Row],[País.OLD]]&lt;&gt;"",BBDD_Usiarios_Netflix_jul[[#This Row],[País.OLD]],"Desconocido")</f>
        <v>EEUU</v>
      </c>
      <c r="Q2242">
        <v>29</v>
      </c>
      <c r="R2242" t="s">
        <v>25</v>
      </c>
      <c r="S2242" t="s">
        <v>17</v>
      </c>
      <c r="T2242" t="s">
        <v>18</v>
      </c>
      <c r="U22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43" spans="1:21" x14ac:dyDescent="0.2">
      <c r="A2243">
        <v>1825</v>
      </c>
      <c r="B2243" t="s">
        <v>23</v>
      </c>
      <c r="C2243">
        <v>10</v>
      </c>
      <c r="D2243" s="2">
        <f>BBDD_Usiarios_Netflix_jul[[#This Row],[Ingresos Mensuales]]*BBDD_Usiarios_Netflix_jul[[#This Row],[Meses Contratados]]</f>
        <v>90</v>
      </c>
      <c r="E2243">
        <v>1</v>
      </c>
      <c r="F2243">
        <v>11</v>
      </c>
      <c r="G2243">
        <v>23</v>
      </c>
      <c r="H2243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43">
        <v>8</v>
      </c>
      <c r="J2243">
        <v>7</v>
      </c>
      <c r="K2243">
        <v>24</v>
      </c>
      <c r="L22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3" s="1" t="str">
        <f>TEXT(BBDD_Usiarios_Netflix_jul[[#This Row],[Fh Suscripcion]],"dddd")</f>
        <v>miércoles</v>
      </c>
      <c r="N2243" s="2">
        <f>DATEDIF(BBDD_Usiarios_Netflix_jul[[#This Row],[Fh Suscripcion]],BBDD_Usiarios_Netflix_jul[[#This Row],[Fh Ultimo Pago]],"M")+1</f>
        <v>9</v>
      </c>
      <c r="O2243" t="s">
        <v>35</v>
      </c>
      <c r="P2243" t="str">
        <f>IF(BBDD_Usiarios_Netflix_jul[[#This Row],[País.OLD]]&lt;&gt;"",BBDD_Usiarios_Netflix_jul[[#This Row],[País.OLD]],"Desconocido")</f>
        <v>España</v>
      </c>
      <c r="Q2243">
        <v>45</v>
      </c>
      <c r="R2243" t="s">
        <v>16</v>
      </c>
      <c r="S2243" t="s">
        <v>26</v>
      </c>
      <c r="T2243" t="s">
        <v>27</v>
      </c>
      <c r="U22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4" spans="1:21" x14ac:dyDescent="0.2">
      <c r="A2244">
        <v>1827</v>
      </c>
      <c r="B2244" t="s">
        <v>23</v>
      </c>
      <c r="C2244">
        <v>10</v>
      </c>
      <c r="D2244" s="2">
        <f>BBDD_Usiarios_Netflix_jul[[#This Row],[Ingresos Mensuales]]*BBDD_Usiarios_Netflix_jul[[#This Row],[Meses Contratados]]</f>
        <v>90</v>
      </c>
      <c r="E2244">
        <v>4</v>
      </c>
      <c r="F2244">
        <v>11</v>
      </c>
      <c r="G2244">
        <v>23</v>
      </c>
      <c r="H2244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44">
        <v>6</v>
      </c>
      <c r="J2244">
        <v>7</v>
      </c>
      <c r="K2244">
        <v>24</v>
      </c>
      <c r="L2244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44" s="1" t="str">
        <f>TEXT(BBDD_Usiarios_Netflix_jul[[#This Row],[Fh Suscripcion]],"dddd")</f>
        <v>sábado</v>
      </c>
      <c r="N2244" s="2">
        <f>DATEDIF(BBDD_Usiarios_Netflix_jul[[#This Row],[Fh Suscripcion]],BBDD_Usiarios_Netflix_jul[[#This Row],[Fh Ultimo Pago]],"M")+1</f>
        <v>9</v>
      </c>
      <c r="O2244" t="s">
        <v>35</v>
      </c>
      <c r="P2244" t="str">
        <f>IF(BBDD_Usiarios_Netflix_jul[[#This Row],[País.OLD]]&lt;&gt;"",BBDD_Usiarios_Netflix_jul[[#This Row],[País.OLD]],"Desconocido")</f>
        <v>España</v>
      </c>
      <c r="Q2244">
        <v>44</v>
      </c>
      <c r="R2244" t="s">
        <v>25</v>
      </c>
      <c r="S2244" t="s">
        <v>29</v>
      </c>
      <c r="T2244" t="s">
        <v>27</v>
      </c>
      <c r="U22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5" spans="1:21" x14ac:dyDescent="0.2">
      <c r="A2245">
        <v>1830</v>
      </c>
      <c r="B2245" t="s">
        <v>23</v>
      </c>
      <c r="C2245">
        <v>10</v>
      </c>
      <c r="D2245" s="2">
        <f>BBDD_Usiarios_Netflix_jul[[#This Row],[Ingresos Mensuales]]*BBDD_Usiarios_Netflix_jul[[#This Row],[Meses Contratados]]</f>
        <v>90</v>
      </c>
      <c r="E2245">
        <v>7</v>
      </c>
      <c r="F2245">
        <v>11</v>
      </c>
      <c r="G2245">
        <v>23</v>
      </c>
      <c r="H2245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45">
        <v>8</v>
      </c>
      <c r="J2245">
        <v>7</v>
      </c>
      <c r="K2245">
        <v>24</v>
      </c>
      <c r="L224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5" s="1" t="str">
        <f>TEXT(BBDD_Usiarios_Netflix_jul[[#This Row],[Fh Suscripcion]],"dddd")</f>
        <v>martes</v>
      </c>
      <c r="N2245" s="2">
        <f>DATEDIF(BBDD_Usiarios_Netflix_jul[[#This Row],[Fh Suscripcion]],BBDD_Usiarios_Netflix_jul[[#This Row],[Fh Ultimo Pago]],"M")+1</f>
        <v>9</v>
      </c>
      <c r="O2245" t="s">
        <v>30</v>
      </c>
      <c r="P2245" t="str">
        <f>IF(BBDD_Usiarios_Netflix_jul[[#This Row],[País.OLD]]&lt;&gt;"",BBDD_Usiarios_Netflix_jul[[#This Row],[País.OLD]],"Desconocido")</f>
        <v>Canadá</v>
      </c>
      <c r="Q2245">
        <v>27</v>
      </c>
      <c r="R2245" t="s">
        <v>25</v>
      </c>
      <c r="S2245" t="s">
        <v>21</v>
      </c>
      <c r="T2245" t="s">
        <v>18</v>
      </c>
      <c r="U22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46" spans="1:21" x14ac:dyDescent="0.2">
      <c r="A2246">
        <v>1832</v>
      </c>
      <c r="B2246" t="s">
        <v>23</v>
      </c>
      <c r="C2246">
        <v>10</v>
      </c>
      <c r="D2246" s="2">
        <f>BBDD_Usiarios_Netflix_jul[[#This Row],[Ingresos Mensuales]]*BBDD_Usiarios_Netflix_jul[[#This Row],[Meses Contratados]]</f>
        <v>90</v>
      </c>
      <c r="E2246">
        <v>5</v>
      </c>
      <c r="F2246">
        <v>11</v>
      </c>
      <c r="G2246">
        <v>23</v>
      </c>
      <c r="H2246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46">
        <v>9</v>
      </c>
      <c r="J2246">
        <v>7</v>
      </c>
      <c r="K2246">
        <v>24</v>
      </c>
      <c r="L224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6" s="1" t="str">
        <f>TEXT(BBDD_Usiarios_Netflix_jul[[#This Row],[Fh Suscripcion]],"dddd")</f>
        <v>domingo</v>
      </c>
      <c r="N2246" s="2">
        <f>DATEDIF(BBDD_Usiarios_Netflix_jul[[#This Row],[Fh Suscripcion]],BBDD_Usiarios_Netflix_jul[[#This Row],[Fh Ultimo Pago]],"M")+1</f>
        <v>9</v>
      </c>
      <c r="O2246" t="s">
        <v>36</v>
      </c>
      <c r="P2246" t="str">
        <f>IF(BBDD_Usiarios_Netflix_jul[[#This Row],[País.OLD]]&lt;&gt;"",BBDD_Usiarios_Netflix_jul[[#This Row],[País.OLD]],"Desconocido")</f>
        <v>Desconocido</v>
      </c>
      <c r="Q2246">
        <v>48</v>
      </c>
      <c r="R2246" t="s">
        <v>25</v>
      </c>
      <c r="S2246" t="s">
        <v>21</v>
      </c>
      <c r="T2246" t="s">
        <v>22</v>
      </c>
      <c r="U22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47" spans="1:21" x14ac:dyDescent="0.2">
      <c r="A2247">
        <v>1835</v>
      </c>
      <c r="B2247" t="s">
        <v>23</v>
      </c>
      <c r="C2247">
        <v>10</v>
      </c>
      <c r="D2247" s="2">
        <f>BBDD_Usiarios_Netflix_jul[[#This Row],[Ingresos Mensuales]]*BBDD_Usiarios_Netflix_jul[[#This Row],[Meses Contratados]]</f>
        <v>90</v>
      </c>
      <c r="E2247">
        <v>22</v>
      </c>
      <c r="F2247">
        <v>10</v>
      </c>
      <c r="G2247">
        <v>23</v>
      </c>
      <c r="H2247" s="1">
        <f>DATEVALUE(_xlfn.CONCAT(BBDD_Usiarios_Netflix_jul[[#This Row],[Día Suscripción]],"/",BBDD_Usiarios_Netflix_jul[[#This Row],[Mes Suscripción]],"/",BBDD_Usiarios_Netflix_jul[[#This Row],[Año Suscripción]]))</f>
        <v>45221</v>
      </c>
      <c r="I2247">
        <v>6</v>
      </c>
      <c r="J2247">
        <v>7</v>
      </c>
      <c r="K2247">
        <v>24</v>
      </c>
      <c r="L224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47" s="1" t="str">
        <f>TEXT(BBDD_Usiarios_Netflix_jul[[#This Row],[Fh Suscripcion]],"dddd")</f>
        <v>domingo</v>
      </c>
      <c r="N2247" s="2">
        <f>DATEDIF(BBDD_Usiarios_Netflix_jul[[#This Row],[Fh Suscripcion]],BBDD_Usiarios_Netflix_jul[[#This Row],[Fh Ultimo Pago]],"M")+1</f>
        <v>9</v>
      </c>
      <c r="O2247" t="s">
        <v>34</v>
      </c>
      <c r="P2247" t="str">
        <f>IF(BBDD_Usiarios_Netflix_jul[[#This Row],[País.OLD]]&lt;&gt;"",BBDD_Usiarios_Netflix_jul[[#This Row],[País.OLD]],"Desconocido")</f>
        <v>Reino Unido</v>
      </c>
      <c r="Q2247">
        <v>41</v>
      </c>
      <c r="R2247" t="s">
        <v>25</v>
      </c>
      <c r="S2247" t="s">
        <v>17</v>
      </c>
      <c r="T2247" t="s">
        <v>32</v>
      </c>
      <c r="U22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48" spans="1:21" x14ac:dyDescent="0.2">
      <c r="A2248">
        <v>1837</v>
      </c>
      <c r="B2248" t="s">
        <v>23</v>
      </c>
      <c r="C2248">
        <v>10</v>
      </c>
      <c r="D2248" s="2">
        <f>BBDD_Usiarios_Netflix_jul[[#This Row],[Ingresos Mensuales]]*BBDD_Usiarios_Netflix_jul[[#This Row],[Meses Contratados]]</f>
        <v>90</v>
      </c>
      <c r="E2248">
        <v>15</v>
      </c>
      <c r="F2248">
        <v>10</v>
      </c>
      <c r="G2248">
        <v>23</v>
      </c>
      <c r="H2248" s="1">
        <f>DATEVALUE(_xlfn.CONCAT(BBDD_Usiarios_Netflix_jul[[#This Row],[Día Suscripción]],"/",BBDD_Usiarios_Netflix_jul[[#This Row],[Mes Suscripción]],"/",BBDD_Usiarios_Netflix_jul[[#This Row],[Año Suscripción]]))</f>
        <v>45214</v>
      </c>
      <c r="I2248">
        <v>9</v>
      </c>
      <c r="J2248">
        <v>7</v>
      </c>
      <c r="K2248">
        <v>24</v>
      </c>
      <c r="L224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8" s="1" t="str">
        <f>TEXT(BBDD_Usiarios_Netflix_jul[[#This Row],[Fh Suscripcion]],"dddd")</f>
        <v>domingo</v>
      </c>
      <c r="N2248" s="2">
        <f>DATEDIF(BBDD_Usiarios_Netflix_jul[[#This Row],[Fh Suscripcion]],BBDD_Usiarios_Netflix_jul[[#This Row],[Fh Ultimo Pago]],"M")+1</f>
        <v>9</v>
      </c>
      <c r="O2248" t="s">
        <v>24</v>
      </c>
      <c r="P2248" t="str">
        <f>IF(BBDD_Usiarios_Netflix_jul[[#This Row],[País.OLD]]&lt;&gt;"",BBDD_Usiarios_Netflix_jul[[#This Row],[País.OLD]],"Desconocido")</f>
        <v>EEUU</v>
      </c>
      <c r="Q2248">
        <v>28</v>
      </c>
      <c r="R2248" t="s">
        <v>25</v>
      </c>
      <c r="S2248" t="s">
        <v>21</v>
      </c>
      <c r="T2248" t="s">
        <v>27</v>
      </c>
      <c r="U22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9" spans="1:21" x14ac:dyDescent="0.2">
      <c r="A2249">
        <v>1886</v>
      </c>
      <c r="B2249" t="s">
        <v>23</v>
      </c>
      <c r="C2249">
        <v>10</v>
      </c>
      <c r="D2249" s="2">
        <f>BBDD_Usiarios_Netflix_jul[[#This Row],[Ingresos Mensuales]]*BBDD_Usiarios_Netflix_jul[[#This Row],[Meses Contratados]]</f>
        <v>90</v>
      </c>
      <c r="E2249">
        <v>11</v>
      </c>
      <c r="F2249">
        <v>10</v>
      </c>
      <c r="G2249">
        <v>23</v>
      </c>
      <c r="H2249" s="1">
        <f>DATEVALUE(_xlfn.CONCAT(BBDD_Usiarios_Netflix_jul[[#This Row],[Día Suscripción]],"/",BBDD_Usiarios_Netflix_jul[[#This Row],[Mes Suscripción]],"/",BBDD_Usiarios_Netflix_jul[[#This Row],[Año Suscripción]]))</f>
        <v>45210</v>
      </c>
      <c r="I2249">
        <v>8</v>
      </c>
      <c r="J2249">
        <v>7</v>
      </c>
      <c r="K2249">
        <v>24</v>
      </c>
      <c r="L2249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9" s="1" t="str">
        <f>TEXT(BBDD_Usiarios_Netflix_jul[[#This Row],[Fh Suscripcion]],"dddd")</f>
        <v>miércoles</v>
      </c>
      <c r="N2249" s="2">
        <f>DATEDIF(BBDD_Usiarios_Netflix_jul[[#This Row],[Fh Suscripcion]],BBDD_Usiarios_Netflix_jul[[#This Row],[Fh Ultimo Pago]],"M")+1</f>
        <v>9</v>
      </c>
      <c r="O2249" t="s">
        <v>28</v>
      </c>
      <c r="P2249" t="str">
        <f>IF(BBDD_Usiarios_Netflix_jul[[#This Row],[País.OLD]]&lt;&gt;"",BBDD_Usiarios_Netflix_jul[[#This Row],[País.OLD]],"Desconocido")</f>
        <v>Australia</v>
      </c>
      <c r="Q2249">
        <v>38</v>
      </c>
      <c r="R2249" t="s">
        <v>16</v>
      </c>
      <c r="S2249" t="s">
        <v>26</v>
      </c>
      <c r="T2249" t="s">
        <v>27</v>
      </c>
      <c r="U22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0" spans="1:21" x14ac:dyDescent="0.2">
      <c r="A2250">
        <v>1889</v>
      </c>
      <c r="B2250" t="s">
        <v>23</v>
      </c>
      <c r="C2250">
        <v>10</v>
      </c>
      <c r="D2250" s="2">
        <f>BBDD_Usiarios_Netflix_jul[[#This Row],[Ingresos Mensuales]]*BBDD_Usiarios_Netflix_jul[[#This Row],[Meses Contratados]]</f>
        <v>90</v>
      </c>
      <c r="E2250">
        <v>20</v>
      </c>
      <c r="F2250">
        <v>10</v>
      </c>
      <c r="G2250">
        <v>23</v>
      </c>
      <c r="H2250" s="1">
        <f>DATEVALUE(_xlfn.CONCAT(BBDD_Usiarios_Netflix_jul[[#This Row],[Día Suscripción]],"/",BBDD_Usiarios_Netflix_jul[[#This Row],[Mes Suscripción]],"/",BBDD_Usiarios_Netflix_jul[[#This Row],[Año Suscripción]]))</f>
        <v>45219</v>
      </c>
      <c r="I2250">
        <v>7</v>
      </c>
      <c r="J2250">
        <v>7</v>
      </c>
      <c r="K2250">
        <v>24</v>
      </c>
      <c r="L22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50" s="1" t="str">
        <f>TEXT(BBDD_Usiarios_Netflix_jul[[#This Row],[Fh Suscripcion]],"dddd")</f>
        <v>viernes</v>
      </c>
      <c r="N2250" s="2">
        <f>DATEDIF(BBDD_Usiarios_Netflix_jul[[#This Row],[Fh Suscripcion]],BBDD_Usiarios_Netflix_jul[[#This Row],[Fh Ultimo Pago]],"M")+1</f>
        <v>9</v>
      </c>
      <c r="O2250" t="s">
        <v>34</v>
      </c>
      <c r="P2250" t="str">
        <f>IF(BBDD_Usiarios_Netflix_jul[[#This Row],[País.OLD]]&lt;&gt;"",BBDD_Usiarios_Netflix_jul[[#This Row],[País.OLD]],"Desconocido")</f>
        <v>Reino Unido</v>
      </c>
      <c r="Q2250">
        <v>37</v>
      </c>
      <c r="R2250" t="s">
        <v>25</v>
      </c>
      <c r="S2250" t="s">
        <v>29</v>
      </c>
      <c r="T2250" t="s">
        <v>18</v>
      </c>
      <c r="U22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51" spans="1:21" x14ac:dyDescent="0.2">
      <c r="A2251">
        <v>1892</v>
      </c>
      <c r="B2251" t="s">
        <v>23</v>
      </c>
      <c r="C2251">
        <v>10</v>
      </c>
      <c r="D2251" s="2">
        <f>BBDD_Usiarios_Netflix_jul[[#This Row],[Ingresos Mensuales]]*BBDD_Usiarios_Netflix_jul[[#This Row],[Meses Contratados]]</f>
        <v>90</v>
      </c>
      <c r="E2251">
        <v>25</v>
      </c>
      <c r="F2251">
        <v>10</v>
      </c>
      <c r="G2251">
        <v>23</v>
      </c>
      <c r="H2251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51">
        <v>9</v>
      </c>
      <c r="J2251">
        <v>7</v>
      </c>
      <c r="K2251">
        <v>24</v>
      </c>
      <c r="L225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51" s="1" t="str">
        <f>TEXT(BBDD_Usiarios_Netflix_jul[[#This Row],[Fh Suscripcion]],"dddd")</f>
        <v>miércoles</v>
      </c>
      <c r="N2251" s="2">
        <f>DATEDIF(BBDD_Usiarios_Netflix_jul[[#This Row],[Fh Suscripcion]],BBDD_Usiarios_Netflix_jul[[#This Row],[Fh Ultimo Pago]],"M")+1</f>
        <v>9</v>
      </c>
      <c r="O2251" t="s">
        <v>35</v>
      </c>
      <c r="P2251" t="str">
        <f>IF(BBDD_Usiarios_Netflix_jul[[#This Row],[País.OLD]]&lt;&gt;"",BBDD_Usiarios_Netflix_jul[[#This Row],[País.OLD]],"Desconocido")</f>
        <v>España</v>
      </c>
      <c r="Q2251">
        <v>46</v>
      </c>
      <c r="R2251" t="s">
        <v>16</v>
      </c>
      <c r="S2251" t="s">
        <v>21</v>
      </c>
      <c r="T2251" t="s">
        <v>18</v>
      </c>
      <c r="U22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52" spans="1:21" x14ac:dyDescent="0.2">
      <c r="A2252">
        <v>1895</v>
      </c>
      <c r="B2252" t="s">
        <v>23</v>
      </c>
      <c r="C2252">
        <v>10</v>
      </c>
      <c r="D2252" s="2">
        <f>BBDD_Usiarios_Netflix_jul[[#This Row],[Ingresos Mensuales]]*BBDD_Usiarios_Netflix_jul[[#This Row],[Meses Contratados]]</f>
        <v>90</v>
      </c>
      <c r="E2252">
        <v>1</v>
      </c>
      <c r="F2252">
        <v>11</v>
      </c>
      <c r="G2252">
        <v>23</v>
      </c>
      <c r="H2252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52">
        <v>9</v>
      </c>
      <c r="J2252">
        <v>7</v>
      </c>
      <c r="K2252">
        <v>24</v>
      </c>
      <c r="L22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52" s="1" t="str">
        <f>TEXT(BBDD_Usiarios_Netflix_jul[[#This Row],[Fh Suscripcion]],"dddd")</f>
        <v>miércoles</v>
      </c>
      <c r="N2252" s="2">
        <f>DATEDIF(BBDD_Usiarios_Netflix_jul[[#This Row],[Fh Suscripcion]],BBDD_Usiarios_Netflix_jul[[#This Row],[Fh Ultimo Pago]],"M")+1</f>
        <v>9</v>
      </c>
      <c r="O2252" t="s">
        <v>30</v>
      </c>
      <c r="P2252" t="str">
        <f>IF(BBDD_Usiarios_Netflix_jul[[#This Row],[País.OLD]]&lt;&gt;"",BBDD_Usiarios_Netflix_jul[[#This Row],[País.OLD]],"Desconocido")</f>
        <v>Canadá</v>
      </c>
      <c r="Q2252">
        <v>45</v>
      </c>
      <c r="R2252" t="s">
        <v>16</v>
      </c>
      <c r="S2252" t="s">
        <v>29</v>
      </c>
      <c r="T2252" t="s">
        <v>27</v>
      </c>
      <c r="U22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3" spans="1:21" x14ac:dyDescent="0.2">
      <c r="A2253">
        <v>1897</v>
      </c>
      <c r="B2253" t="s">
        <v>23</v>
      </c>
      <c r="C2253">
        <v>10</v>
      </c>
      <c r="D2253" s="2">
        <f>BBDD_Usiarios_Netflix_jul[[#This Row],[Ingresos Mensuales]]*BBDD_Usiarios_Netflix_jul[[#This Row],[Meses Contratados]]</f>
        <v>90</v>
      </c>
      <c r="E2253">
        <v>4</v>
      </c>
      <c r="F2253">
        <v>11</v>
      </c>
      <c r="G2253">
        <v>23</v>
      </c>
      <c r="H2253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53">
        <v>6</v>
      </c>
      <c r="J2253">
        <v>7</v>
      </c>
      <c r="K2253">
        <v>24</v>
      </c>
      <c r="L2253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53" s="1" t="str">
        <f>TEXT(BBDD_Usiarios_Netflix_jul[[#This Row],[Fh Suscripcion]],"dddd")</f>
        <v>sábado</v>
      </c>
      <c r="N2253" s="2">
        <f>DATEDIF(BBDD_Usiarios_Netflix_jul[[#This Row],[Fh Suscripcion]],BBDD_Usiarios_Netflix_jul[[#This Row],[Fh Ultimo Pago]],"M")+1</f>
        <v>9</v>
      </c>
      <c r="O2253" t="s">
        <v>34</v>
      </c>
      <c r="P2253" t="str">
        <f>IF(BBDD_Usiarios_Netflix_jul[[#This Row],[País.OLD]]&lt;&gt;"",BBDD_Usiarios_Netflix_jul[[#This Row],[País.OLD]],"Desconocido")</f>
        <v>Reino Unido</v>
      </c>
      <c r="Q2253">
        <v>49</v>
      </c>
      <c r="R2253" t="s">
        <v>25</v>
      </c>
      <c r="S2253" t="s">
        <v>21</v>
      </c>
      <c r="T2253" t="s">
        <v>27</v>
      </c>
      <c r="U22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4" spans="1:21" x14ac:dyDescent="0.2">
      <c r="A2254">
        <v>1900</v>
      </c>
      <c r="B2254" t="s">
        <v>23</v>
      </c>
      <c r="C2254">
        <v>10</v>
      </c>
      <c r="D2254" s="2">
        <f>BBDD_Usiarios_Netflix_jul[[#This Row],[Ingresos Mensuales]]*BBDD_Usiarios_Netflix_jul[[#This Row],[Meses Contratados]]</f>
        <v>90</v>
      </c>
      <c r="E2254">
        <v>6</v>
      </c>
      <c r="F2254">
        <v>11</v>
      </c>
      <c r="G2254">
        <v>23</v>
      </c>
      <c r="H2254" s="1">
        <f>DATEVALUE(_xlfn.CONCAT(BBDD_Usiarios_Netflix_jul[[#This Row],[Día Suscripción]],"/",BBDD_Usiarios_Netflix_jul[[#This Row],[Mes Suscripción]],"/",BBDD_Usiarios_Netflix_jul[[#This Row],[Año Suscripción]]))</f>
        <v>45236</v>
      </c>
      <c r="I2254">
        <v>8</v>
      </c>
      <c r="J2254">
        <v>7</v>
      </c>
      <c r="K2254">
        <v>24</v>
      </c>
      <c r="L2254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54" s="1" t="str">
        <f>TEXT(BBDD_Usiarios_Netflix_jul[[#This Row],[Fh Suscripcion]],"dddd")</f>
        <v>lunes</v>
      </c>
      <c r="N2254" s="2">
        <f>DATEDIF(BBDD_Usiarios_Netflix_jul[[#This Row],[Fh Suscripcion]],BBDD_Usiarios_Netflix_jul[[#This Row],[Fh Ultimo Pago]],"M")+1</f>
        <v>9</v>
      </c>
      <c r="O2254" t="s">
        <v>28</v>
      </c>
      <c r="P2254" t="str">
        <f>IF(BBDD_Usiarios_Netflix_jul[[#This Row],[País.OLD]]&lt;&gt;"",BBDD_Usiarios_Netflix_jul[[#This Row],[País.OLD]],"Desconocido")</f>
        <v>Australia</v>
      </c>
      <c r="Q2254">
        <v>45</v>
      </c>
      <c r="R2254" t="s">
        <v>25</v>
      </c>
      <c r="S2254" t="s">
        <v>21</v>
      </c>
      <c r="T2254" t="s">
        <v>32</v>
      </c>
      <c r="U22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55" spans="1:21" x14ac:dyDescent="0.2">
      <c r="A2255">
        <v>1902</v>
      </c>
      <c r="B2255" t="s">
        <v>23</v>
      </c>
      <c r="C2255">
        <v>10</v>
      </c>
      <c r="D2255" s="2">
        <f>BBDD_Usiarios_Netflix_jul[[#This Row],[Ingresos Mensuales]]*BBDD_Usiarios_Netflix_jul[[#This Row],[Meses Contratados]]</f>
        <v>90</v>
      </c>
      <c r="E2255">
        <v>7</v>
      </c>
      <c r="F2255">
        <v>11</v>
      </c>
      <c r="G2255">
        <v>23</v>
      </c>
      <c r="H2255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55">
        <v>10</v>
      </c>
      <c r="J2255">
        <v>7</v>
      </c>
      <c r="K2255">
        <v>24</v>
      </c>
      <c r="L225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55" s="1" t="str">
        <f>TEXT(BBDD_Usiarios_Netflix_jul[[#This Row],[Fh Suscripcion]],"dddd")</f>
        <v>martes</v>
      </c>
      <c r="N2255" s="2">
        <f>DATEDIF(BBDD_Usiarios_Netflix_jul[[#This Row],[Fh Suscripcion]],BBDD_Usiarios_Netflix_jul[[#This Row],[Fh Ultimo Pago]],"M")+1</f>
        <v>9</v>
      </c>
      <c r="O2255" t="s">
        <v>35</v>
      </c>
      <c r="P2255" t="str">
        <f>IF(BBDD_Usiarios_Netflix_jul[[#This Row],[País.OLD]]&lt;&gt;"",BBDD_Usiarios_Netflix_jul[[#This Row],[País.OLD]],"Desconocido")</f>
        <v>España</v>
      </c>
      <c r="Q2255">
        <v>30</v>
      </c>
      <c r="R2255" t="s">
        <v>16</v>
      </c>
      <c r="S2255" t="s">
        <v>26</v>
      </c>
      <c r="T2255" t="s">
        <v>27</v>
      </c>
      <c r="U22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6" spans="1:21" x14ac:dyDescent="0.2">
      <c r="A2256">
        <v>1905</v>
      </c>
      <c r="B2256" t="s">
        <v>23</v>
      </c>
      <c r="C2256">
        <v>10</v>
      </c>
      <c r="D2256" s="2">
        <f>BBDD_Usiarios_Netflix_jul[[#This Row],[Ingresos Mensuales]]*BBDD_Usiarios_Netflix_jul[[#This Row],[Meses Contratados]]</f>
        <v>90</v>
      </c>
      <c r="E2256">
        <v>31</v>
      </c>
      <c r="F2256">
        <v>10</v>
      </c>
      <c r="G2256">
        <v>23</v>
      </c>
      <c r="H2256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56">
        <v>6</v>
      </c>
      <c r="J2256">
        <v>7</v>
      </c>
      <c r="K2256">
        <v>24</v>
      </c>
      <c r="L225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56" s="1" t="str">
        <f>TEXT(BBDD_Usiarios_Netflix_jul[[#This Row],[Fh Suscripcion]],"dddd")</f>
        <v>martes</v>
      </c>
      <c r="N2256" s="2">
        <f>DATEDIF(BBDD_Usiarios_Netflix_jul[[#This Row],[Fh Suscripcion]],BBDD_Usiarios_Netflix_jul[[#This Row],[Fh Ultimo Pago]],"M")+1</f>
        <v>9</v>
      </c>
      <c r="O2256" t="s">
        <v>31</v>
      </c>
      <c r="P2256" t="str">
        <f>IF(BBDD_Usiarios_Netflix_jul[[#This Row],[País.OLD]]&lt;&gt;"",BBDD_Usiarios_Netflix_jul[[#This Row],[País.OLD]],"Desconocido")</f>
        <v>Italia</v>
      </c>
      <c r="Q2256">
        <v>36</v>
      </c>
      <c r="R2256" t="s">
        <v>25</v>
      </c>
      <c r="S2256" t="s">
        <v>17</v>
      </c>
      <c r="T2256" t="s">
        <v>27</v>
      </c>
      <c r="U22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7" spans="1:21" x14ac:dyDescent="0.2">
      <c r="A2257">
        <v>1955</v>
      </c>
      <c r="B2257" t="s">
        <v>23</v>
      </c>
      <c r="C2257">
        <v>10</v>
      </c>
      <c r="D2257" s="2">
        <f>BBDD_Usiarios_Netflix_jul[[#This Row],[Ingresos Mensuales]]*BBDD_Usiarios_Netflix_jul[[#This Row],[Meses Contratados]]</f>
        <v>90</v>
      </c>
      <c r="E2257">
        <v>11</v>
      </c>
      <c r="F2257">
        <v>10</v>
      </c>
      <c r="G2257">
        <v>23</v>
      </c>
      <c r="H2257" s="1">
        <f>DATEVALUE(_xlfn.CONCAT(BBDD_Usiarios_Netflix_jul[[#This Row],[Día Suscripción]],"/",BBDD_Usiarios_Netflix_jul[[#This Row],[Mes Suscripción]],"/",BBDD_Usiarios_Netflix_jul[[#This Row],[Año Suscripción]]))</f>
        <v>45210</v>
      </c>
      <c r="I2257">
        <v>8</v>
      </c>
      <c r="J2257">
        <v>7</v>
      </c>
      <c r="K2257">
        <v>24</v>
      </c>
      <c r="L2257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57" s="1" t="str">
        <f>TEXT(BBDD_Usiarios_Netflix_jul[[#This Row],[Fh Suscripcion]],"dddd")</f>
        <v>miércoles</v>
      </c>
      <c r="N2257" s="2">
        <f>DATEDIF(BBDD_Usiarios_Netflix_jul[[#This Row],[Fh Suscripcion]],BBDD_Usiarios_Netflix_jul[[#This Row],[Fh Ultimo Pago]],"M")+1</f>
        <v>9</v>
      </c>
      <c r="O2257" t="s">
        <v>24</v>
      </c>
      <c r="P2257" t="str">
        <f>IF(BBDD_Usiarios_Netflix_jul[[#This Row],[País.OLD]]&lt;&gt;"",BBDD_Usiarios_Netflix_jul[[#This Row],[País.OLD]],"Desconocido")</f>
        <v>EEUU</v>
      </c>
      <c r="Q2257">
        <v>34</v>
      </c>
      <c r="R2257" t="s">
        <v>16</v>
      </c>
      <c r="S2257" t="s">
        <v>21</v>
      </c>
      <c r="T2257" t="s">
        <v>22</v>
      </c>
      <c r="U22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58" spans="1:21" x14ac:dyDescent="0.2">
      <c r="A2258">
        <v>1958</v>
      </c>
      <c r="B2258" t="s">
        <v>23</v>
      </c>
      <c r="C2258">
        <v>10</v>
      </c>
      <c r="D2258" s="2">
        <f>BBDD_Usiarios_Netflix_jul[[#This Row],[Ingresos Mensuales]]*BBDD_Usiarios_Netflix_jul[[#This Row],[Meses Contratados]]</f>
        <v>90</v>
      </c>
      <c r="E2258">
        <v>19</v>
      </c>
      <c r="F2258">
        <v>10</v>
      </c>
      <c r="G2258">
        <v>23</v>
      </c>
      <c r="H2258" s="1">
        <f>DATEVALUE(_xlfn.CONCAT(BBDD_Usiarios_Netflix_jul[[#This Row],[Día Suscripción]],"/",BBDD_Usiarios_Netflix_jul[[#This Row],[Mes Suscripción]],"/",BBDD_Usiarios_Netflix_jul[[#This Row],[Año Suscripción]]))</f>
        <v>45218</v>
      </c>
      <c r="I2258">
        <v>10</v>
      </c>
      <c r="J2258">
        <v>7</v>
      </c>
      <c r="K2258">
        <v>24</v>
      </c>
      <c r="L225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58" s="1" t="str">
        <f>TEXT(BBDD_Usiarios_Netflix_jul[[#This Row],[Fh Suscripcion]],"dddd")</f>
        <v>jueves</v>
      </c>
      <c r="N2258" s="2">
        <f>DATEDIF(BBDD_Usiarios_Netflix_jul[[#This Row],[Fh Suscripcion]],BBDD_Usiarios_Netflix_jul[[#This Row],[Fh Ultimo Pago]],"M")+1</f>
        <v>9</v>
      </c>
      <c r="O2258" t="s">
        <v>15</v>
      </c>
      <c r="P2258" t="str">
        <f>IF(BBDD_Usiarios_Netflix_jul[[#This Row],[País.OLD]]&lt;&gt;"",BBDD_Usiarios_Netflix_jul[[#This Row],[País.OLD]],"Desconocido")</f>
        <v>Alemania</v>
      </c>
      <c r="Q2258">
        <v>29</v>
      </c>
      <c r="R2258" t="s">
        <v>16</v>
      </c>
      <c r="S2258" t="s">
        <v>17</v>
      </c>
      <c r="T2258" t="s">
        <v>22</v>
      </c>
      <c r="U22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59" spans="1:21" x14ac:dyDescent="0.2">
      <c r="A2259">
        <v>1961</v>
      </c>
      <c r="B2259" t="s">
        <v>23</v>
      </c>
      <c r="C2259">
        <v>10</v>
      </c>
      <c r="D2259" s="2">
        <f>BBDD_Usiarios_Netflix_jul[[#This Row],[Ingresos Mensuales]]*BBDD_Usiarios_Netflix_jul[[#This Row],[Meses Contratados]]</f>
        <v>90</v>
      </c>
      <c r="E2259">
        <v>24</v>
      </c>
      <c r="F2259">
        <v>10</v>
      </c>
      <c r="G2259">
        <v>23</v>
      </c>
      <c r="H2259" s="1">
        <f>DATEVALUE(_xlfn.CONCAT(BBDD_Usiarios_Netflix_jul[[#This Row],[Día Suscripción]],"/",BBDD_Usiarios_Netflix_jul[[#This Row],[Mes Suscripción]],"/",BBDD_Usiarios_Netflix_jul[[#This Row],[Año Suscripción]]))</f>
        <v>45223</v>
      </c>
      <c r="I2259">
        <v>10</v>
      </c>
      <c r="J2259">
        <v>7</v>
      </c>
      <c r="K2259">
        <v>24</v>
      </c>
      <c r="L225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59" s="1" t="str">
        <f>TEXT(BBDD_Usiarios_Netflix_jul[[#This Row],[Fh Suscripcion]],"dddd")</f>
        <v>martes</v>
      </c>
      <c r="N2259" s="2">
        <f>DATEDIF(BBDD_Usiarios_Netflix_jul[[#This Row],[Fh Suscripcion]],BBDD_Usiarios_Netflix_jul[[#This Row],[Fh Ultimo Pago]],"M")+1</f>
        <v>9</v>
      </c>
      <c r="O2259" t="s">
        <v>34</v>
      </c>
      <c r="P2259" t="str">
        <f>IF(BBDD_Usiarios_Netflix_jul[[#This Row],[País.OLD]]&lt;&gt;"",BBDD_Usiarios_Netflix_jul[[#This Row],[País.OLD]],"Desconocido")</f>
        <v>Reino Unido</v>
      </c>
      <c r="Q2259">
        <v>34</v>
      </c>
      <c r="R2259" t="s">
        <v>25</v>
      </c>
      <c r="S2259" t="s">
        <v>21</v>
      </c>
      <c r="T2259" t="s">
        <v>18</v>
      </c>
      <c r="U22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0" spans="1:21" x14ac:dyDescent="0.2">
      <c r="A2260">
        <v>1964</v>
      </c>
      <c r="B2260" t="s">
        <v>23</v>
      </c>
      <c r="C2260">
        <v>10</v>
      </c>
      <c r="D2260" s="2">
        <f>BBDD_Usiarios_Netflix_jul[[#This Row],[Ingresos Mensuales]]*BBDD_Usiarios_Netflix_jul[[#This Row],[Meses Contratados]]</f>
        <v>90</v>
      </c>
      <c r="E2260">
        <v>1</v>
      </c>
      <c r="F2260">
        <v>11</v>
      </c>
      <c r="G2260">
        <v>23</v>
      </c>
      <c r="H2260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60">
        <v>8</v>
      </c>
      <c r="J2260">
        <v>7</v>
      </c>
      <c r="K2260">
        <v>24</v>
      </c>
      <c r="L226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0" s="1" t="str">
        <f>TEXT(BBDD_Usiarios_Netflix_jul[[#This Row],[Fh Suscripcion]],"dddd")</f>
        <v>miércoles</v>
      </c>
      <c r="N2260" s="2">
        <f>DATEDIF(BBDD_Usiarios_Netflix_jul[[#This Row],[Fh Suscripcion]],BBDD_Usiarios_Netflix_jul[[#This Row],[Fh Ultimo Pago]],"M")+1</f>
        <v>9</v>
      </c>
      <c r="O2260" t="s">
        <v>34</v>
      </c>
      <c r="P2260" t="str">
        <f>IF(BBDD_Usiarios_Netflix_jul[[#This Row],[País.OLD]]&lt;&gt;"",BBDD_Usiarios_Netflix_jul[[#This Row],[País.OLD]],"Desconocido")</f>
        <v>Reino Unido</v>
      </c>
      <c r="Q2260">
        <v>29</v>
      </c>
      <c r="R2260" t="s">
        <v>16</v>
      </c>
      <c r="S2260" t="s">
        <v>26</v>
      </c>
      <c r="T2260" t="s">
        <v>22</v>
      </c>
      <c r="U22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61" spans="1:21" x14ac:dyDescent="0.2">
      <c r="A2261">
        <v>1967</v>
      </c>
      <c r="B2261" t="s">
        <v>23</v>
      </c>
      <c r="C2261">
        <v>10</v>
      </c>
      <c r="D2261" s="2">
        <f>BBDD_Usiarios_Netflix_jul[[#This Row],[Ingresos Mensuales]]*BBDD_Usiarios_Netflix_jul[[#This Row],[Meses Contratados]]</f>
        <v>90</v>
      </c>
      <c r="E2261">
        <v>5</v>
      </c>
      <c r="F2261">
        <v>11</v>
      </c>
      <c r="G2261">
        <v>23</v>
      </c>
      <c r="H2261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61">
        <v>6</v>
      </c>
      <c r="J2261">
        <v>7</v>
      </c>
      <c r="K2261">
        <v>24</v>
      </c>
      <c r="L2261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61" s="1" t="str">
        <f>TEXT(BBDD_Usiarios_Netflix_jul[[#This Row],[Fh Suscripcion]],"dddd")</f>
        <v>domingo</v>
      </c>
      <c r="N2261" s="2">
        <f>DATEDIF(BBDD_Usiarios_Netflix_jul[[#This Row],[Fh Suscripcion]],BBDD_Usiarios_Netflix_jul[[#This Row],[Fh Ultimo Pago]],"M")+1</f>
        <v>9</v>
      </c>
      <c r="O2261" t="s">
        <v>28</v>
      </c>
      <c r="P2261" t="str">
        <f>IF(BBDD_Usiarios_Netflix_jul[[#This Row],[País.OLD]]&lt;&gt;"",BBDD_Usiarios_Netflix_jul[[#This Row],[País.OLD]],"Desconocido")</f>
        <v>Australia</v>
      </c>
      <c r="Q2261">
        <v>29</v>
      </c>
      <c r="R2261" t="s">
        <v>16</v>
      </c>
      <c r="S2261" t="s">
        <v>29</v>
      </c>
      <c r="T2261" t="s">
        <v>32</v>
      </c>
      <c r="U22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62" spans="1:21" x14ac:dyDescent="0.2">
      <c r="A2262">
        <v>1970</v>
      </c>
      <c r="B2262" t="s">
        <v>23</v>
      </c>
      <c r="C2262">
        <v>10</v>
      </c>
      <c r="D2262" s="2">
        <f>BBDD_Usiarios_Netflix_jul[[#This Row],[Ingresos Mensuales]]*BBDD_Usiarios_Netflix_jul[[#This Row],[Meses Contratados]]</f>
        <v>90</v>
      </c>
      <c r="E2262">
        <v>8</v>
      </c>
      <c r="F2262">
        <v>11</v>
      </c>
      <c r="G2262">
        <v>23</v>
      </c>
      <c r="H2262" s="1">
        <f>DATEVALUE(_xlfn.CONCAT(BBDD_Usiarios_Netflix_jul[[#This Row],[Día Suscripción]],"/",BBDD_Usiarios_Netflix_jul[[#This Row],[Mes Suscripción]],"/",BBDD_Usiarios_Netflix_jul[[#This Row],[Año Suscripción]]))</f>
        <v>45238</v>
      </c>
      <c r="I2262">
        <v>8</v>
      </c>
      <c r="J2262">
        <v>7</v>
      </c>
      <c r="K2262">
        <v>24</v>
      </c>
      <c r="L22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2" s="1" t="str">
        <f>TEXT(BBDD_Usiarios_Netflix_jul[[#This Row],[Fh Suscripcion]],"dddd")</f>
        <v>miércoles</v>
      </c>
      <c r="N2262" s="2">
        <f>DATEDIF(BBDD_Usiarios_Netflix_jul[[#This Row],[Fh Suscripcion]],BBDD_Usiarios_Netflix_jul[[#This Row],[Fh Ultimo Pago]],"M")+1</f>
        <v>9</v>
      </c>
      <c r="O2262" t="s">
        <v>28</v>
      </c>
      <c r="P2262" t="str">
        <f>IF(BBDD_Usiarios_Netflix_jul[[#This Row],[País.OLD]]&lt;&gt;"",BBDD_Usiarios_Netflix_jul[[#This Row],[País.OLD]],"Desconocido")</f>
        <v>Australia</v>
      </c>
      <c r="Q2262">
        <v>27</v>
      </c>
      <c r="R2262" t="s">
        <v>16</v>
      </c>
      <c r="S2262" t="s">
        <v>29</v>
      </c>
      <c r="T2262" t="s">
        <v>32</v>
      </c>
      <c r="U22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63" spans="1:21" x14ac:dyDescent="0.2">
      <c r="A2263">
        <v>1972</v>
      </c>
      <c r="B2263" t="s">
        <v>23</v>
      </c>
      <c r="C2263">
        <v>10</v>
      </c>
      <c r="D2263" s="2">
        <f>BBDD_Usiarios_Netflix_jul[[#This Row],[Ingresos Mensuales]]*BBDD_Usiarios_Netflix_jul[[#This Row],[Meses Contratados]]</f>
        <v>90</v>
      </c>
      <c r="E2263">
        <v>9</v>
      </c>
      <c r="F2263">
        <v>11</v>
      </c>
      <c r="G2263">
        <v>23</v>
      </c>
      <c r="H2263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63">
        <v>10</v>
      </c>
      <c r="J2263">
        <v>7</v>
      </c>
      <c r="K2263">
        <v>24</v>
      </c>
      <c r="L22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63" s="1" t="str">
        <f>TEXT(BBDD_Usiarios_Netflix_jul[[#This Row],[Fh Suscripcion]],"dddd")</f>
        <v>jueves</v>
      </c>
      <c r="N2263" s="2">
        <f>DATEDIF(BBDD_Usiarios_Netflix_jul[[#This Row],[Fh Suscripcion]],BBDD_Usiarios_Netflix_jul[[#This Row],[Fh Ultimo Pago]],"M")+1</f>
        <v>9</v>
      </c>
      <c r="O2263" t="s">
        <v>24</v>
      </c>
      <c r="P2263" t="str">
        <f>IF(BBDD_Usiarios_Netflix_jul[[#This Row],[País.OLD]]&lt;&gt;"",BBDD_Usiarios_Netflix_jul[[#This Row],[País.OLD]],"Desconocido")</f>
        <v>EEUU</v>
      </c>
      <c r="Q2263">
        <v>48</v>
      </c>
      <c r="R2263" t="s">
        <v>16</v>
      </c>
      <c r="S2263" t="s">
        <v>17</v>
      </c>
      <c r="T2263" t="s">
        <v>32</v>
      </c>
      <c r="U22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64" spans="1:21" x14ac:dyDescent="0.2">
      <c r="A2264">
        <v>1975</v>
      </c>
      <c r="B2264" t="s">
        <v>23</v>
      </c>
      <c r="C2264">
        <v>10</v>
      </c>
      <c r="D2264" s="2">
        <f>BBDD_Usiarios_Netflix_jul[[#This Row],[Ingresos Mensuales]]*BBDD_Usiarios_Netflix_jul[[#This Row],[Meses Contratados]]</f>
        <v>90</v>
      </c>
      <c r="E2264">
        <v>4</v>
      </c>
      <c r="F2264">
        <v>11</v>
      </c>
      <c r="G2264">
        <v>23</v>
      </c>
      <c r="H2264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64">
        <v>7</v>
      </c>
      <c r="J2264">
        <v>7</v>
      </c>
      <c r="K2264">
        <v>24</v>
      </c>
      <c r="L2264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64" s="1" t="str">
        <f>TEXT(BBDD_Usiarios_Netflix_jul[[#This Row],[Fh Suscripcion]],"dddd")</f>
        <v>sábado</v>
      </c>
      <c r="N2264" s="2">
        <f>DATEDIF(BBDD_Usiarios_Netflix_jul[[#This Row],[Fh Suscripcion]],BBDD_Usiarios_Netflix_jul[[#This Row],[Fh Ultimo Pago]],"M")+1</f>
        <v>9</v>
      </c>
      <c r="O2264" t="s">
        <v>30</v>
      </c>
      <c r="P2264" t="str">
        <f>IF(BBDD_Usiarios_Netflix_jul[[#This Row],[País.OLD]]&lt;&gt;"",BBDD_Usiarios_Netflix_jul[[#This Row],[País.OLD]],"Desconocido")</f>
        <v>Canadá</v>
      </c>
      <c r="Q2264">
        <v>40</v>
      </c>
      <c r="R2264" t="s">
        <v>16</v>
      </c>
      <c r="S2264" t="s">
        <v>17</v>
      </c>
      <c r="T2264" t="s">
        <v>18</v>
      </c>
      <c r="U22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5" spans="1:21" x14ac:dyDescent="0.2">
      <c r="A2265">
        <v>1977</v>
      </c>
      <c r="B2265" t="s">
        <v>23</v>
      </c>
      <c r="C2265">
        <v>10</v>
      </c>
      <c r="D2265" s="2">
        <f>BBDD_Usiarios_Netflix_jul[[#This Row],[Ingresos Mensuales]]*BBDD_Usiarios_Netflix_jul[[#This Row],[Meses Contratados]]</f>
        <v>90</v>
      </c>
      <c r="E2265">
        <v>12</v>
      </c>
      <c r="F2265">
        <v>10</v>
      </c>
      <c r="G2265">
        <v>23</v>
      </c>
      <c r="H2265" s="1">
        <f>DATEVALUE(_xlfn.CONCAT(BBDD_Usiarios_Netflix_jul[[#This Row],[Día Suscripción]],"/",BBDD_Usiarios_Netflix_jul[[#This Row],[Mes Suscripción]],"/",BBDD_Usiarios_Netflix_jul[[#This Row],[Año Suscripción]]))</f>
        <v>45211</v>
      </c>
      <c r="I2265">
        <v>9</v>
      </c>
      <c r="J2265">
        <v>7</v>
      </c>
      <c r="K2265">
        <v>24</v>
      </c>
      <c r="L226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65" s="1" t="str">
        <f>TEXT(BBDD_Usiarios_Netflix_jul[[#This Row],[Fh Suscripcion]],"dddd")</f>
        <v>jueves</v>
      </c>
      <c r="N2265" s="2">
        <f>DATEDIF(BBDD_Usiarios_Netflix_jul[[#This Row],[Fh Suscripcion]],BBDD_Usiarios_Netflix_jul[[#This Row],[Fh Ultimo Pago]],"M")+1</f>
        <v>9</v>
      </c>
      <c r="O2265" t="s">
        <v>30</v>
      </c>
      <c r="P2265" t="str">
        <f>IF(BBDD_Usiarios_Netflix_jul[[#This Row],[País.OLD]]&lt;&gt;"",BBDD_Usiarios_Netflix_jul[[#This Row],[País.OLD]],"Desconocido")</f>
        <v>Canadá</v>
      </c>
      <c r="Q2265">
        <v>31</v>
      </c>
      <c r="R2265" t="s">
        <v>16</v>
      </c>
      <c r="S2265" t="s">
        <v>21</v>
      </c>
      <c r="T2265" t="s">
        <v>27</v>
      </c>
      <c r="U22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66" spans="1:21" x14ac:dyDescent="0.2">
      <c r="A2266">
        <v>2025</v>
      </c>
      <c r="B2266" t="s">
        <v>23</v>
      </c>
      <c r="C2266">
        <v>10</v>
      </c>
      <c r="D2266" s="2">
        <f>BBDD_Usiarios_Netflix_jul[[#This Row],[Ingresos Mensuales]]*BBDD_Usiarios_Netflix_jul[[#This Row],[Meses Contratados]]</f>
        <v>90</v>
      </c>
      <c r="E2266">
        <v>12</v>
      </c>
      <c r="F2266">
        <v>10</v>
      </c>
      <c r="G2266">
        <v>23</v>
      </c>
      <c r="H2266" s="1">
        <f>DATEVALUE(_xlfn.CONCAT(BBDD_Usiarios_Netflix_jul[[#This Row],[Día Suscripción]],"/",BBDD_Usiarios_Netflix_jul[[#This Row],[Mes Suscripción]],"/",BBDD_Usiarios_Netflix_jul[[#This Row],[Año Suscripción]]))</f>
        <v>45211</v>
      </c>
      <c r="I2266">
        <v>8</v>
      </c>
      <c r="J2266">
        <v>7</v>
      </c>
      <c r="K2266">
        <v>24</v>
      </c>
      <c r="L2266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6" s="1" t="str">
        <f>TEXT(BBDD_Usiarios_Netflix_jul[[#This Row],[Fh Suscripcion]],"dddd")</f>
        <v>jueves</v>
      </c>
      <c r="N2266" s="2">
        <f>DATEDIF(BBDD_Usiarios_Netflix_jul[[#This Row],[Fh Suscripcion]],BBDD_Usiarios_Netflix_jul[[#This Row],[Fh Ultimo Pago]],"M")+1</f>
        <v>9</v>
      </c>
      <c r="O2266" t="s">
        <v>34</v>
      </c>
      <c r="P2266" t="str">
        <f>IF(BBDD_Usiarios_Netflix_jul[[#This Row],[País.OLD]]&lt;&gt;"",BBDD_Usiarios_Netflix_jul[[#This Row],[País.OLD]],"Desconocido")</f>
        <v>Reino Unido</v>
      </c>
      <c r="Q2266">
        <v>46</v>
      </c>
      <c r="R2266" t="s">
        <v>16</v>
      </c>
      <c r="S2266" t="s">
        <v>29</v>
      </c>
      <c r="T2266" t="s">
        <v>18</v>
      </c>
      <c r="U22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7" spans="1:21" x14ac:dyDescent="0.2">
      <c r="A2267">
        <v>2026</v>
      </c>
      <c r="B2267" t="s">
        <v>23</v>
      </c>
      <c r="C2267">
        <v>10</v>
      </c>
      <c r="D2267" s="2">
        <f>BBDD_Usiarios_Netflix_jul[[#This Row],[Ingresos Mensuales]]*BBDD_Usiarios_Netflix_jul[[#This Row],[Meses Contratados]]</f>
        <v>90</v>
      </c>
      <c r="E2267">
        <v>13</v>
      </c>
      <c r="F2267">
        <v>10</v>
      </c>
      <c r="G2267">
        <v>23</v>
      </c>
      <c r="H2267" s="1">
        <f>DATEVALUE(_xlfn.CONCAT(BBDD_Usiarios_Netflix_jul[[#This Row],[Día Suscripción]],"/",BBDD_Usiarios_Netflix_jul[[#This Row],[Mes Suscripción]],"/",BBDD_Usiarios_Netflix_jul[[#This Row],[Año Suscripción]]))</f>
        <v>45212</v>
      </c>
      <c r="I2267">
        <v>9</v>
      </c>
      <c r="J2267">
        <v>7</v>
      </c>
      <c r="K2267">
        <v>24</v>
      </c>
      <c r="L22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67" s="1" t="str">
        <f>TEXT(BBDD_Usiarios_Netflix_jul[[#This Row],[Fh Suscripcion]],"dddd")</f>
        <v>viernes</v>
      </c>
      <c r="N2267" s="2">
        <f>DATEDIF(BBDD_Usiarios_Netflix_jul[[#This Row],[Fh Suscripcion]],BBDD_Usiarios_Netflix_jul[[#This Row],[Fh Ultimo Pago]],"M")+1</f>
        <v>9</v>
      </c>
      <c r="O2267" t="s">
        <v>24</v>
      </c>
      <c r="P2267" t="str">
        <f>IF(BBDD_Usiarios_Netflix_jul[[#This Row],[País.OLD]]&lt;&gt;"",BBDD_Usiarios_Netflix_jul[[#This Row],[País.OLD]],"Desconocido")</f>
        <v>EEUU</v>
      </c>
      <c r="Q2267">
        <v>39</v>
      </c>
      <c r="R2267" t="s">
        <v>16</v>
      </c>
      <c r="S2267" t="s">
        <v>26</v>
      </c>
      <c r="T2267" t="s">
        <v>27</v>
      </c>
      <c r="U22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68" spans="1:21" x14ac:dyDescent="0.2">
      <c r="A2268">
        <v>2030</v>
      </c>
      <c r="B2268" t="s">
        <v>23</v>
      </c>
      <c r="C2268">
        <v>10</v>
      </c>
      <c r="D2268" s="2">
        <f>BBDD_Usiarios_Netflix_jul[[#This Row],[Ingresos Mensuales]]*BBDD_Usiarios_Netflix_jul[[#This Row],[Meses Contratados]]</f>
        <v>90</v>
      </c>
      <c r="E2268">
        <v>23</v>
      </c>
      <c r="F2268">
        <v>10</v>
      </c>
      <c r="G2268">
        <v>23</v>
      </c>
      <c r="H2268" s="1">
        <f>DATEVALUE(_xlfn.CONCAT(BBDD_Usiarios_Netflix_jul[[#This Row],[Día Suscripción]],"/",BBDD_Usiarios_Netflix_jul[[#This Row],[Mes Suscripción]],"/",BBDD_Usiarios_Netflix_jul[[#This Row],[Año Suscripción]]))</f>
        <v>45222</v>
      </c>
      <c r="I2268">
        <v>9</v>
      </c>
      <c r="J2268">
        <v>7</v>
      </c>
      <c r="K2268">
        <v>24</v>
      </c>
      <c r="L22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68" s="1" t="str">
        <f>TEXT(BBDD_Usiarios_Netflix_jul[[#This Row],[Fh Suscripcion]],"dddd")</f>
        <v>lunes</v>
      </c>
      <c r="N2268" s="2">
        <f>DATEDIF(BBDD_Usiarios_Netflix_jul[[#This Row],[Fh Suscripcion]],BBDD_Usiarios_Netflix_jul[[#This Row],[Fh Ultimo Pago]],"M")+1</f>
        <v>9</v>
      </c>
      <c r="O2268" t="s">
        <v>34</v>
      </c>
      <c r="P2268" t="str">
        <f>IF(BBDD_Usiarios_Netflix_jul[[#This Row],[País.OLD]]&lt;&gt;"",BBDD_Usiarios_Netflix_jul[[#This Row],[País.OLD]],"Desconocido")</f>
        <v>Reino Unido</v>
      </c>
      <c r="Q2268">
        <v>43</v>
      </c>
      <c r="R2268" t="s">
        <v>16</v>
      </c>
      <c r="S2268" t="s">
        <v>17</v>
      </c>
      <c r="T2268" t="s">
        <v>27</v>
      </c>
      <c r="U22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69" spans="1:21" x14ac:dyDescent="0.2">
      <c r="A2269">
        <v>2033</v>
      </c>
      <c r="B2269" t="s">
        <v>23</v>
      </c>
      <c r="C2269">
        <v>10</v>
      </c>
      <c r="D2269" s="2">
        <f>BBDD_Usiarios_Netflix_jul[[#This Row],[Ingresos Mensuales]]*BBDD_Usiarios_Netflix_jul[[#This Row],[Meses Contratados]]</f>
        <v>90</v>
      </c>
      <c r="E2269">
        <v>31</v>
      </c>
      <c r="F2269">
        <v>10</v>
      </c>
      <c r="G2269">
        <v>23</v>
      </c>
      <c r="H2269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69">
        <v>7</v>
      </c>
      <c r="J2269">
        <v>7</v>
      </c>
      <c r="K2269">
        <v>24</v>
      </c>
      <c r="L2269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69" s="1" t="str">
        <f>TEXT(BBDD_Usiarios_Netflix_jul[[#This Row],[Fh Suscripcion]],"dddd")</f>
        <v>martes</v>
      </c>
      <c r="N2269" s="2">
        <f>DATEDIF(BBDD_Usiarios_Netflix_jul[[#This Row],[Fh Suscripcion]],BBDD_Usiarios_Netflix_jul[[#This Row],[Fh Ultimo Pago]],"M")+1</f>
        <v>9</v>
      </c>
      <c r="O2269" t="s">
        <v>34</v>
      </c>
      <c r="P2269" t="str">
        <f>IF(BBDD_Usiarios_Netflix_jul[[#This Row],[País.OLD]]&lt;&gt;"",BBDD_Usiarios_Netflix_jul[[#This Row],[País.OLD]],"Desconocido")</f>
        <v>Reino Unido</v>
      </c>
      <c r="Q2269">
        <v>48</v>
      </c>
      <c r="R2269" t="s">
        <v>16</v>
      </c>
      <c r="S2269" t="s">
        <v>21</v>
      </c>
      <c r="T2269" t="s">
        <v>32</v>
      </c>
      <c r="U22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70" spans="1:21" x14ac:dyDescent="0.2">
      <c r="A2270">
        <v>2036</v>
      </c>
      <c r="B2270" t="s">
        <v>23</v>
      </c>
      <c r="C2270">
        <v>10</v>
      </c>
      <c r="D2270" s="2">
        <f>BBDD_Usiarios_Netflix_jul[[#This Row],[Ingresos Mensuales]]*BBDD_Usiarios_Netflix_jul[[#This Row],[Meses Contratados]]</f>
        <v>90</v>
      </c>
      <c r="E2270">
        <v>5</v>
      </c>
      <c r="F2270">
        <v>11</v>
      </c>
      <c r="G2270">
        <v>23</v>
      </c>
      <c r="H2270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70">
        <v>9</v>
      </c>
      <c r="J2270">
        <v>7</v>
      </c>
      <c r="K2270">
        <v>24</v>
      </c>
      <c r="L2270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0" s="1" t="str">
        <f>TEXT(BBDD_Usiarios_Netflix_jul[[#This Row],[Fh Suscripcion]],"dddd")</f>
        <v>domingo</v>
      </c>
      <c r="N2270" s="2">
        <f>DATEDIF(BBDD_Usiarios_Netflix_jul[[#This Row],[Fh Suscripcion]],BBDD_Usiarios_Netflix_jul[[#This Row],[Fh Ultimo Pago]],"M")+1</f>
        <v>9</v>
      </c>
      <c r="O2270" t="s">
        <v>34</v>
      </c>
      <c r="P2270" t="str">
        <f>IF(BBDD_Usiarios_Netflix_jul[[#This Row],[País.OLD]]&lt;&gt;"",BBDD_Usiarios_Netflix_jul[[#This Row],[País.OLD]],"Desconocido")</f>
        <v>Reino Unido</v>
      </c>
      <c r="Q2270">
        <v>48</v>
      </c>
      <c r="R2270" t="s">
        <v>25</v>
      </c>
      <c r="S2270" t="s">
        <v>21</v>
      </c>
      <c r="T2270" t="s">
        <v>22</v>
      </c>
      <c r="U22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71" spans="1:21" x14ac:dyDescent="0.2">
      <c r="A2271">
        <v>2039</v>
      </c>
      <c r="B2271" t="s">
        <v>23</v>
      </c>
      <c r="C2271">
        <v>10</v>
      </c>
      <c r="D2271" s="2">
        <f>BBDD_Usiarios_Netflix_jul[[#This Row],[Ingresos Mensuales]]*BBDD_Usiarios_Netflix_jul[[#This Row],[Meses Contratados]]</f>
        <v>90</v>
      </c>
      <c r="E2271">
        <v>8</v>
      </c>
      <c r="F2271">
        <v>11</v>
      </c>
      <c r="G2271">
        <v>23</v>
      </c>
      <c r="H227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271">
        <v>9</v>
      </c>
      <c r="J2271">
        <v>7</v>
      </c>
      <c r="K2271">
        <v>24</v>
      </c>
      <c r="L22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1" s="1" t="str">
        <f>TEXT(BBDD_Usiarios_Netflix_jul[[#This Row],[Fh Suscripcion]],"dddd")</f>
        <v>miércoles</v>
      </c>
      <c r="N2271" s="2">
        <f>DATEDIF(BBDD_Usiarios_Netflix_jul[[#This Row],[Fh Suscripcion]],BBDD_Usiarios_Netflix_jul[[#This Row],[Fh Ultimo Pago]],"M")+1</f>
        <v>9</v>
      </c>
      <c r="O2271" t="s">
        <v>28</v>
      </c>
      <c r="P2271" t="str">
        <f>IF(BBDD_Usiarios_Netflix_jul[[#This Row],[País.OLD]]&lt;&gt;"",BBDD_Usiarios_Netflix_jul[[#This Row],[País.OLD]],"Desconocido")</f>
        <v>Australia</v>
      </c>
      <c r="Q2271">
        <v>43</v>
      </c>
      <c r="R2271" t="s">
        <v>16</v>
      </c>
      <c r="S2271" t="s">
        <v>29</v>
      </c>
      <c r="T2271" t="s">
        <v>27</v>
      </c>
      <c r="U22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72" spans="1:21" x14ac:dyDescent="0.2">
      <c r="A2272">
        <v>2042</v>
      </c>
      <c r="B2272" t="s">
        <v>23</v>
      </c>
      <c r="C2272">
        <v>10</v>
      </c>
      <c r="D2272" s="2">
        <f>BBDD_Usiarios_Netflix_jul[[#This Row],[Ingresos Mensuales]]*BBDD_Usiarios_Netflix_jul[[#This Row],[Meses Contratados]]</f>
        <v>90</v>
      </c>
      <c r="E2272">
        <v>9</v>
      </c>
      <c r="F2272">
        <v>11</v>
      </c>
      <c r="G2272">
        <v>23</v>
      </c>
      <c r="H2272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72">
        <v>10</v>
      </c>
      <c r="J2272">
        <v>7</v>
      </c>
      <c r="K2272">
        <v>24</v>
      </c>
      <c r="L22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72" s="1" t="str">
        <f>TEXT(BBDD_Usiarios_Netflix_jul[[#This Row],[Fh Suscripcion]],"dddd")</f>
        <v>jueves</v>
      </c>
      <c r="N2272" s="2">
        <f>DATEDIF(BBDD_Usiarios_Netflix_jul[[#This Row],[Fh Suscripcion]],BBDD_Usiarios_Netflix_jul[[#This Row],[Fh Ultimo Pago]],"M")+1</f>
        <v>9</v>
      </c>
      <c r="O2272" t="s">
        <v>20</v>
      </c>
      <c r="P2272" t="str">
        <f>IF(BBDD_Usiarios_Netflix_jul[[#This Row],[País.OLD]]&lt;&gt;"",BBDD_Usiarios_Netflix_jul[[#This Row],[País.OLD]],"Desconocido")</f>
        <v>Francia</v>
      </c>
      <c r="Q2272">
        <v>35</v>
      </c>
      <c r="R2272" t="s">
        <v>25</v>
      </c>
      <c r="S2272" t="s">
        <v>21</v>
      </c>
      <c r="T2272" t="s">
        <v>27</v>
      </c>
      <c r="U22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73" spans="1:21" x14ac:dyDescent="0.2">
      <c r="A2273">
        <v>2045</v>
      </c>
      <c r="B2273" t="s">
        <v>23</v>
      </c>
      <c r="C2273">
        <v>10</v>
      </c>
      <c r="D2273" s="2">
        <f>BBDD_Usiarios_Netflix_jul[[#This Row],[Ingresos Mensuales]]*BBDD_Usiarios_Netflix_jul[[#This Row],[Meses Contratados]]</f>
        <v>90</v>
      </c>
      <c r="E2273">
        <v>2</v>
      </c>
      <c r="F2273">
        <v>11</v>
      </c>
      <c r="G2273">
        <v>23</v>
      </c>
      <c r="H2273" s="1">
        <f>DATEVALUE(_xlfn.CONCAT(BBDD_Usiarios_Netflix_jul[[#This Row],[Día Suscripción]],"/",BBDD_Usiarios_Netflix_jul[[#This Row],[Mes Suscripción]],"/",BBDD_Usiarios_Netflix_jul[[#This Row],[Año Suscripción]]))</f>
        <v>45232</v>
      </c>
      <c r="I2273">
        <v>8</v>
      </c>
      <c r="J2273">
        <v>7</v>
      </c>
      <c r="K2273">
        <v>24</v>
      </c>
      <c r="L227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73" s="1" t="str">
        <f>TEXT(BBDD_Usiarios_Netflix_jul[[#This Row],[Fh Suscripcion]],"dddd")</f>
        <v>jueves</v>
      </c>
      <c r="N2273" s="2">
        <f>DATEDIF(BBDD_Usiarios_Netflix_jul[[#This Row],[Fh Suscripcion]],BBDD_Usiarios_Netflix_jul[[#This Row],[Fh Ultimo Pago]],"M")+1</f>
        <v>9</v>
      </c>
      <c r="O2273" t="s">
        <v>37</v>
      </c>
      <c r="P2273" t="str">
        <f>IF(BBDD_Usiarios_Netflix_jul[[#This Row],[País.OLD]]&lt;&gt;"",BBDD_Usiarios_Netflix_jul[[#This Row],[País.OLD]],"Desconocido")</f>
        <v>Brasil</v>
      </c>
      <c r="Q2273">
        <v>50</v>
      </c>
      <c r="R2273" t="s">
        <v>25</v>
      </c>
      <c r="S2273" t="s">
        <v>29</v>
      </c>
      <c r="T2273" t="s">
        <v>22</v>
      </c>
      <c r="U22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74" spans="1:21" x14ac:dyDescent="0.2">
      <c r="A2274">
        <v>2047</v>
      </c>
      <c r="B2274" t="s">
        <v>23</v>
      </c>
      <c r="C2274">
        <v>10</v>
      </c>
      <c r="D2274" s="2">
        <f>BBDD_Usiarios_Netflix_jul[[#This Row],[Ingresos Mensuales]]*BBDD_Usiarios_Netflix_jul[[#This Row],[Meses Contratados]]</f>
        <v>90</v>
      </c>
      <c r="E2274">
        <v>30</v>
      </c>
      <c r="F2274">
        <v>10</v>
      </c>
      <c r="G2274">
        <v>23</v>
      </c>
      <c r="H2274" s="1">
        <f>DATEVALUE(_xlfn.CONCAT(BBDD_Usiarios_Netflix_jul[[#This Row],[Día Suscripción]],"/",BBDD_Usiarios_Netflix_jul[[#This Row],[Mes Suscripción]],"/",BBDD_Usiarios_Netflix_jul[[#This Row],[Año Suscripción]]))</f>
        <v>45229</v>
      </c>
      <c r="I2274">
        <v>9</v>
      </c>
      <c r="J2274">
        <v>7</v>
      </c>
      <c r="K2274">
        <v>24</v>
      </c>
      <c r="L227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4" s="1" t="str">
        <f>TEXT(BBDD_Usiarios_Netflix_jul[[#This Row],[Fh Suscripcion]],"dddd")</f>
        <v>lunes</v>
      </c>
      <c r="N2274" s="2">
        <f>DATEDIF(BBDD_Usiarios_Netflix_jul[[#This Row],[Fh Suscripcion]],BBDD_Usiarios_Netflix_jul[[#This Row],[Fh Ultimo Pago]],"M")+1</f>
        <v>9</v>
      </c>
      <c r="O2274" t="s">
        <v>24</v>
      </c>
      <c r="P2274" t="str">
        <f>IF(BBDD_Usiarios_Netflix_jul[[#This Row],[País.OLD]]&lt;&gt;"",BBDD_Usiarios_Netflix_jul[[#This Row],[País.OLD]],"Desconocido")</f>
        <v>EEUU</v>
      </c>
      <c r="Q2274">
        <v>42</v>
      </c>
      <c r="R2274" t="s">
        <v>25</v>
      </c>
      <c r="S2274" t="s">
        <v>29</v>
      </c>
      <c r="T2274" t="s">
        <v>32</v>
      </c>
      <c r="U22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75" spans="1:21" x14ac:dyDescent="0.2">
      <c r="A2275">
        <v>2095</v>
      </c>
      <c r="B2275" t="s">
        <v>23</v>
      </c>
      <c r="C2275">
        <v>10</v>
      </c>
      <c r="D2275" s="2">
        <f>BBDD_Usiarios_Netflix_jul[[#This Row],[Ingresos Mensuales]]*BBDD_Usiarios_Netflix_jul[[#This Row],[Meses Contratados]]</f>
        <v>90</v>
      </c>
      <c r="E2275">
        <v>13</v>
      </c>
      <c r="F2275">
        <v>10</v>
      </c>
      <c r="G2275">
        <v>23</v>
      </c>
      <c r="H2275" s="1">
        <f>DATEVALUE(_xlfn.CONCAT(BBDD_Usiarios_Netflix_jul[[#This Row],[Día Suscripción]],"/",BBDD_Usiarios_Netflix_jul[[#This Row],[Mes Suscripción]],"/",BBDD_Usiarios_Netflix_jul[[#This Row],[Año Suscripción]]))</f>
        <v>45212</v>
      </c>
      <c r="I2275">
        <v>8</v>
      </c>
      <c r="J2275">
        <v>7</v>
      </c>
      <c r="K2275">
        <v>24</v>
      </c>
      <c r="L227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75" s="1" t="str">
        <f>TEXT(BBDD_Usiarios_Netflix_jul[[#This Row],[Fh Suscripcion]],"dddd")</f>
        <v>viernes</v>
      </c>
      <c r="N2275" s="2">
        <f>DATEDIF(BBDD_Usiarios_Netflix_jul[[#This Row],[Fh Suscripcion]],BBDD_Usiarios_Netflix_jul[[#This Row],[Fh Ultimo Pago]],"M")+1</f>
        <v>9</v>
      </c>
      <c r="O2275" t="s">
        <v>37</v>
      </c>
      <c r="P2275" t="str">
        <f>IF(BBDD_Usiarios_Netflix_jul[[#This Row],[País.OLD]]&lt;&gt;"",BBDD_Usiarios_Netflix_jul[[#This Row],[País.OLD]],"Desconocido")</f>
        <v>Brasil</v>
      </c>
      <c r="Q2275">
        <v>38</v>
      </c>
      <c r="R2275" t="s">
        <v>16</v>
      </c>
      <c r="S2275" t="s">
        <v>26</v>
      </c>
      <c r="T2275" t="s">
        <v>27</v>
      </c>
      <c r="U22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76" spans="1:21" x14ac:dyDescent="0.2">
      <c r="A2276">
        <v>2096</v>
      </c>
      <c r="B2276" t="s">
        <v>23</v>
      </c>
      <c r="C2276">
        <v>10</v>
      </c>
      <c r="D2276" s="2">
        <f>BBDD_Usiarios_Netflix_jul[[#This Row],[Ingresos Mensuales]]*BBDD_Usiarios_Netflix_jul[[#This Row],[Meses Contratados]]</f>
        <v>90</v>
      </c>
      <c r="E2276">
        <v>15</v>
      </c>
      <c r="F2276">
        <v>10</v>
      </c>
      <c r="G2276">
        <v>23</v>
      </c>
      <c r="H2276" s="1">
        <f>DATEVALUE(_xlfn.CONCAT(BBDD_Usiarios_Netflix_jul[[#This Row],[Día Suscripción]],"/",BBDD_Usiarios_Netflix_jul[[#This Row],[Mes Suscripción]],"/",BBDD_Usiarios_Netflix_jul[[#This Row],[Año Suscripción]]))</f>
        <v>45214</v>
      </c>
      <c r="I2276">
        <v>9</v>
      </c>
      <c r="J2276">
        <v>7</v>
      </c>
      <c r="K2276">
        <v>24</v>
      </c>
      <c r="L227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6" s="1" t="str">
        <f>TEXT(BBDD_Usiarios_Netflix_jul[[#This Row],[Fh Suscripcion]],"dddd")</f>
        <v>domingo</v>
      </c>
      <c r="N2276" s="2">
        <f>DATEDIF(BBDD_Usiarios_Netflix_jul[[#This Row],[Fh Suscripcion]],BBDD_Usiarios_Netflix_jul[[#This Row],[Fh Ultimo Pago]],"M")+1</f>
        <v>9</v>
      </c>
      <c r="O2276" t="s">
        <v>30</v>
      </c>
      <c r="P2276" t="str">
        <f>IF(BBDD_Usiarios_Netflix_jul[[#This Row],[País.OLD]]&lt;&gt;"",BBDD_Usiarios_Netflix_jul[[#This Row],[País.OLD]],"Desconocido")</f>
        <v>Canadá</v>
      </c>
      <c r="Q2276">
        <v>42</v>
      </c>
      <c r="R2276" t="s">
        <v>25</v>
      </c>
      <c r="S2276" t="s">
        <v>17</v>
      </c>
      <c r="T2276" t="s">
        <v>18</v>
      </c>
      <c r="U22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77" spans="1:21" x14ac:dyDescent="0.2">
      <c r="A2277">
        <v>2097</v>
      </c>
      <c r="B2277" t="s">
        <v>23</v>
      </c>
      <c r="C2277">
        <v>10</v>
      </c>
      <c r="D2277" s="2">
        <f>BBDD_Usiarios_Netflix_jul[[#This Row],[Ingresos Mensuales]]*BBDD_Usiarios_Netflix_jul[[#This Row],[Meses Contratados]]</f>
        <v>90</v>
      </c>
      <c r="E2277">
        <v>17</v>
      </c>
      <c r="F2277">
        <v>10</v>
      </c>
      <c r="G2277">
        <v>23</v>
      </c>
      <c r="H2277" s="1">
        <f>DATEVALUE(_xlfn.CONCAT(BBDD_Usiarios_Netflix_jul[[#This Row],[Día Suscripción]],"/",BBDD_Usiarios_Netflix_jul[[#This Row],[Mes Suscripción]],"/",BBDD_Usiarios_Netflix_jul[[#This Row],[Año Suscripción]]))</f>
        <v>45216</v>
      </c>
      <c r="I2277">
        <v>11</v>
      </c>
      <c r="J2277">
        <v>7</v>
      </c>
      <c r="K2277">
        <v>24</v>
      </c>
      <c r="L227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77" s="1" t="str">
        <f>TEXT(BBDD_Usiarios_Netflix_jul[[#This Row],[Fh Suscripcion]],"dddd")</f>
        <v>martes</v>
      </c>
      <c r="N2277" s="2">
        <f>DATEDIF(BBDD_Usiarios_Netflix_jul[[#This Row],[Fh Suscripcion]],BBDD_Usiarios_Netflix_jul[[#This Row],[Fh Ultimo Pago]],"M")+1</f>
        <v>9</v>
      </c>
      <c r="O2277" t="s">
        <v>24</v>
      </c>
      <c r="P2277" t="str">
        <f>IF(BBDD_Usiarios_Netflix_jul[[#This Row],[País.OLD]]&lt;&gt;"",BBDD_Usiarios_Netflix_jul[[#This Row],[País.OLD]],"Desconocido")</f>
        <v>EEUU</v>
      </c>
      <c r="Q2277">
        <v>47</v>
      </c>
      <c r="R2277" t="s">
        <v>16</v>
      </c>
      <c r="S2277" t="s">
        <v>17</v>
      </c>
      <c r="T2277" t="s">
        <v>22</v>
      </c>
      <c r="U22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78" spans="1:21" x14ac:dyDescent="0.2">
      <c r="A2278">
        <v>2100</v>
      </c>
      <c r="B2278" t="s">
        <v>23</v>
      </c>
      <c r="C2278">
        <v>10</v>
      </c>
      <c r="D2278" s="2">
        <f>BBDD_Usiarios_Netflix_jul[[#This Row],[Ingresos Mensuales]]*BBDD_Usiarios_Netflix_jul[[#This Row],[Meses Contratados]]</f>
        <v>90</v>
      </c>
      <c r="E2278">
        <v>22</v>
      </c>
      <c r="F2278">
        <v>10</v>
      </c>
      <c r="G2278">
        <v>23</v>
      </c>
      <c r="H2278" s="1">
        <f>DATEVALUE(_xlfn.CONCAT(BBDD_Usiarios_Netflix_jul[[#This Row],[Día Suscripción]],"/",BBDD_Usiarios_Netflix_jul[[#This Row],[Mes Suscripción]],"/",BBDD_Usiarios_Netflix_jul[[#This Row],[Año Suscripción]]))</f>
        <v>45221</v>
      </c>
      <c r="I2278">
        <v>10</v>
      </c>
      <c r="J2278">
        <v>7</v>
      </c>
      <c r="K2278">
        <v>24</v>
      </c>
      <c r="L227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78" s="1" t="str">
        <f>TEXT(BBDD_Usiarios_Netflix_jul[[#This Row],[Fh Suscripcion]],"dddd")</f>
        <v>domingo</v>
      </c>
      <c r="N2278" s="2">
        <f>DATEDIF(BBDD_Usiarios_Netflix_jul[[#This Row],[Fh Suscripcion]],BBDD_Usiarios_Netflix_jul[[#This Row],[Fh Ultimo Pago]],"M")+1</f>
        <v>9</v>
      </c>
      <c r="O2278" t="s">
        <v>28</v>
      </c>
      <c r="P2278" t="str">
        <f>IF(BBDD_Usiarios_Netflix_jul[[#This Row],[País.OLD]]&lt;&gt;"",BBDD_Usiarios_Netflix_jul[[#This Row],[País.OLD]],"Desconocido")</f>
        <v>Australia</v>
      </c>
      <c r="Q2278">
        <v>44</v>
      </c>
      <c r="R2278" t="s">
        <v>25</v>
      </c>
      <c r="S2278" t="s">
        <v>26</v>
      </c>
      <c r="T2278" t="s">
        <v>18</v>
      </c>
      <c r="U22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79" spans="1:21" x14ac:dyDescent="0.2">
      <c r="A2279">
        <v>2101</v>
      </c>
      <c r="B2279" t="s">
        <v>23</v>
      </c>
      <c r="C2279">
        <v>10</v>
      </c>
      <c r="D2279" s="2">
        <f>BBDD_Usiarios_Netflix_jul[[#This Row],[Ingresos Mensuales]]*BBDD_Usiarios_Netflix_jul[[#This Row],[Meses Contratados]]</f>
        <v>90</v>
      </c>
      <c r="E2279">
        <v>25</v>
      </c>
      <c r="F2279">
        <v>10</v>
      </c>
      <c r="G2279">
        <v>23</v>
      </c>
      <c r="H2279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79">
        <v>11</v>
      </c>
      <c r="J2279">
        <v>7</v>
      </c>
      <c r="K2279">
        <v>24</v>
      </c>
      <c r="L2279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79" s="1" t="str">
        <f>TEXT(BBDD_Usiarios_Netflix_jul[[#This Row],[Fh Suscripcion]],"dddd")</f>
        <v>miércoles</v>
      </c>
      <c r="N2279" s="2">
        <f>DATEDIF(BBDD_Usiarios_Netflix_jul[[#This Row],[Fh Suscripcion]],BBDD_Usiarios_Netflix_jul[[#This Row],[Fh Ultimo Pago]],"M")+1</f>
        <v>9</v>
      </c>
      <c r="O2279" t="s">
        <v>20</v>
      </c>
      <c r="P2279" t="str">
        <f>IF(BBDD_Usiarios_Netflix_jul[[#This Row],[País.OLD]]&lt;&gt;"",BBDD_Usiarios_Netflix_jul[[#This Row],[País.OLD]],"Desconocido")</f>
        <v>Francia</v>
      </c>
      <c r="Q2279">
        <v>31</v>
      </c>
      <c r="R2279" t="s">
        <v>16</v>
      </c>
      <c r="S2279" t="s">
        <v>17</v>
      </c>
      <c r="T2279" t="s">
        <v>32</v>
      </c>
      <c r="U22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80" spans="1:21" x14ac:dyDescent="0.2">
      <c r="A2280">
        <v>2105</v>
      </c>
      <c r="B2280" t="s">
        <v>23</v>
      </c>
      <c r="C2280">
        <v>10</v>
      </c>
      <c r="D2280" s="2">
        <f>BBDD_Usiarios_Netflix_jul[[#This Row],[Ingresos Mensuales]]*BBDD_Usiarios_Netflix_jul[[#This Row],[Meses Contratados]]</f>
        <v>90</v>
      </c>
      <c r="E2280">
        <v>4</v>
      </c>
      <c r="F2280">
        <v>11</v>
      </c>
      <c r="G2280">
        <v>23</v>
      </c>
      <c r="H228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80">
        <v>10</v>
      </c>
      <c r="J2280">
        <v>7</v>
      </c>
      <c r="K2280">
        <v>24</v>
      </c>
      <c r="L228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0" s="1" t="str">
        <f>TEXT(BBDD_Usiarios_Netflix_jul[[#This Row],[Fh Suscripcion]],"dddd")</f>
        <v>sábado</v>
      </c>
      <c r="N2280" s="2">
        <f>DATEDIF(BBDD_Usiarios_Netflix_jul[[#This Row],[Fh Suscripcion]],BBDD_Usiarios_Netflix_jul[[#This Row],[Fh Ultimo Pago]],"M")+1</f>
        <v>9</v>
      </c>
      <c r="O2280" t="s">
        <v>31</v>
      </c>
      <c r="P2280" t="str">
        <f>IF(BBDD_Usiarios_Netflix_jul[[#This Row],[País.OLD]]&lt;&gt;"",BBDD_Usiarios_Netflix_jul[[#This Row],[País.OLD]],"Desconocido")</f>
        <v>Italia</v>
      </c>
      <c r="Q2280">
        <v>36</v>
      </c>
      <c r="R2280" t="s">
        <v>25</v>
      </c>
      <c r="S2280" t="s">
        <v>21</v>
      </c>
      <c r="T2280" t="s">
        <v>22</v>
      </c>
      <c r="U22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81" spans="1:21" x14ac:dyDescent="0.2">
      <c r="A2281">
        <v>2108</v>
      </c>
      <c r="B2281" t="s">
        <v>23</v>
      </c>
      <c r="C2281">
        <v>10</v>
      </c>
      <c r="D2281" s="2">
        <f>BBDD_Usiarios_Netflix_jul[[#This Row],[Ingresos Mensuales]]*BBDD_Usiarios_Netflix_jul[[#This Row],[Meses Contratados]]</f>
        <v>90</v>
      </c>
      <c r="E2281">
        <v>8</v>
      </c>
      <c r="F2281">
        <v>11</v>
      </c>
      <c r="G2281">
        <v>23</v>
      </c>
      <c r="H228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281">
        <v>10</v>
      </c>
      <c r="J2281">
        <v>7</v>
      </c>
      <c r="K2281">
        <v>24</v>
      </c>
      <c r="L228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1" s="1" t="str">
        <f>TEXT(BBDD_Usiarios_Netflix_jul[[#This Row],[Fh Suscripcion]],"dddd")</f>
        <v>miércoles</v>
      </c>
      <c r="N2281" s="2">
        <f>DATEDIF(BBDD_Usiarios_Netflix_jul[[#This Row],[Fh Suscripcion]],BBDD_Usiarios_Netflix_jul[[#This Row],[Fh Ultimo Pago]],"M")+1</f>
        <v>9</v>
      </c>
      <c r="O2281" t="s">
        <v>30</v>
      </c>
      <c r="P2281" t="str">
        <f>IF(BBDD_Usiarios_Netflix_jul[[#This Row],[País.OLD]]&lt;&gt;"",BBDD_Usiarios_Netflix_jul[[#This Row],[País.OLD]],"Desconocido")</f>
        <v>Canadá</v>
      </c>
      <c r="Q2281">
        <v>50</v>
      </c>
      <c r="R2281" t="s">
        <v>25</v>
      </c>
      <c r="S2281" t="s">
        <v>21</v>
      </c>
      <c r="T2281" t="s">
        <v>32</v>
      </c>
      <c r="U22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82" spans="1:21" x14ac:dyDescent="0.2">
      <c r="A2282">
        <v>2111</v>
      </c>
      <c r="B2282" t="s">
        <v>23</v>
      </c>
      <c r="C2282">
        <v>10</v>
      </c>
      <c r="D2282" s="2">
        <f>BBDD_Usiarios_Netflix_jul[[#This Row],[Ingresos Mensuales]]*BBDD_Usiarios_Netflix_jul[[#This Row],[Meses Contratados]]</f>
        <v>90</v>
      </c>
      <c r="E2282">
        <v>9</v>
      </c>
      <c r="F2282">
        <v>11</v>
      </c>
      <c r="G2282">
        <v>23</v>
      </c>
      <c r="H2282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82">
        <v>9</v>
      </c>
      <c r="J2282">
        <v>7</v>
      </c>
      <c r="K2282">
        <v>24</v>
      </c>
      <c r="L22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82" s="1" t="str">
        <f>TEXT(BBDD_Usiarios_Netflix_jul[[#This Row],[Fh Suscripcion]],"dddd")</f>
        <v>jueves</v>
      </c>
      <c r="N2282" s="2">
        <f>DATEDIF(BBDD_Usiarios_Netflix_jul[[#This Row],[Fh Suscripcion]],BBDD_Usiarios_Netflix_jul[[#This Row],[Fh Ultimo Pago]],"M")+1</f>
        <v>9</v>
      </c>
      <c r="O2282" t="s">
        <v>24</v>
      </c>
      <c r="P2282" t="str">
        <f>IF(BBDD_Usiarios_Netflix_jul[[#This Row],[País.OLD]]&lt;&gt;"",BBDD_Usiarios_Netflix_jul[[#This Row],[País.OLD]],"Desconocido")</f>
        <v>EEUU</v>
      </c>
      <c r="Q2282">
        <v>47</v>
      </c>
      <c r="R2282" t="s">
        <v>16</v>
      </c>
      <c r="S2282" t="s">
        <v>29</v>
      </c>
      <c r="T2282" t="s">
        <v>32</v>
      </c>
      <c r="U22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83" spans="1:21" x14ac:dyDescent="0.2">
      <c r="A2283">
        <v>2114</v>
      </c>
      <c r="B2283" t="s">
        <v>23</v>
      </c>
      <c r="C2283">
        <v>10</v>
      </c>
      <c r="D2283" s="2">
        <f>BBDD_Usiarios_Netflix_jul[[#This Row],[Ingresos Mensuales]]*BBDD_Usiarios_Netflix_jul[[#This Row],[Meses Contratados]]</f>
        <v>90</v>
      </c>
      <c r="E2283">
        <v>3</v>
      </c>
      <c r="F2283">
        <v>11</v>
      </c>
      <c r="G2283">
        <v>23</v>
      </c>
      <c r="H2283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83">
        <v>10</v>
      </c>
      <c r="J2283">
        <v>7</v>
      </c>
      <c r="K2283">
        <v>24</v>
      </c>
      <c r="L228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3" s="1" t="str">
        <f>TEXT(BBDD_Usiarios_Netflix_jul[[#This Row],[Fh Suscripcion]],"dddd")</f>
        <v>viernes</v>
      </c>
      <c r="N2283" s="2">
        <f>DATEDIF(BBDD_Usiarios_Netflix_jul[[#This Row],[Fh Suscripcion]],BBDD_Usiarios_Netflix_jul[[#This Row],[Fh Ultimo Pago]],"M")+1</f>
        <v>9</v>
      </c>
      <c r="O2283" t="s">
        <v>34</v>
      </c>
      <c r="P2283" t="str">
        <f>IF(BBDD_Usiarios_Netflix_jul[[#This Row],[País.OLD]]&lt;&gt;"",BBDD_Usiarios_Netflix_jul[[#This Row],[País.OLD]],"Desconocido")</f>
        <v>Reino Unido</v>
      </c>
      <c r="Q2283">
        <v>46</v>
      </c>
      <c r="R2283" t="s">
        <v>25</v>
      </c>
      <c r="S2283" t="s">
        <v>17</v>
      </c>
      <c r="T2283" t="s">
        <v>27</v>
      </c>
      <c r="U22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4" spans="1:21" x14ac:dyDescent="0.2">
      <c r="A2284">
        <v>2117</v>
      </c>
      <c r="B2284" t="s">
        <v>23</v>
      </c>
      <c r="C2284">
        <v>10</v>
      </c>
      <c r="D2284" s="2">
        <f>BBDD_Usiarios_Netflix_jul[[#This Row],[Ingresos Mensuales]]*BBDD_Usiarios_Netflix_jul[[#This Row],[Meses Contratados]]</f>
        <v>90</v>
      </c>
      <c r="E2284">
        <v>27</v>
      </c>
      <c r="F2284">
        <v>10</v>
      </c>
      <c r="G2284">
        <v>23</v>
      </c>
      <c r="H2284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84">
        <v>9</v>
      </c>
      <c r="J2284">
        <v>7</v>
      </c>
      <c r="K2284">
        <v>24</v>
      </c>
      <c r="L228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84" s="1" t="str">
        <f>TEXT(BBDD_Usiarios_Netflix_jul[[#This Row],[Fh Suscripcion]],"dddd")</f>
        <v>viernes</v>
      </c>
      <c r="N2284" s="2">
        <f>DATEDIF(BBDD_Usiarios_Netflix_jul[[#This Row],[Fh Suscripcion]],BBDD_Usiarios_Netflix_jul[[#This Row],[Fh Ultimo Pago]],"M")+1</f>
        <v>9</v>
      </c>
      <c r="O2284" t="s">
        <v>35</v>
      </c>
      <c r="P2284" t="str">
        <f>IF(BBDD_Usiarios_Netflix_jul[[#This Row],[País.OLD]]&lt;&gt;"",BBDD_Usiarios_Netflix_jul[[#This Row],[País.OLD]],"Desconocido")</f>
        <v>España</v>
      </c>
      <c r="Q2284">
        <v>27</v>
      </c>
      <c r="R2284" t="s">
        <v>16</v>
      </c>
      <c r="S2284" t="s">
        <v>29</v>
      </c>
      <c r="T2284" t="s">
        <v>18</v>
      </c>
      <c r="U22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85" spans="1:21" x14ac:dyDescent="0.2">
      <c r="A2285">
        <v>2165</v>
      </c>
      <c r="B2285" t="s">
        <v>23</v>
      </c>
      <c r="C2285">
        <v>10</v>
      </c>
      <c r="D2285" s="2">
        <f>BBDD_Usiarios_Netflix_jul[[#This Row],[Ingresos Mensuales]]*BBDD_Usiarios_Netflix_jul[[#This Row],[Meses Contratados]]</f>
        <v>90</v>
      </c>
      <c r="E2285">
        <v>14</v>
      </c>
      <c r="F2285">
        <v>10</v>
      </c>
      <c r="G2285">
        <v>23</v>
      </c>
      <c r="H2285" s="1">
        <f>DATEVALUE(_xlfn.CONCAT(BBDD_Usiarios_Netflix_jul[[#This Row],[Día Suscripción]],"/",BBDD_Usiarios_Netflix_jul[[#This Row],[Mes Suscripción]],"/",BBDD_Usiarios_Netflix_jul[[#This Row],[Año Suscripción]]))</f>
        <v>45213</v>
      </c>
      <c r="I2285">
        <v>8</v>
      </c>
      <c r="J2285">
        <v>7</v>
      </c>
      <c r="K2285">
        <v>24</v>
      </c>
      <c r="L22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85" s="1" t="str">
        <f>TEXT(BBDD_Usiarios_Netflix_jul[[#This Row],[Fh Suscripcion]],"dddd")</f>
        <v>sábado</v>
      </c>
      <c r="N2285" s="2">
        <f>DATEDIF(BBDD_Usiarios_Netflix_jul[[#This Row],[Fh Suscripcion]],BBDD_Usiarios_Netflix_jul[[#This Row],[Fh Ultimo Pago]],"M")+1</f>
        <v>9</v>
      </c>
      <c r="O2285" t="s">
        <v>30</v>
      </c>
      <c r="P2285" t="str">
        <f>IF(BBDD_Usiarios_Netflix_jul[[#This Row],[País.OLD]]&lt;&gt;"",BBDD_Usiarios_Netflix_jul[[#This Row],[País.OLD]],"Desconocido")</f>
        <v>Canadá</v>
      </c>
      <c r="Q2285">
        <v>38</v>
      </c>
      <c r="R2285" t="s">
        <v>16</v>
      </c>
      <c r="S2285" t="s">
        <v>29</v>
      </c>
      <c r="T2285" t="s">
        <v>27</v>
      </c>
      <c r="U22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6" spans="1:21" x14ac:dyDescent="0.2">
      <c r="A2286">
        <v>2167</v>
      </c>
      <c r="B2286" t="s">
        <v>23</v>
      </c>
      <c r="C2286">
        <v>10</v>
      </c>
      <c r="D2286" s="2">
        <f>BBDD_Usiarios_Netflix_jul[[#This Row],[Ingresos Mensuales]]*BBDD_Usiarios_Netflix_jul[[#This Row],[Meses Contratados]]</f>
        <v>90</v>
      </c>
      <c r="E2286">
        <v>18</v>
      </c>
      <c r="F2286">
        <v>10</v>
      </c>
      <c r="G2286">
        <v>23</v>
      </c>
      <c r="H2286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86">
        <v>11</v>
      </c>
      <c r="J2286">
        <v>7</v>
      </c>
      <c r="K2286">
        <v>24</v>
      </c>
      <c r="L228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86" s="1" t="str">
        <f>TEXT(BBDD_Usiarios_Netflix_jul[[#This Row],[Fh Suscripcion]],"dddd")</f>
        <v>miércoles</v>
      </c>
      <c r="N2286" s="2">
        <f>DATEDIF(BBDD_Usiarios_Netflix_jul[[#This Row],[Fh Suscripcion]],BBDD_Usiarios_Netflix_jul[[#This Row],[Fh Ultimo Pago]],"M")+1</f>
        <v>9</v>
      </c>
      <c r="O2286" t="s">
        <v>24</v>
      </c>
      <c r="P2286" t="str">
        <f>IF(BBDD_Usiarios_Netflix_jul[[#This Row],[País.OLD]]&lt;&gt;"",BBDD_Usiarios_Netflix_jul[[#This Row],[País.OLD]],"Desconocido")</f>
        <v>EEUU</v>
      </c>
      <c r="Q2286">
        <v>33</v>
      </c>
      <c r="R2286" t="s">
        <v>25</v>
      </c>
      <c r="S2286" t="s">
        <v>29</v>
      </c>
      <c r="T2286" t="s">
        <v>18</v>
      </c>
      <c r="U22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87" spans="1:21" x14ac:dyDescent="0.2">
      <c r="A2287">
        <v>2170</v>
      </c>
      <c r="B2287" t="s">
        <v>23</v>
      </c>
      <c r="C2287">
        <v>10</v>
      </c>
      <c r="D2287" s="2">
        <f>BBDD_Usiarios_Netflix_jul[[#This Row],[Ingresos Mensuales]]*BBDD_Usiarios_Netflix_jul[[#This Row],[Meses Contratados]]</f>
        <v>90</v>
      </c>
      <c r="E2287">
        <v>25</v>
      </c>
      <c r="F2287">
        <v>10</v>
      </c>
      <c r="G2287">
        <v>23</v>
      </c>
      <c r="H2287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87">
        <v>10</v>
      </c>
      <c r="J2287">
        <v>7</v>
      </c>
      <c r="K2287">
        <v>24</v>
      </c>
      <c r="L228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7" s="1" t="str">
        <f>TEXT(BBDD_Usiarios_Netflix_jul[[#This Row],[Fh Suscripcion]],"dddd")</f>
        <v>miércoles</v>
      </c>
      <c r="N2287" s="2">
        <f>DATEDIF(BBDD_Usiarios_Netflix_jul[[#This Row],[Fh Suscripcion]],BBDD_Usiarios_Netflix_jul[[#This Row],[Fh Ultimo Pago]],"M")+1</f>
        <v>9</v>
      </c>
      <c r="O2287" t="s">
        <v>24</v>
      </c>
      <c r="P2287" t="str">
        <f>IF(BBDD_Usiarios_Netflix_jul[[#This Row],[País.OLD]]&lt;&gt;"",BBDD_Usiarios_Netflix_jul[[#This Row],[País.OLD]],"Desconocido")</f>
        <v>EEUU</v>
      </c>
      <c r="Q2287">
        <v>35</v>
      </c>
      <c r="R2287" t="s">
        <v>25</v>
      </c>
      <c r="S2287" t="s">
        <v>26</v>
      </c>
      <c r="T2287" t="s">
        <v>22</v>
      </c>
      <c r="U22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88" spans="1:21" x14ac:dyDescent="0.2">
      <c r="A2288">
        <v>2171</v>
      </c>
      <c r="B2288" t="s">
        <v>23</v>
      </c>
      <c r="C2288">
        <v>10</v>
      </c>
      <c r="D2288" s="2">
        <f>BBDD_Usiarios_Netflix_jul[[#This Row],[Ingresos Mensuales]]*BBDD_Usiarios_Netflix_jul[[#This Row],[Meses Contratados]]</f>
        <v>90</v>
      </c>
      <c r="E2288">
        <v>26</v>
      </c>
      <c r="F2288">
        <v>10</v>
      </c>
      <c r="G2288">
        <v>23</v>
      </c>
      <c r="H2288" s="1">
        <f>DATEVALUE(_xlfn.CONCAT(BBDD_Usiarios_Netflix_jul[[#This Row],[Día Suscripción]],"/",BBDD_Usiarios_Netflix_jul[[#This Row],[Mes Suscripción]],"/",BBDD_Usiarios_Netflix_jul[[#This Row],[Año Suscripción]]))</f>
        <v>45225</v>
      </c>
      <c r="I2288">
        <v>11</v>
      </c>
      <c r="J2288">
        <v>7</v>
      </c>
      <c r="K2288">
        <v>24</v>
      </c>
      <c r="L2288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88" s="1" t="str">
        <f>TEXT(BBDD_Usiarios_Netflix_jul[[#This Row],[Fh Suscripcion]],"dddd")</f>
        <v>jueves</v>
      </c>
      <c r="N2288" s="2">
        <f>DATEDIF(BBDD_Usiarios_Netflix_jul[[#This Row],[Fh Suscripcion]],BBDD_Usiarios_Netflix_jul[[#This Row],[Fh Ultimo Pago]],"M")+1</f>
        <v>9</v>
      </c>
      <c r="O2288" t="s">
        <v>31</v>
      </c>
      <c r="P2288" t="str">
        <f>IF(BBDD_Usiarios_Netflix_jul[[#This Row],[País.OLD]]&lt;&gt;"",BBDD_Usiarios_Netflix_jul[[#This Row],[País.OLD]],"Desconocido")</f>
        <v>Italia</v>
      </c>
      <c r="Q2288">
        <v>41</v>
      </c>
      <c r="R2288" t="s">
        <v>16</v>
      </c>
      <c r="S2288" t="s">
        <v>17</v>
      </c>
      <c r="T2288" t="s">
        <v>27</v>
      </c>
      <c r="U22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9" spans="1:21" x14ac:dyDescent="0.2">
      <c r="A2289">
        <v>2172</v>
      </c>
      <c r="B2289" t="s">
        <v>23</v>
      </c>
      <c r="C2289">
        <v>10</v>
      </c>
      <c r="D2289" s="2">
        <f>BBDD_Usiarios_Netflix_jul[[#This Row],[Ingresos Mensuales]]*BBDD_Usiarios_Netflix_jul[[#This Row],[Meses Contratados]]</f>
        <v>90</v>
      </c>
      <c r="E2289">
        <v>29</v>
      </c>
      <c r="F2289">
        <v>10</v>
      </c>
      <c r="G2289">
        <v>23</v>
      </c>
      <c r="H2289" s="1">
        <f>DATEVALUE(_xlfn.CONCAT(BBDD_Usiarios_Netflix_jul[[#This Row],[Día Suscripción]],"/",BBDD_Usiarios_Netflix_jul[[#This Row],[Mes Suscripción]],"/",BBDD_Usiarios_Netflix_jul[[#This Row],[Año Suscripción]]))</f>
        <v>45228</v>
      </c>
      <c r="I2289">
        <v>10</v>
      </c>
      <c r="J2289">
        <v>7</v>
      </c>
      <c r="K2289">
        <v>24</v>
      </c>
      <c r="L228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9" s="1" t="str">
        <f>TEXT(BBDD_Usiarios_Netflix_jul[[#This Row],[Fh Suscripcion]],"dddd")</f>
        <v>domingo</v>
      </c>
      <c r="N2289" s="2">
        <f>DATEDIF(BBDD_Usiarios_Netflix_jul[[#This Row],[Fh Suscripcion]],BBDD_Usiarios_Netflix_jul[[#This Row],[Fh Ultimo Pago]],"M")+1</f>
        <v>9</v>
      </c>
      <c r="O2289" t="s">
        <v>30</v>
      </c>
      <c r="P2289" t="str">
        <f>IF(BBDD_Usiarios_Netflix_jul[[#This Row],[País.OLD]]&lt;&gt;"",BBDD_Usiarios_Netflix_jul[[#This Row],[País.OLD]],"Desconocido")</f>
        <v>Canadá</v>
      </c>
      <c r="Q2289">
        <v>39</v>
      </c>
      <c r="R2289" t="s">
        <v>25</v>
      </c>
      <c r="S2289" t="s">
        <v>26</v>
      </c>
      <c r="T2289" t="s">
        <v>27</v>
      </c>
      <c r="U22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0" spans="1:21" x14ac:dyDescent="0.2">
      <c r="A2290">
        <v>2175</v>
      </c>
      <c r="B2290" t="s">
        <v>23</v>
      </c>
      <c r="C2290">
        <v>10</v>
      </c>
      <c r="D2290" s="2">
        <f>BBDD_Usiarios_Netflix_jul[[#This Row],[Ingresos Mensuales]]*BBDD_Usiarios_Netflix_jul[[#This Row],[Meses Contratados]]</f>
        <v>90</v>
      </c>
      <c r="E2290">
        <v>6</v>
      </c>
      <c r="F2290">
        <v>11</v>
      </c>
      <c r="G2290">
        <v>23</v>
      </c>
      <c r="H2290" s="1">
        <f>DATEVALUE(_xlfn.CONCAT(BBDD_Usiarios_Netflix_jul[[#This Row],[Día Suscripción]],"/",BBDD_Usiarios_Netflix_jul[[#This Row],[Mes Suscripción]],"/",BBDD_Usiarios_Netflix_jul[[#This Row],[Año Suscripción]]))</f>
        <v>45236</v>
      </c>
      <c r="I2290">
        <v>10</v>
      </c>
      <c r="J2290">
        <v>7</v>
      </c>
      <c r="K2290">
        <v>24</v>
      </c>
      <c r="L229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0" s="1" t="str">
        <f>TEXT(BBDD_Usiarios_Netflix_jul[[#This Row],[Fh Suscripcion]],"dddd")</f>
        <v>lunes</v>
      </c>
      <c r="N2290" s="2">
        <f>DATEDIF(BBDD_Usiarios_Netflix_jul[[#This Row],[Fh Suscripcion]],BBDD_Usiarios_Netflix_jul[[#This Row],[Fh Ultimo Pago]],"M")+1</f>
        <v>9</v>
      </c>
      <c r="O2290" t="s">
        <v>36</v>
      </c>
      <c r="P2290" t="str">
        <f>IF(BBDD_Usiarios_Netflix_jul[[#This Row],[País.OLD]]&lt;&gt;"",BBDD_Usiarios_Netflix_jul[[#This Row],[País.OLD]],"Desconocido")</f>
        <v>Desconocido</v>
      </c>
      <c r="Q2290">
        <v>30</v>
      </c>
      <c r="R2290" t="s">
        <v>16</v>
      </c>
      <c r="S2290" t="s">
        <v>29</v>
      </c>
      <c r="T2290" t="s">
        <v>27</v>
      </c>
      <c r="U22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1" spans="1:21" x14ac:dyDescent="0.2">
      <c r="A2291">
        <v>2176</v>
      </c>
      <c r="B2291" t="s">
        <v>23</v>
      </c>
      <c r="C2291">
        <v>10</v>
      </c>
      <c r="D2291" s="2">
        <f>BBDD_Usiarios_Netflix_jul[[#This Row],[Ingresos Mensuales]]*BBDD_Usiarios_Netflix_jul[[#This Row],[Meses Contratados]]</f>
        <v>90</v>
      </c>
      <c r="E2291">
        <v>7</v>
      </c>
      <c r="F2291">
        <v>11</v>
      </c>
      <c r="G2291">
        <v>23</v>
      </c>
      <c r="H2291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91">
        <v>10</v>
      </c>
      <c r="J2291">
        <v>7</v>
      </c>
      <c r="K2291">
        <v>24</v>
      </c>
      <c r="L229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1" s="1" t="str">
        <f>TEXT(BBDD_Usiarios_Netflix_jul[[#This Row],[Fh Suscripcion]],"dddd")</f>
        <v>martes</v>
      </c>
      <c r="N2291" s="2">
        <f>DATEDIF(BBDD_Usiarios_Netflix_jul[[#This Row],[Fh Suscripcion]],BBDD_Usiarios_Netflix_jul[[#This Row],[Fh Ultimo Pago]],"M")+1</f>
        <v>9</v>
      </c>
      <c r="O2291" t="s">
        <v>24</v>
      </c>
      <c r="P2291" t="str">
        <f>IF(BBDD_Usiarios_Netflix_jul[[#This Row],[País.OLD]]&lt;&gt;"",BBDD_Usiarios_Netflix_jul[[#This Row],[País.OLD]],"Desconocido")</f>
        <v>EEUU</v>
      </c>
      <c r="Q2291">
        <v>46</v>
      </c>
      <c r="R2291" t="s">
        <v>16</v>
      </c>
      <c r="S2291" t="s">
        <v>17</v>
      </c>
      <c r="T2291" t="s">
        <v>27</v>
      </c>
      <c r="U22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2" spans="1:21" x14ac:dyDescent="0.2">
      <c r="A2292">
        <v>2180</v>
      </c>
      <c r="B2292" t="s">
        <v>23</v>
      </c>
      <c r="C2292">
        <v>10</v>
      </c>
      <c r="D2292" s="2">
        <f>BBDD_Usiarios_Netflix_jul[[#This Row],[Ingresos Mensuales]]*BBDD_Usiarios_Netflix_jul[[#This Row],[Meses Contratados]]</f>
        <v>90</v>
      </c>
      <c r="E2292">
        <v>10</v>
      </c>
      <c r="F2292">
        <v>11</v>
      </c>
      <c r="G2292">
        <v>23</v>
      </c>
      <c r="H2292" s="1">
        <f>DATEVALUE(_xlfn.CONCAT(BBDD_Usiarios_Netflix_jul[[#This Row],[Día Suscripción]],"/",BBDD_Usiarios_Netflix_jul[[#This Row],[Mes Suscripción]],"/",BBDD_Usiarios_Netflix_jul[[#This Row],[Año Suscripción]]))</f>
        <v>45240</v>
      </c>
      <c r="I2292">
        <v>10</v>
      </c>
      <c r="J2292">
        <v>7</v>
      </c>
      <c r="K2292">
        <v>24</v>
      </c>
      <c r="L229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2" s="1" t="str">
        <f>TEXT(BBDD_Usiarios_Netflix_jul[[#This Row],[Fh Suscripcion]],"dddd")</f>
        <v>viernes</v>
      </c>
      <c r="N2292" s="2">
        <f>DATEDIF(BBDD_Usiarios_Netflix_jul[[#This Row],[Fh Suscripcion]],BBDD_Usiarios_Netflix_jul[[#This Row],[Fh Ultimo Pago]],"M")+1</f>
        <v>9</v>
      </c>
      <c r="O2292" t="s">
        <v>31</v>
      </c>
      <c r="P2292" t="str">
        <f>IF(BBDD_Usiarios_Netflix_jul[[#This Row],[País.OLD]]&lt;&gt;"",BBDD_Usiarios_Netflix_jul[[#This Row],[País.OLD]],"Desconocido")</f>
        <v>Italia</v>
      </c>
      <c r="Q2292">
        <v>31</v>
      </c>
      <c r="R2292" t="s">
        <v>25</v>
      </c>
      <c r="S2292" t="s">
        <v>26</v>
      </c>
      <c r="T2292" t="s">
        <v>18</v>
      </c>
      <c r="U22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93" spans="1:21" x14ac:dyDescent="0.2">
      <c r="A2293">
        <v>2183</v>
      </c>
      <c r="B2293" t="s">
        <v>23</v>
      </c>
      <c r="C2293">
        <v>10</v>
      </c>
      <c r="D2293" s="2">
        <f>BBDD_Usiarios_Netflix_jul[[#This Row],[Ingresos Mensuales]]*BBDD_Usiarios_Netflix_jul[[#This Row],[Meses Contratados]]</f>
        <v>90</v>
      </c>
      <c r="E2293">
        <v>9</v>
      </c>
      <c r="F2293">
        <v>11</v>
      </c>
      <c r="G2293">
        <v>23</v>
      </c>
      <c r="H2293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93">
        <v>10</v>
      </c>
      <c r="J2293">
        <v>7</v>
      </c>
      <c r="K2293">
        <v>24</v>
      </c>
      <c r="L229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3" s="1" t="str">
        <f>TEXT(BBDD_Usiarios_Netflix_jul[[#This Row],[Fh Suscripcion]],"dddd")</f>
        <v>jueves</v>
      </c>
      <c r="N2293" s="2">
        <f>DATEDIF(BBDD_Usiarios_Netflix_jul[[#This Row],[Fh Suscripcion]],BBDD_Usiarios_Netflix_jul[[#This Row],[Fh Ultimo Pago]],"M")+1</f>
        <v>9</v>
      </c>
      <c r="O2293" t="s">
        <v>20</v>
      </c>
      <c r="P2293" t="str">
        <f>IF(BBDD_Usiarios_Netflix_jul[[#This Row],[País.OLD]]&lt;&gt;"",BBDD_Usiarios_Netflix_jul[[#This Row],[País.OLD]],"Desconocido")</f>
        <v>Francia</v>
      </c>
      <c r="Q2293">
        <v>49</v>
      </c>
      <c r="R2293" t="s">
        <v>25</v>
      </c>
      <c r="S2293" t="s">
        <v>26</v>
      </c>
      <c r="T2293" t="s">
        <v>27</v>
      </c>
      <c r="U22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4" spans="1:21" x14ac:dyDescent="0.2">
      <c r="A2294">
        <v>2186</v>
      </c>
      <c r="B2294" t="s">
        <v>23</v>
      </c>
      <c r="C2294">
        <v>10</v>
      </c>
      <c r="D2294" s="2">
        <f>BBDD_Usiarios_Netflix_jul[[#This Row],[Ingresos Mensuales]]*BBDD_Usiarios_Netflix_jul[[#This Row],[Meses Contratados]]</f>
        <v>90</v>
      </c>
      <c r="E2294">
        <v>27</v>
      </c>
      <c r="F2294">
        <v>10</v>
      </c>
      <c r="G2294">
        <v>23</v>
      </c>
      <c r="H2294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94">
        <v>11</v>
      </c>
      <c r="J2294">
        <v>7</v>
      </c>
      <c r="K2294">
        <v>24</v>
      </c>
      <c r="L229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94" s="1" t="str">
        <f>TEXT(BBDD_Usiarios_Netflix_jul[[#This Row],[Fh Suscripcion]],"dddd")</f>
        <v>viernes</v>
      </c>
      <c r="N2294" s="2">
        <f>DATEDIF(BBDD_Usiarios_Netflix_jul[[#This Row],[Fh Suscripcion]],BBDD_Usiarios_Netflix_jul[[#This Row],[Fh Ultimo Pago]],"M")+1</f>
        <v>9</v>
      </c>
      <c r="O2294" t="s">
        <v>35</v>
      </c>
      <c r="P2294" t="str">
        <f>IF(BBDD_Usiarios_Netflix_jul[[#This Row],[País.OLD]]&lt;&gt;"",BBDD_Usiarios_Netflix_jul[[#This Row],[País.OLD]],"Desconocido")</f>
        <v>España</v>
      </c>
      <c r="Q2294">
        <v>38</v>
      </c>
      <c r="R2294" t="s">
        <v>16</v>
      </c>
      <c r="S2294" t="s">
        <v>26</v>
      </c>
      <c r="T2294" t="s">
        <v>27</v>
      </c>
      <c r="U22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5" spans="1:21" x14ac:dyDescent="0.2">
      <c r="A2295">
        <v>2235</v>
      </c>
      <c r="B2295" t="s">
        <v>23</v>
      </c>
      <c r="C2295">
        <v>10</v>
      </c>
      <c r="D2295" s="2">
        <f>BBDD_Usiarios_Netflix_jul[[#This Row],[Ingresos Mensuales]]*BBDD_Usiarios_Netflix_jul[[#This Row],[Meses Contratados]]</f>
        <v>90</v>
      </c>
      <c r="E2295">
        <v>15</v>
      </c>
      <c r="F2295">
        <v>10</v>
      </c>
      <c r="G2295">
        <v>23</v>
      </c>
      <c r="H2295" s="1">
        <f>DATEVALUE(_xlfn.CONCAT(BBDD_Usiarios_Netflix_jul[[#This Row],[Día Suscripción]],"/",BBDD_Usiarios_Netflix_jul[[#This Row],[Mes Suscripción]],"/",BBDD_Usiarios_Netflix_jul[[#This Row],[Año Suscripción]]))</f>
        <v>45214</v>
      </c>
      <c r="I2295">
        <v>9</v>
      </c>
      <c r="J2295">
        <v>7</v>
      </c>
      <c r="K2295">
        <v>24</v>
      </c>
      <c r="L229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95" s="1" t="str">
        <f>TEXT(BBDD_Usiarios_Netflix_jul[[#This Row],[Fh Suscripcion]],"dddd")</f>
        <v>domingo</v>
      </c>
      <c r="N2295" s="2">
        <f>DATEDIF(BBDD_Usiarios_Netflix_jul[[#This Row],[Fh Suscripcion]],BBDD_Usiarios_Netflix_jul[[#This Row],[Fh Ultimo Pago]],"M")+1</f>
        <v>9</v>
      </c>
      <c r="O2295" t="s">
        <v>15</v>
      </c>
      <c r="P2295" t="str">
        <f>IF(BBDD_Usiarios_Netflix_jul[[#This Row],[País.OLD]]&lt;&gt;"",BBDD_Usiarios_Netflix_jul[[#This Row],[País.OLD]],"Desconocido")</f>
        <v>Alemania</v>
      </c>
      <c r="Q2295">
        <v>38</v>
      </c>
      <c r="R2295" t="s">
        <v>16</v>
      </c>
      <c r="S2295" t="s">
        <v>29</v>
      </c>
      <c r="T2295" t="s">
        <v>27</v>
      </c>
      <c r="U22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6" spans="1:21" x14ac:dyDescent="0.2">
      <c r="A2296">
        <v>2237</v>
      </c>
      <c r="B2296" t="s">
        <v>23</v>
      </c>
      <c r="C2296">
        <v>10</v>
      </c>
      <c r="D2296" s="2">
        <f>BBDD_Usiarios_Netflix_jul[[#This Row],[Ingresos Mensuales]]*BBDD_Usiarios_Netflix_jul[[#This Row],[Meses Contratados]]</f>
        <v>90</v>
      </c>
      <c r="E2296">
        <v>18</v>
      </c>
      <c r="F2296">
        <v>10</v>
      </c>
      <c r="G2296">
        <v>23</v>
      </c>
      <c r="H2296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96">
        <v>11</v>
      </c>
      <c r="J2296">
        <v>7</v>
      </c>
      <c r="K2296">
        <v>24</v>
      </c>
      <c r="L229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96" s="1" t="str">
        <f>TEXT(BBDD_Usiarios_Netflix_jul[[#This Row],[Fh Suscripcion]],"dddd")</f>
        <v>miércoles</v>
      </c>
      <c r="N2296" s="2">
        <f>DATEDIF(BBDD_Usiarios_Netflix_jul[[#This Row],[Fh Suscripcion]],BBDD_Usiarios_Netflix_jul[[#This Row],[Fh Ultimo Pago]],"M")+1</f>
        <v>9</v>
      </c>
      <c r="O2296" t="s">
        <v>34</v>
      </c>
      <c r="P2296" t="str">
        <f>IF(BBDD_Usiarios_Netflix_jul[[#This Row],[País.OLD]]&lt;&gt;"",BBDD_Usiarios_Netflix_jul[[#This Row],[País.OLD]],"Desconocido")</f>
        <v>Reino Unido</v>
      </c>
      <c r="Q2296">
        <v>29</v>
      </c>
      <c r="R2296" t="s">
        <v>16</v>
      </c>
      <c r="S2296" t="s">
        <v>26</v>
      </c>
      <c r="T2296" t="s">
        <v>27</v>
      </c>
      <c r="U22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7" spans="1:21" x14ac:dyDescent="0.2">
      <c r="A2297">
        <v>2240</v>
      </c>
      <c r="B2297" t="s">
        <v>23</v>
      </c>
      <c r="C2297">
        <v>10</v>
      </c>
      <c r="D2297" s="2">
        <f>BBDD_Usiarios_Netflix_jul[[#This Row],[Ingresos Mensuales]]*BBDD_Usiarios_Netflix_jul[[#This Row],[Meses Contratados]]</f>
        <v>90</v>
      </c>
      <c r="E2297">
        <v>25</v>
      </c>
      <c r="F2297">
        <v>10</v>
      </c>
      <c r="G2297">
        <v>23</v>
      </c>
      <c r="H2297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97">
        <v>11</v>
      </c>
      <c r="J2297">
        <v>7</v>
      </c>
      <c r="K2297">
        <v>24</v>
      </c>
      <c r="L229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97" s="1" t="str">
        <f>TEXT(BBDD_Usiarios_Netflix_jul[[#This Row],[Fh Suscripcion]],"dddd")</f>
        <v>miércoles</v>
      </c>
      <c r="N2297" s="2">
        <f>DATEDIF(BBDD_Usiarios_Netflix_jul[[#This Row],[Fh Suscripcion]],BBDD_Usiarios_Netflix_jul[[#This Row],[Fh Ultimo Pago]],"M")+1</f>
        <v>9</v>
      </c>
      <c r="O2297" t="s">
        <v>24</v>
      </c>
      <c r="P2297" t="str">
        <f>IF(BBDD_Usiarios_Netflix_jul[[#This Row],[País.OLD]]&lt;&gt;"",BBDD_Usiarios_Netflix_jul[[#This Row],[País.OLD]],"Desconocido")</f>
        <v>EEUU</v>
      </c>
      <c r="Q2297">
        <v>51</v>
      </c>
      <c r="R2297" t="s">
        <v>25</v>
      </c>
      <c r="S2297" t="s">
        <v>29</v>
      </c>
      <c r="T2297" t="s">
        <v>32</v>
      </c>
      <c r="U22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98" spans="1:21" x14ac:dyDescent="0.2">
      <c r="A2298">
        <v>2242</v>
      </c>
      <c r="B2298" t="s">
        <v>23</v>
      </c>
      <c r="C2298">
        <v>10</v>
      </c>
      <c r="D2298" s="2">
        <f>BBDD_Usiarios_Netflix_jul[[#This Row],[Ingresos Mensuales]]*BBDD_Usiarios_Netflix_jul[[#This Row],[Meses Contratados]]</f>
        <v>90</v>
      </c>
      <c r="E2298">
        <v>30</v>
      </c>
      <c r="F2298">
        <v>10</v>
      </c>
      <c r="G2298">
        <v>23</v>
      </c>
      <c r="H2298" s="1">
        <f>DATEVALUE(_xlfn.CONCAT(BBDD_Usiarios_Netflix_jul[[#This Row],[Día Suscripción]],"/",BBDD_Usiarios_Netflix_jul[[#This Row],[Mes Suscripción]],"/",BBDD_Usiarios_Netflix_jul[[#This Row],[Año Suscripción]]))</f>
        <v>45229</v>
      </c>
      <c r="I2298">
        <v>10</v>
      </c>
      <c r="J2298">
        <v>7</v>
      </c>
      <c r="K2298">
        <v>24</v>
      </c>
      <c r="L229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8" s="1" t="str">
        <f>TEXT(BBDD_Usiarios_Netflix_jul[[#This Row],[Fh Suscripcion]],"dddd")</f>
        <v>lunes</v>
      </c>
      <c r="N2298" s="2">
        <f>DATEDIF(BBDD_Usiarios_Netflix_jul[[#This Row],[Fh Suscripcion]],BBDD_Usiarios_Netflix_jul[[#This Row],[Fh Ultimo Pago]],"M")+1</f>
        <v>9</v>
      </c>
      <c r="O2298" t="s">
        <v>24</v>
      </c>
      <c r="P2298" t="str">
        <f>IF(BBDD_Usiarios_Netflix_jul[[#This Row],[País.OLD]]&lt;&gt;"",BBDD_Usiarios_Netflix_jul[[#This Row],[País.OLD]],"Desconocido")</f>
        <v>EEUU</v>
      </c>
      <c r="Q2298">
        <v>50</v>
      </c>
      <c r="R2298" t="s">
        <v>25</v>
      </c>
      <c r="S2298" t="s">
        <v>26</v>
      </c>
      <c r="T2298" t="s">
        <v>18</v>
      </c>
      <c r="U22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99" spans="1:21" x14ac:dyDescent="0.2">
      <c r="A2299">
        <v>2245</v>
      </c>
      <c r="B2299" t="s">
        <v>23</v>
      </c>
      <c r="C2299">
        <v>10</v>
      </c>
      <c r="D2299" s="2">
        <f>BBDD_Usiarios_Netflix_jul[[#This Row],[Ingresos Mensuales]]*BBDD_Usiarios_Netflix_jul[[#This Row],[Meses Contratados]]</f>
        <v>90</v>
      </c>
      <c r="E2299">
        <v>7</v>
      </c>
      <c r="F2299">
        <v>11</v>
      </c>
      <c r="G2299">
        <v>23</v>
      </c>
      <c r="H2299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99">
        <v>10</v>
      </c>
      <c r="J2299">
        <v>7</v>
      </c>
      <c r="K2299">
        <v>24</v>
      </c>
      <c r="L229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9" s="1" t="str">
        <f>TEXT(BBDD_Usiarios_Netflix_jul[[#This Row],[Fh Suscripcion]],"dddd")</f>
        <v>martes</v>
      </c>
      <c r="N2299" s="2">
        <f>DATEDIF(BBDD_Usiarios_Netflix_jul[[#This Row],[Fh Suscripcion]],BBDD_Usiarios_Netflix_jul[[#This Row],[Fh Ultimo Pago]],"M")+1</f>
        <v>9</v>
      </c>
      <c r="O2299" t="s">
        <v>36</v>
      </c>
      <c r="P2299" t="str">
        <f>IF(BBDD_Usiarios_Netflix_jul[[#This Row],[País.OLD]]&lt;&gt;"",BBDD_Usiarios_Netflix_jul[[#This Row],[País.OLD]],"Desconocido")</f>
        <v>Desconocido</v>
      </c>
      <c r="Q2299">
        <v>35</v>
      </c>
      <c r="R2299" t="s">
        <v>25</v>
      </c>
      <c r="S2299" t="s">
        <v>26</v>
      </c>
      <c r="T2299" t="s">
        <v>32</v>
      </c>
      <c r="U22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0" spans="1:21" x14ac:dyDescent="0.2">
      <c r="A2300">
        <v>2246</v>
      </c>
      <c r="B2300" t="s">
        <v>23</v>
      </c>
      <c r="C2300">
        <v>10</v>
      </c>
      <c r="D2300" s="2">
        <f>BBDD_Usiarios_Netflix_jul[[#This Row],[Ingresos Mensuales]]*BBDD_Usiarios_Netflix_jul[[#This Row],[Meses Contratados]]</f>
        <v>90</v>
      </c>
      <c r="E2300">
        <v>8</v>
      </c>
      <c r="F2300">
        <v>11</v>
      </c>
      <c r="G2300">
        <v>23</v>
      </c>
      <c r="H2300" s="1">
        <f>DATEVALUE(_xlfn.CONCAT(BBDD_Usiarios_Netflix_jul[[#This Row],[Día Suscripción]],"/",BBDD_Usiarios_Netflix_jul[[#This Row],[Mes Suscripción]],"/",BBDD_Usiarios_Netflix_jul[[#This Row],[Año Suscripción]]))</f>
        <v>45238</v>
      </c>
      <c r="I2300">
        <v>10</v>
      </c>
      <c r="J2300">
        <v>7</v>
      </c>
      <c r="K2300">
        <v>24</v>
      </c>
      <c r="L230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00" s="1" t="str">
        <f>TEXT(BBDD_Usiarios_Netflix_jul[[#This Row],[Fh Suscripcion]],"dddd")</f>
        <v>miércoles</v>
      </c>
      <c r="N2300" s="2">
        <f>DATEDIF(BBDD_Usiarios_Netflix_jul[[#This Row],[Fh Suscripcion]],BBDD_Usiarios_Netflix_jul[[#This Row],[Fh Ultimo Pago]],"M")+1</f>
        <v>9</v>
      </c>
      <c r="O2300" t="s">
        <v>34</v>
      </c>
      <c r="P2300" t="str">
        <f>IF(BBDD_Usiarios_Netflix_jul[[#This Row],[País.OLD]]&lt;&gt;"",BBDD_Usiarios_Netflix_jul[[#This Row],[País.OLD]],"Desconocido")</f>
        <v>Reino Unido</v>
      </c>
      <c r="Q2300">
        <v>37</v>
      </c>
      <c r="R2300" t="s">
        <v>25</v>
      </c>
      <c r="S2300" t="s">
        <v>26</v>
      </c>
      <c r="T2300" t="s">
        <v>18</v>
      </c>
      <c r="U23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1" spans="1:21" x14ac:dyDescent="0.2">
      <c r="A2301">
        <v>2247</v>
      </c>
      <c r="B2301" t="s">
        <v>23</v>
      </c>
      <c r="C2301">
        <v>10</v>
      </c>
      <c r="D2301" s="2">
        <f>BBDD_Usiarios_Netflix_jul[[#This Row],[Ingresos Mensuales]]*BBDD_Usiarios_Netflix_jul[[#This Row],[Meses Contratados]]</f>
        <v>90</v>
      </c>
      <c r="E2301">
        <v>9</v>
      </c>
      <c r="F2301">
        <v>11</v>
      </c>
      <c r="G2301">
        <v>23</v>
      </c>
      <c r="H2301" s="1">
        <f>DATEVALUE(_xlfn.CONCAT(BBDD_Usiarios_Netflix_jul[[#This Row],[Día Suscripción]],"/",BBDD_Usiarios_Netflix_jul[[#This Row],[Mes Suscripción]],"/",BBDD_Usiarios_Netflix_jul[[#This Row],[Año Suscripción]]))</f>
        <v>45239</v>
      </c>
      <c r="I2301">
        <v>10</v>
      </c>
      <c r="J2301">
        <v>7</v>
      </c>
      <c r="K2301">
        <v>24</v>
      </c>
      <c r="L230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01" s="1" t="str">
        <f>TEXT(BBDD_Usiarios_Netflix_jul[[#This Row],[Fh Suscripcion]],"dddd")</f>
        <v>jueves</v>
      </c>
      <c r="N2301" s="2">
        <f>DATEDIF(BBDD_Usiarios_Netflix_jul[[#This Row],[Fh Suscripcion]],BBDD_Usiarios_Netflix_jul[[#This Row],[Fh Ultimo Pago]],"M")+1</f>
        <v>9</v>
      </c>
      <c r="O2301" t="s">
        <v>34</v>
      </c>
      <c r="P2301" t="str">
        <f>IF(BBDD_Usiarios_Netflix_jul[[#This Row],[País.OLD]]&lt;&gt;"",BBDD_Usiarios_Netflix_jul[[#This Row],[País.OLD]],"Desconocido")</f>
        <v>Reino Unido</v>
      </c>
      <c r="Q2301">
        <v>30</v>
      </c>
      <c r="R2301" t="s">
        <v>16</v>
      </c>
      <c r="S2301" t="s">
        <v>17</v>
      </c>
      <c r="T2301" t="s">
        <v>18</v>
      </c>
      <c r="U23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2" spans="1:21" x14ac:dyDescent="0.2">
      <c r="A2302">
        <v>2250</v>
      </c>
      <c r="B2302" t="s">
        <v>23</v>
      </c>
      <c r="C2302">
        <v>10</v>
      </c>
      <c r="D2302" s="2">
        <f>BBDD_Usiarios_Netflix_jul[[#This Row],[Ingresos Mensuales]]*BBDD_Usiarios_Netflix_jul[[#This Row],[Meses Contratados]]</f>
        <v>90</v>
      </c>
      <c r="E2302">
        <v>10</v>
      </c>
      <c r="F2302">
        <v>11</v>
      </c>
      <c r="G2302">
        <v>23</v>
      </c>
      <c r="H2302" s="1">
        <f>DATEVALUE(_xlfn.CONCAT(BBDD_Usiarios_Netflix_jul[[#This Row],[Día Suscripción]],"/",BBDD_Usiarios_Netflix_jul[[#This Row],[Mes Suscripción]],"/",BBDD_Usiarios_Netflix_jul[[#This Row],[Año Suscripción]]))</f>
        <v>45240</v>
      </c>
      <c r="I2302">
        <v>11</v>
      </c>
      <c r="J2302">
        <v>7</v>
      </c>
      <c r="K2302">
        <v>24</v>
      </c>
      <c r="L2302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02" s="1" t="str">
        <f>TEXT(BBDD_Usiarios_Netflix_jul[[#This Row],[Fh Suscripcion]],"dddd")</f>
        <v>viernes</v>
      </c>
      <c r="N2302" s="2">
        <f>DATEDIF(BBDD_Usiarios_Netflix_jul[[#This Row],[Fh Suscripcion]],BBDD_Usiarios_Netflix_jul[[#This Row],[Fh Ultimo Pago]],"M")+1</f>
        <v>9</v>
      </c>
      <c r="O2302" t="s">
        <v>31</v>
      </c>
      <c r="P2302" t="str">
        <f>IF(BBDD_Usiarios_Netflix_jul[[#This Row],[País.OLD]]&lt;&gt;"",BBDD_Usiarios_Netflix_jul[[#This Row],[País.OLD]],"Desconocido")</f>
        <v>Italia</v>
      </c>
      <c r="Q2302">
        <v>33</v>
      </c>
      <c r="R2302" t="s">
        <v>16</v>
      </c>
      <c r="S2302" t="s">
        <v>17</v>
      </c>
      <c r="T2302" t="s">
        <v>27</v>
      </c>
      <c r="U23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03" spans="1:21" x14ac:dyDescent="0.2">
      <c r="A2303">
        <v>2255</v>
      </c>
      <c r="B2303" t="s">
        <v>23</v>
      </c>
      <c r="C2303">
        <v>10</v>
      </c>
      <c r="D2303" s="2">
        <f>BBDD_Usiarios_Netflix_jul[[#This Row],[Ingresos Mensuales]]*BBDD_Usiarios_Netflix_jul[[#This Row],[Meses Contratados]]</f>
        <v>90</v>
      </c>
      <c r="E2303">
        <v>31</v>
      </c>
      <c r="F2303">
        <v>10</v>
      </c>
      <c r="G2303">
        <v>23</v>
      </c>
      <c r="H2303" s="1">
        <f>DATEVALUE(_xlfn.CONCAT(BBDD_Usiarios_Netflix_jul[[#This Row],[Día Suscripción]],"/",BBDD_Usiarios_Netflix_jul[[#This Row],[Mes Suscripción]],"/",BBDD_Usiarios_Netflix_jul[[#This Row],[Año Suscripción]]))</f>
        <v>45230</v>
      </c>
      <c r="I2303">
        <v>9</v>
      </c>
      <c r="J2303">
        <v>7</v>
      </c>
      <c r="K2303">
        <v>24</v>
      </c>
      <c r="L2303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03" s="1" t="str">
        <f>TEXT(BBDD_Usiarios_Netflix_jul[[#This Row],[Fh Suscripcion]],"dddd")</f>
        <v>martes</v>
      </c>
      <c r="N2303" s="2">
        <f>DATEDIF(BBDD_Usiarios_Netflix_jul[[#This Row],[Fh Suscripcion]],BBDD_Usiarios_Netflix_jul[[#This Row],[Fh Ultimo Pago]],"M")+1</f>
        <v>9</v>
      </c>
      <c r="O2303" t="s">
        <v>20</v>
      </c>
      <c r="P2303" t="str">
        <f>IF(BBDD_Usiarios_Netflix_jul[[#This Row],[País.OLD]]&lt;&gt;"",BBDD_Usiarios_Netflix_jul[[#This Row],[País.OLD]],"Desconocido")</f>
        <v>Francia</v>
      </c>
      <c r="Q2303">
        <v>41</v>
      </c>
      <c r="R2303" t="s">
        <v>25</v>
      </c>
      <c r="S2303" t="s">
        <v>29</v>
      </c>
      <c r="T2303" t="s">
        <v>27</v>
      </c>
      <c r="U23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04" spans="1:21" x14ac:dyDescent="0.2">
      <c r="A2304">
        <v>2258</v>
      </c>
      <c r="B2304" t="s">
        <v>23</v>
      </c>
      <c r="C2304">
        <v>10</v>
      </c>
      <c r="D2304" s="2">
        <f>BBDD_Usiarios_Netflix_jul[[#This Row],[Ingresos Mensuales]]*BBDD_Usiarios_Netflix_jul[[#This Row],[Meses Contratados]]</f>
        <v>90</v>
      </c>
      <c r="E2304">
        <v>14</v>
      </c>
      <c r="F2304">
        <v>10</v>
      </c>
      <c r="G2304">
        <v>23</v>
      </c>
      <c r="H2304" s="1">
        <f>DATEVALUE(_xlfn.CONCAT(BBDD_Usiarios_Netflix_jul[[#This Row],[Día Suscripción]],"/",BBDD_Usiarios_Netflix_jul[[#This Row],[Mes Suscripción]],"/",BBDD_Usiarios_Netflix_jul[[#This Row],[Año Suscripción]]))</f>
        <v>45213</v>
      </c>
      <c r="I2304">
        <v>11</v>
      </c>
      <c r="J2304">
        <v>7</v>
      </c>
      <c r="K2304">
        <v>24</v>
      </c>
      <c r="L230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04" s="1" t="str">
        <f>TEXT(BBDD_Usiarios_Netflix_jul[[#This Row],[Fh Suscripcion]],"dddd")</f>
        <v>sábado</v>
      </c>
      <c r="N2304" s="2">
        <f>DATEDIF(BBDD_Usiarios_Netflix_jul[[#This Row],[Fh Suscripcion]],BBDD_Usiarios_Netflix_jul[[#This Row],[Fh Ultimo Pago]],"M")+1</f>
        <v>9</v>
      </c>
      <c r="O2304" t="s">
        <v>35</v>
      </c>
      <c r="P2304" t="str">
        <f>IF(BBDD_Usiarios_Netflix_jul[[#This Row],[País.OLD]]&lt;&gt;"",BBDD_Usiarios_Netflix_jul[[#This Row],[País.OLD]],"Desconocido")</f>
        <v>España</v>
      </c>
      <c r="Q2304">
        <v>45</v>
      </c>
      <c r="R2304" t="s">
        <v>25</v>
      </c>
      <c r="S2304" t="s">
        <v>29</v>
      </c>
      <c r="T2304" t="s">
        <v>27</v>
      </c>
      <c r="U23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05" spans="1:21" x14ac:dyDescent="0.2">
      <c r="A2305">
        <v>2305</v>
      </c>
      <c r="B2305" t="s">
        <v>23</v>
      </c>
      <c r="C2305">
        <v>10</v>
      </c>
      <c r="D2305" s="2">
        <f>BBDD_Usiarios_Netflix_jul[[#This Row],[Ingresos Mensuales]]*BBDD_Usiarios_Netflix_jul[[#This Row],[Meses Contratados]]</f>
        <v>90</v>
      </c>
      <c r="E2305">
        <v>16</v>
      </c>
      <c r="F2305">
        <v>10</v>
      </c>
      <c r="G2305">
        <v>23</v>
      </c>
      <c r="H2305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05">
        <v>9</v>
      </c>
      <c r="J2305">
        <v>7</v>
      </c>
      <c r="K2305">
        <v>24</v>
      </c>
      <c r="L230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05" s="1" t="str">
        <f>TEXT(BBDD_Usiarios_Netflix_jul[[#This Row],[Fh Suscripcion]],"dddd")</f>
        <v>lunes</v>
      </c>
      <c r="N2305" s="2">
        <f>DATEDIF(BBDD_Usiarios_Netflix_jul[[#This Row],[Fh Suscripcion]],BBDD_Usiarios_Netflix_jul[[#This Row],[Fh Ultimo Pago]],"M")+1</f>
        <v>9</v>
      </c>
      <c r="O2305" t="s">
        <v>24</v>
      </c>
      <c r="P2305" t="str">
        <f>IF(BBDD_Usiarios_Netflix_jul[[#This Row],[País.OLD]]&lt;&gt;"",BBDD_Usiarios_Netflix_jul[[#This Row],[País.OLD]],"Desconocido")</f>
        <v>EEUU</v>
      </c>
      <c r="Q2305">
        <v>45</v>
      </c>
      <c r="R2305" t="s">
        <v>16</v>
      </c>
      <c r="S2305" t="s">
        <v>21</v>
      </c>
      <c r="T2305" t="s">
        <v>18</v>
      </c>
      <c r="U23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6" spans="1:21" x14ac:dyDescent="0.2">
      <c r="A2306">
        <v>2307</v>
      </c>
      <c r="B2306" t="s">
        <v>23</v>
      </c>
      <c r="C2306">
        <v>10</v>
      </c>
      <c r="D2306" s="2">
        <f>BBDD_Usiarios_Netflix_jul[[#This Row],[Ingresos Mensuales]]*BBDD_Usiarios_Netflix_jul[[#This Row],[Meses Contratados]]</f>
        <v>90</v>
      </c>
      <c r="E2306">
        <v>19</v>
      </c>
      <c r="F2306">
        <v>10</v>
      </c>
      <c r="G2306">
        <v>23</v>
      </c>
      <c r="H2306" s="1">
        <f>DATEVALUE(_xlfn.CONCAT(BBDD_Usiarios_Netflix_jul[[#This Row],[Día Suscripción]],"/",BBDD_Usiarios_Netflix_jul[[#This Row],[Mes Suscripción]],"/",BBDD_Usiarios_Netflix_jul[[#This Row],[Año Suscripción]]))</f>
        <v>45218</v>
      </c>
      <c r="I2306">
        <v>12</v>
      </c>
      <c r="J2306">
        <v>7</v>
      </c>
      <c r="K2306">
        <v>24</v>
      </c>
      <c r="L230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06" s="1" t="str">
        <f>TEXT(BBDD_Usiarios_Netflix_jul[[#This Row],[Fh Suscripcion]],"dddd")</f>
        <v>jueves</v>
      </c>
      <c r="N2306" s="2">
        <f>DATEDIF(BBDD_Usiarios_Netflix_jul[[#This Row],[Fh Suscripcion]],BBDD_Usiarios_Netflix_jul[[#This Row],[Fh Ultimo Pago]],"M")+1</f>
        <v>9</v>
      </c>
      <c r="O2306" t="s">
        <v>15</v>
      </c>
      <c r="P2306" t="str">
        <f>IF(BBDD_Usiarios_Netflix_jul[[#This Row],[País.OLD]]&lt;&gt;"",BBDD_Usiarios_Netflix_jul[[#This Row],[País.OLD]],"Desconocido")</f>
        <v>Alemania</v>
      </c>
      <c r="Q2306">
        <v>41</v>
      </c>
      <c r="R2306" t="s">
        <v>16</v>
      </c>
      <c r="S2306" t="s">
        <v>21</v>
      </c>
      <c r="T2306" t="s">
        <v>32</v>
      </c>
      <c r="U23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7" spans="1:21" x14ac:dyDescent="0.2">
      <c r="A2307">
        <v>2310</v>
      </c>
      <c r="B2307" t="s">
        <v>23</v>
      </c>
      <c r="C2307">
        <v>10</v>
      </c>
      <c r="D2307" s="2">
        <f>BBDD_Usiarios_Netflix_jul[[#This Row],[Ingresos Mensuales]]*BBDD_Usiarios_Netflix_jul[[#This Row],[Meses Contratados]]</f>
        <v>90</v>
      </c>
      <c r="E2307">
        <v>29</v>
      </c>
      <c r="F2307">
        <v>10</v>
      </c>
      <c r="G2307">
        <v>23</v>
      </c>
      <c r="H2307" s="1">
        <f>DATEVALUE(_xlfn.CONCAT(BBDD_Usiarios_Netflix_jul[[#This Row],[Día Suscripción]],"/",BBDD_Usiarios_Netflix_jul[[#This Row],[Mes Suscripción]],"/",BBDD_Usiarios_Netflix_jul[[#This Row],[Año Suscripción]]))</f>
        <v>45228</v>
      </c>
      <c r="I2307">
        <v>12</v>
      </c>
      <c r="J2307">
        <v>7</v>
      </c>
      <c r="K2307">
        <v>24</v>
      </c>
      <c r="L2307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07" s="1" t="str">
        <f>TEXT(BBDD_Usiarios_Netflix_jul[[#This Row],[Fh Suscripcion]],"dddd")</f>
        <v>domingo</v>
      </c>
      <c r="N2307" s="2">
        <f>DATEDIF(BBDD_Usiarios_Netflix_jul[[#This Row],[Fh Suscripcion]],BBDD_Usiarios_Netflix_jul[[#This Row],[Fh Ultimo Pago]],"M")+1</f>
        <v>9</v>
      </c>
      <c r="O2307" t="s">
        <v>35</v>
      </c>
      <c r="P2307" t="str">
        <f>IF(BBDD_Usiarios_Netflix_jul[[#This Row],[País.OLD]]&lt;&gt;"",BBDD_Usiarios_Netflix_jul[[#This Row],[País.OLD]],"Desconocido")</f>
        <v>España</v>
      </c>
      <c r="Q2307">
        <v>36</v>
      </c>
      <c r="R2307" t="s">
        <v>16</v>
      </c>
      <c r="S2307" t="s">
        <v>17</v>
      </c>
      <c r="T2307" t="s">
        <v>32</v>
      </c>
      <c r="U23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8" spans="1:21" x14ac:dyDescent="0.2">
      <c r="A2308">
        <v>2312</v>
      </c>
      <c r="B2308" t="s">
        <v>23</v>
      </c>
      <c r="C2308">
        <v>10</v>
      </c>
      <c r="D2308" s="2">
        <f>BBDD_Usiarios_Netflix_jul[[#This Row],[Ingresos Mensuales]]*BBDD_Usiarios_Netflix_jul[[#This Row],[Meses Contratados]]</f>
        <v>90</v>
      </c>
      <c r="E2308">
        <v>3</v>
      </c>
      <c r="F2308">
        <v>11</v>
      </c>
      <c r="G2308">
        <v>23</v>
      </c>
      <c r="H2308" s="1">
        <f>DATEVALUE(_xlfn.CONCAT(BBDD_Usiarios_Netflix_jul[[#This Row],[Día Suscripción]],"/",BBDD_Usiarios_Netflix_jul[[#This Row],[Mes Suscripción]],"/",BBDD_Usiarios_Netflix_jul[[#This Row],[Año Suscripción]]))</f>
        <v>45233</v>
      </c>
      <c r="I2308">
        <v>11</v>
      </c>
      <c r="J2308">
        <v>7</v>
      </c>
      <c r="K2308">
        <v>24</v>
      </c>
      <c r="L2308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08" s="1" t="str">
        <f>TEXT(BBDD_Usiarios_Netflix_jul[[#This Row],[Fh Suscripcion]],"dddd")</f>
        <v>viernes</v>
      </c>
      <c r="N2308" s="2">
        <f>DATEDIF(BBDD_Usiarios_Netflix_jul[[#This Row],[Fh Suscripcion]],BBDD_Usiarios_Netflix_jul[[#This Row],[Fh Ultimo Pago]],"M")+1</f>
        <v>9</v>
      </c>
      <c r="O2308" t="s">
        <v>31</v>
      </c>
      <c r="P2308" t="str">
        <f>IF(BBDD_Usiarios_Netflix_jul[[#This Row],[País.OLD]]&lt;&gt;"",BBDD_Usiarios_Netflix_jul[[#This Row],[País.OLD]],"Desconocido")</f>
        <v>Italia</v>
      </c>
      <c r="Q2308">
        <v>38</v>
      </c>
      <c r="R2308" t="s">
        <v>16</v>
      </c>
      <c r="S2308" t="s">
        <v>21</v>
      </c>
      <c r="T2308" t="s">
        <v>18</v>
      </c>
      <c r="U23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9" spans="1:21" x14ac:dyDescent="0.2">
      <c r="A2309">
        <v>2315</v>
      </c>
      <c r="B2309" t="s">
        <v>23</v>
      </c>
      <c r="C2309">
        <v>10</v>
      </c>
      <c r="D2309" s="2">
        <f>BBDD_Usiarios_Netflix_jul[[#This Row],[Ingresos Mensuales]]*BBDD_Usiarios_Netflix_jul[[#This Row],[Meses Contratados]]</f>
        <v>90</v>
      </c>
      <c r="E2309">
        <v>7</v>
      </c>
      <c r="F2309">
        <v>11</v>
      </c>
      <c r="G2309">
        <v>23</v>
      </c>
      <c r="H2309" s="1">
        <f>DATEVALUE(_xlfn.CONCAT(BBDD_Usiarios_Netflix_jul[[#This Row],[Día Suscripción]],"/",BBDD_Usiarios_Netflix_jul[[#This Row],[Mes Suscripción]],"/",BBDD_Usiarios_Netflix_jul[[#This Row],[Año Suscripción]]))</f>
        <v>45237</v>
      </c>
      <c r="I2309">
        <v>10</v>
      </c>
      <c r="J2309">
        <v>7</v>
      </c>
      <c r="K2309">
        <v>24</v>
      </c>
      <c r="L230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09" s="1" t="str">
        <f>TEXT(BBDD_Usiarios_Netflix_jul[[#This Row],[Fh Suscripcion]],"dddd")</f>
        <v>martes</v>
      </c>
      <c r="N2309" s="2">
        <f>DATEDIF(BBDD_Usiarios_Netflix_jul[[#This Row],[Fh Suscripcion]],BBDD_Usiarios_Netflix_jul[[#This Row],[Fh Ultimo Pago]],"M")+1</f>
        <v>9</v>
      </c>
      <c r="O2309" t="s">
        <v>20</v>
      </c>
      <c r="P2309" t="str">
        <f>IF(BBDD_Usiarios_Netflix_jul[[#This Row],[País.OLD]]&lt;&gt;"",BBDD_Usiarios_Netflix_jul[[#This Row],[País.OLD]],"Desconocido")</f>
        <v>Francia</v>
      </c>
      <c r="Q2309">
        <v>35</v>
      </c>
      <c r="R2309" t="s">
        <v>25</v>
      </c>
      <c r="S2309" t="s">
        <v>29</v>
      </c>
      <c r="T2309" t="s">
        <v>18</v>
      </c>
      <c r="U23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0" spans="1:21" x14ac:dyDescent="0.2">
      <c r="A2310">
        <v>2317</v>
      </c>
      <c r="B2310" t="s">
        <v>23</v>
      </c>
      <c r="C2310">
        <v>10</v>
      </c>
      <c r="D2310" s="2">
        <f>BBDD_Usiarios_Netflix_jul[[#This Row],[Ingresos Mensuales]]*BBDD_Usiarios_Netflix_jul[[#This Row],[Meses Contratados]]</f>
        <v>90</v>
      </c>
      <c r="E2310">
        <v>10</v>
      </c>
      <c r="F2310">
        <v>11</v>
      </c>
      <c r="G2310">
        <v>23</v>
      </c>
      <c r="H2310" s="1">
        <f>DATEVALUE(_xlfn.CONCAT(BBDD_Usiarios_Netflix_jul[[#This Row],[Día Suscripción]],"/",BBDD_Usiarios_Netflix_jul[[#This Row],[Mes Suscripción]],"/",BBDD_Usiarios_Netflix_jul[[#This Row],[Año Suscripción]]))</f>
        <v>45240</v>
      </c>
      <c r="I2310">
        <v>10</v>
      </c>
      <c r="J2310">
        <v>7</v>
      </c>
      <c r="K2310">
        <v>24</v>
      </c>
      <c r="L231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10" s="1" t="str">
        <f>TEXT(BBDD_Usiarios_Netflix_jul[[#This Row],[Fh Suscripcion]],"dddd")</f>
        <v>viernes</v>
      </c>
      <c r="N2310" s="2">
        <f>DATEDIF(BBDD_Usiarios_Netflix_jul[[#This Row],[Fh Suscripcion]],BBDD_Usiarios_Netflix_jul[[#This Row],[Fh Ultimo Pago]],"M")+1</f>
        <v>9</v>
      </c>
      <c r="O2310" t="s">
        <v>37</v>
      </c>
      <c r="P2310" t="str">
        <f>IF(BBDD_Usiarios_Netflix_jul[[#This Row],[País.OLD]]&lt;&gt;"",BBDD_Usiarios_Netflix_jul[[#This Row],[País.OLD]],"Desconocido")</f>
        <v>Brasil</v>
      </c>
      <c r="Q2310">
        <v>49</v>
      </c>
      <c r="R2310" t="s">
        <v>25</v>
      </c>
      <c r="S2310" t="s">
        <v>26</v>
      </c>
      <c r="T2310" t="s">
        <v>18</v>
      </c>
      <c r="U23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1" spans="1:21" x14ac:dyDescent="0.2">
      <c r="A2311">
        <v>2320</v>
      </c>
      <c r="B2311" t="s">
        <v>23</v>
      </c>
      <c r="C2311">
        <v>10</v>
      </c>
      <c r="D2311" s="2">
        <f>BBDD_Usiarios_Netflix_jul[[#This Row],[Ingresos Mensuales]]*BBDD_Usiarios_Netflix_jul[[#This Row],[Meses Contratados]]</f>
        <v>90</v>
      </c>
      <c r="E2311">
        <v>10</v>
      </c>
      <c r="F2311">
        <v>11</v>
      </c>
      <c r="G2311">
        <v>23</v>
      </c>
      <c r="H2311" s="1">
        <f>DATEVALUE(_xlfn.CONCAT(BBDD_Usiarios_Netflix_jul[[#This Row],[Día Suscripción]],"/",BBDD_Usiarios_Netflix_jul[[#This Row],[Mes Suscripción]],"/",BBDD_Usiarios_Netflix_jul[[#This Row],[Año Suscripción]]))</f>
        <v>45240</v>
      </c>
      <c r="I2311">
        <v>11</v>
      </c>
      <c r="J2311">
        <v>7</v>
      </c>
      <c r="K2311">
        <v>24</v>
      </c>
      <c r="L231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1" s="1" t="str">
        <f>TEXT(BBDD_Usiarios_Netflix_jul[[#This Row],[Fh Suscripcion]],"dddd")</f>
        <v>viernes</v>
      </c>
      <c r="N2311" s="2">
        <f>DATEDIF(BBDD_Usiarios_Netflix_jul[[#This Row],[Fh Suscripcion]],BBDD_Usiarios_Netflix_jul[[#This Row],[Fh Ultimo Pago]],"M")+1</f>
        <v>9</v>
      </c>
      <c r="O2311" t="s">
        <v>24</v>
      </c>
      <c r="P2311" t="str">
        <f>IF(BBDD_Usiarios_Netflix_jul[[#This Row],[País.OLD]]&lt;&gt;"",BBDD_Usiarios_Netflix_jul[[#This Row],[País.OLD]],"Desconocido")</f>
        <v>EEUU</v>
      </c>
      <c r="Q2311">
        <v>50</v>
      </c>
      <c r="R2311" t="s">
        <v>16</v>
      </c>
      <c r="S2311" t="s">
        <v>26</v>
      </c>
      <c r="T2311" t="s">
        <v>27</v>
      </c>
      <c r="U23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12" spans="1:21" x14ac:dyDescent="0.2">
      <c r="A2312">
        <v>2325</v>
      </c>
      <c r="B2312" t="s">
        <v>23</v>
      </c>
      <c r="C2312">
        <v>10</v>
      </c>
      <c r="D2312" s="2">
        <f>BBDD_Usiarios_Netflix_jul[[#This Row],[Ingresos Mensuales]]*BBDD_Usiarios_Netflix_jul[[#This Row],[Meses Contratados]]</f>
        <v>90</v>
      </c>
      <c r="E2312">
        <v>3</v>
      </c>
      <c r="F2312">
        <v>11</v>
      </c>
      <c r="G2312">
        <v>23</v>
      </c>
      <c r="H2312" s="1">
        <f>DATEVALUE(_xlfn.CONCAT(BBDD_Usiarios_Netflix_jul[[#This Row],[Día Suscripción]],"/",BBDD_Usiarios_Netflix_jul[[#This Row],[Mes Suscripción]],"/",BBDD_Usiarios_Netflix_jul[[#This Row],[Año Suscripción]]))</f>
        <v>45233</v>
      </c>
      <c r="I2312">
        <v>11</v>
      </c>
      <c r="J2312">
        <v>7</v>
      </c>
      <c r="K2312">
        <v>24</v>
      </c>
      <c r="L2312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2" s="1" t="str">
        <f>TEXT(BBDD_Usiarios_Netflix_jul[[#This Row],[Fh Suscripcion]],"dddd")</f>
        <v>viernes</v>
      </c>
      <c r="N2312" s="2">
        <f>DATEDIF(BBDD_Usiarios_Netflix_jul[[#This Row],[Fh Suscripcion]],BBDD_Usiarios_Netflix_jul[[#This Row],[Fh Ultimo Pago]],"M")+1</f>
        <v>9</v>
      </c>
      <c r="O2312" t="s">
        <v>28</v>
      </c>
      <c r="P2312" t="str">
        <f>IF(BBDD_Usiarios_Netflix_jul[[#This Row],[País.OLD]]&lt;&gt;"",BBDD_Usiarios_Netflix_jul[[#This Row],[País.OLD]],"Desconocido")</f>
        <v>Australia</v>
      </c>
      <c r="Q2312">
        <v>35</v>
      </c>
      <c r="R2312" t="s">
        <v>16</v>
      </c>
      <c r="S2312" t="s">
        <v>29</v>
      </c>
      <c r="T2312" t="s">
        <v>18</v>
      </c>
      <c r="U23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3" spans="1:21" x14ac:dyDescent="0.2">
      <c r="A2313">
        <v>2326</v>
      </c>
      <c r="B2313" t="s">
        <v>23</v>
      </c>
      <c r="C2313">
        <v>10</v>
      </c>
      <c r="D2313" s="2">
        <f>BBDD_Usiarios_Netflix_jul[[#This Row],[Ingresos Mensuales]]*BBDD_Usiarios_Netflix_jul[[#This Row],[Meses Contratados]]</f>
        <v>90</v>
      </c>
      <c r="E2313">
        <v>1</v>
      </c>
      <c r="F2313">
        <v>11</v>
      </c>
      <c r="G2313">
        <v>23</v>
      </c>
      <c r="H2313" s="1">
        <f>DATEVALUE(_xlfn.CONCAT(BBDD_Usiarios_Netflix_jul[[#This Row],[Día Suscripción]],"/",BBDD_Usiarios_Netflix_jul[[#This Row],[Mes Suscripción]],"/",BBDD_Usiarios_Netflix_jul[[#This Row],[Año Suscripción]]))</f>
        <v>45231</v>
      </c>
      <c r="I2313">
        <v>11</v>
      </c>
      <c r="J2313">
        <v>7</v>
      </c>
      <c r="K2313">
        <v>24</v>
      </c>
      <c r="L2313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3" s="1" t="str">
        <f>TEXT(BBDD_Usiarios_Netflix_jul[[#This Row],[Fh Suscripcion]],"dddd")</f>
        <v>miércoles</v>
      </c>
      <c r="N2313" s="2">
        <f>DATEDIF(BBDD_Usiarios_Netflix_jul[[#This Row],[Fh Suscripcion]],BBDD_Usiarios_Netflix_jul[[#This Row],[Fh Ultimo Pago]],"M")+1</f>
        <v>9</v>
      </c>
      <c r="O2313" t="s">
        <v>34</v>
      </c>
      <c r="P2313" t="str">
        <f>IF(BBDD_Usiarios_Netflix_jul[[#This Row],[País.OLD]]&lt;&gt;"",BBDD_Usiarios_Netflix_jul[[#This Row],[País.OLD]],"Desconocido")</f>
        <v>Reino Unido</v>
      </c>
      <c r="Q2313">
        <v>39</v>
      </c>
      <c r="R2313" t="s">
        <v>16</v>
      </c>
      <c r="S2313" t="s">
        <v>17</v>
      </c>
      <c r="T2313" t="s">
        <v>27</v>
      </c>
      <c r="U23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14" spans="1:21" x14ac:dyDescent="0.2">
      <c r="A2314">
        <v>2330</v>
      </c>
      <c r="B2314" t="s">
        <v>23</v>
      </c>
      <c r="C2314">
        <v>10</v>
      </c>
      <c r="D2314" s="2">
        <f>BBDD_Usiarios_Netflix_jul[[#This Row],[Ingresos Mensuales]]*BBDD_Usiarios_Netflix_jul[[#This Row],[Meses Contratados]]</f>
        <v>90</v>
      </c>
      <c r="E2314">
        <v>22</v>
      </c>
      <c r="F2314">
        <v>10</v>
      </c>
      <c r="G2314">
        <v>23</v>
      </c>
      <c r="H2314" s="1">
        <f>DATEVALUE(_xlfn.CONCAT(BBDD_Usiarios_Netflix_jul[[#This Row],[Día Suscripción]],"/",BBDD_Usiarios_Netflix_jul[[#This Row],[Mes Suscripción]],"/",BBDD_Usiarios_Netflix_jul[[#This Row],[Año Suscripción]]))</f>
        <v>45221</v>
      </c>
      <c r="I2314">
        <v>13</v>
      </c>
      <c r="J2314">
        <v>7</v>
      </c>
      <c r="K2314">
        <v>24</v>
      </c>
      <c r="L2314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14" s="1" t="str">
        <f>TEXT(BBDD_Usiarios_Netflix_jul[[#This Row],[Fh Suscripcion]],"dddd")</f>
        <v>domingo</v>
      </c>
      <c r="N2314" s="2">
        <f>DATEDIF(BBDD_Usiarios_Netflix_jul[[#This Row],[Fh Suscripcion]],BBDD_Usiarios_Netflix_jul[[#This Row],[Fh Ultimo Pago]],"M")+1</f>
        <v>9</v>
      </c>
      <c r="O2314" t="s">
        <v>15</v>
      </c>
      <c r="P2314" t="str">
        <f>IF(BBDD_Usiarios_Netflix_jul[[#This Row],[País.OLD]]&lt;&gt;"",BBDD_Usiarios_Netflix_jul[[#This Row],[País.OLD]],"Desconocido")</f>
        <v>Alemania</v>
      </c>
      <c r="Q2314">
        <v>32</v>
      </c>
      <c r="R2314" t="s">
        <v>25</v>
      </c>
      <c r="S2314" t="s">
        <v>21</v>
      </c>
      <c r="T2314" t="s">
        <v>27</v>
      </c>
      <c r="U23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15" spans="1:21" x14ac:dyDescent="0.2">
      <c r="A2315">
        <v>2375</v>
      </c>
      <c r="B2315" t="s">
        <v>23</v>
      </c>
      <c r="C2315">
        <v>10</v>
      </c>
      <c r="D2315" s="2">
        <f>BBDD_Usiarios_Netflix_jul[[#This Row],[Ingresos Mensuales]]*BBDD_Usiarios_Netflix_jul[[#This Row],[Meses Contratados]]</f>
        <v>90</v>
      </c>
      <c r="E2315">
        <v>18</v>
      </c>
      <c r="F2315">
        <v>10</v>
      </c>
      <c r="G2315">
        <v>23</v>
      </c>
      <c r="H2315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15">
        <v>10</v>
      </c>
      <c r="J2315">
        <v>7</v>
      </c>
      <c r="K2315">
        <v>24</v>
      </c>
      <c r="L231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15" s="1" t="str">
        <f>TEXT(BBDD_Usiarios_Netflix_jul[[#This Row],[Fh Suscripcion]],"dddd")</f>
        <v>miércoles</v>
      </c>
      <c r="N2315" s="2">
        <f>DATEDIF(BBDD_Usiarios_Netflix_jul[[#This Row],[Fh Suscripcion]],BBDD_Usiarios_Netflix_jul[[#This Row],[Fh Ultimo Pago]],"M")+1</f>
        <v>9</v>
      </c>
      <c r="O2315" t="s">
        <v>28</v>
      </c>
      <c r="P2315" t="str">
        <f>IF(BBDD_Usiarios_Netflix_jul[[#This Row],[País.OLD]]&lt;&gt;"",BBDD_Usiarios_Netflix_jul[[#This Row],[País.OLD]],"Desconocido")</f>
        <v>Australia</v>
      </c>
      <c r="Q2315">
        <v>42</v>
      </c>
      <c r="R2315" t="s">
        <v>16</v>
      </c>
      <c r="S2315" t="s">
        <v>29</v>
      </c>
      <c r="T2315" t="s">
        <v>22</v>
      </c>
      <c r="U23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16" spans="1:21" x14ac:dyDescent="0.2">
      <c r="A2316">
        <v>2377</v>
      </c>
      <c r="B2316" t="s">
        <v>23</v>
      </c>
      <c r="C2316">
        <v>10</v>
      </c>
      <c r="D2316" s="2">
        <f>BBDD_Usiarios_Netflix_jul[[#This Row],[Ingresos Mensuales]]*BBDD_Usiarios_Netflix_jul[[#This Row],[Meses Contratados]]</f>
        <v>90</v>
      </c>
      <c r="E2316">
        <v>20</v>
      </c>
      <c r="F2316">
        <v>10</v>
      </c>
      <c r="G2316">
        <v>23</v>
      </c>
      <c r="H231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16">
        <v>12</v>
      </c>
      <c r="J2316">
        <v>7</v>
      </c>
      <c r="K2316">
        <v>24</v>
      </c>
      <c r="L231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16" s="1" t="str">
        <f>TEXT(BBDD_Usiarios_Netflix_jul[[#This Row],[Fh Suscripcion]],"dddd")</f>
        <v>viernes</v>
      </c>
      <c r="N2316" s="2">
        <f>DATEDIF(BBDD_Usiarios_Netflix_jul[[#This Row],[Fh Suscripcion]],BBDD_Usiarios_Netflix_jul[[#This Row],[Fh Ultimo Pago]],"M")+1</f>
        <v>9</v>
      </c>
      <c r="O2316" t="s">
        <v>34</v>
      </c>
      <c r="P2316" t="str">
        <f>IF(BBDD_Usiarios_Netflix_jul[[#This Row],[País.OLD]]&lt;&gt;"",BBDD_Usiarios_Netflix_jul[[#This Row],[País.OLD]],"Desconocido")</f>
        <v>Reino Unido</v>
      </c>
      <c r="Q2316">
        <v>50</v>
      </c>
      <c r="R2316" t="s">
        <v>25</v>
      </c>
      <c r="S2316" t="s">
        <v>17</v>
      </c>
      <c r="T2316" t="s">
        <v>18</v>
      </c>
      <c r="U23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7" spans="1:21" x14ac:dyDescent="0.2">
      <c r="A2317">
        <v>2380</v>
      </c>
      <c r="B2317" t="s">
        <v>23</v>
      </c>
      <c r="C2317">
        <v>10</v>
      </c>
      <c r="D2317" s="2">
        <f>BBDD_Usiarios_Netflix_jul[[#This Row],[Ingresos Mensuales]]*BBDD_Usiarios_Netflix_jul[[#This Row],[Meses Contratados]]</f>
        <v>90</v>
      </c>
      <c r="E2317">
        <v>27</v>
      </c>
      <c r="F2317">
        <v>10</v>
      </c>
      <c r="G2317">
        <v>23</v>
      </c>
      <c r="H2317" s="1">
        <f>DATEVALUE(_xlfn.CONCAT(BBDD_Usiarios_Netflix_jul[[#This Row],[Día Suscripción]],"/",BBDD_Usiarios_Netflix_jul[[#This Row],[Mes Suscripción]],"/",BBDD_Usiarios_Netflix_jul[[#This Row],[Año Suscripción]]))</f>
        <v>45226</v>
      </c>
      <c r="I2317">
        <v>12</v>
      </c>
      <c r="J2317">
        <v>7</v>
      </c>
      <c r="K2317">
        <v>24</v>
      </c>
      <c r="L2317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17" s="1" t="str">
        <f>TEXT(BBDD_Usiarios_Netflix_jul[[#This Row],[Fh Suscripcion]],"dddd")</f>
        <v>viernes</v>
      </c>
      <c r="N2317" s="2">
        <f>DATEDIF(BBDD_Usiarios_Netflix_jul[[#This Row],[Fh Suscripcion]],BBDD_Usiarios_Netflix_jul[[#This Row],[Fh Ultimo Pago]],"M")+1</f>
        <v>9</v>
      </c>
      <c r="O2317" t="s">
        <v>35</v>
      </c>
      <c r="P2317" t="str">
        <f>IF(BBDD_Usiarios_Netflix_jul[[#This Row],[País.OLD]]&lt;&gt;"",BBDD_Usiarios_Netflix_jul[[#This Row],[País.OLD]],"Desconocido")</f>
        <v>España</v>
      </c>
      <c r="Q2317">
        <v>36</v>
      </c>
      <c r="R2317" t="s">
        <v>25</v>
      </c>
      <c r="S2317" t="s">
        <v>21</v>
      </c>
      <c r="T2317" t="s">
        <v>32</v>
      </c>
      <c r="U23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18" spans="1:21" x14ac:dyDescent="0.2">
      <c r="A2318">
        <v>2382</v>
      </c>
      <c r="B2318" t="s">
        <v>23</v>
      </c>
      <c r="C2318">
        <v>10</v>
      </c>
      <c r="D2318" s="2">
        <f>BBDD_Usiarios_Netflix_jul[[#This Row],[Ingresos Mensuales]]*BBDD_Usiarios_Netflix_jul[[#This Row],[Meses Contratados]]</f>
        <v>90</v>
      </c>
      <c r="E2318">
        <v>1</v>
      </c>
      <c r="F2318">
        <v>11</v>
      </c>
      <c r="G2318">
        <v>23</v>
      </c>
      <c r="H2318" s="1">
        <f>DATEVALUE(_xlfn.CONCAT(BBDD_Usiarios_Netflix_jul[[#This Row],[Día Suscripción]],"/",BBDD_Usiarios_Netflix_jul[[#This Row],[Mes Suscripción]],"/",BBDD_Usiarios_Netflix_jul[[#This Row],[Año Suscripción]]))</f>
        <v>45231</v>
      </c>
      <c r="I2318">
        <v>11</v>
      </c>
      <c r="J2318">
        <v>7</v>
      </c>
      <c r="K2318">
        <v>24</v>
      </c>
      <c r="L2318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8" s="1" t="str">
        <f>TEXT(BBDD_Usiarios_Netflix_jul[[#This Row],[Fh Suscripcion]],"dddd")</f>
        <v>miércoles</v>
      </c>
      <c r="N2318" s="2">
        <f>DATEDIF(BBDD_Usiarios_Netflix_jul[[#This Row],[Fh Suscripcion]],BBDD_Usiarios_Netflix_jul[[#This Row],[Fh Ultimo Pago]],"M")+1</f>
        <v>9</v>
      </c>
      <c r="O2318" t="s">
        <v>31</v>
      </c>
      <c r="P2318" t="str">
        <f>IF(BBDD_Usiarios_Netflix_jul[[#This Row],[País.OLD]]&lt;&gt;"",BBDD_Usiarios_Netflix_jul[[#This Row],[País.OLD]],"Desconocido")</f>
        <v>Italia</v>
      </c>
      <c r="Q2318">
        <v>34</v>
      </c>
      <c r="R2318" t="s">
        <v>25</v>
      </c>
      <c r="S2318" t="s">
        <v>17</v>
      </c>
      <c r="T2318" t="s">
        <v>18</v>
      </c>
      <c r="U23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9" spans="1:21" x14ac:dyDescent="0.2">
      <c r="A2319">
        <v>2385</v>
      </c>
      <c r="B2319" t="s">
        <v>23</v>
      </c>
      <c r="C2319">
        <v>10</v>
      </c>
      <c r="D2319" s="2">
        <f>BBDD_Usiarios_Netflix_jul[[#This Row],[Ingresos Mensuales]]*BBDD_Usiarios_Netflix_jul[[#This Row],[Meses Contratados]]</f>
        <v>90</v>
      </c>
      <c r="E2319">
        <v>8</v>
      </c>
      <c r="F2319">
        <v>11</v>
      </c>
      <c r="G2319">
        <v>23</v>
      </c>
      <c r="H231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319">
        <v>11</v>
      </c>
      <c r="J2319">
        <v>7</v>
      </c>
      <c r="K2319">
        <v>24</v>
      </c>
      <c r="L2319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9" s="1" t="str">
        <f>TEXT(BBDD_Usiarios_Netflix_jul[[#This Row],[Fh Suscripcion]],"dddd")</f>
        <v>miércoles</v>
      </c>
      <c r="N2319" s="2">
        <f>DATEDIF(BBDD_Usiarios_Netflix_jul[[#This Row],[Fh Suscripcion]],BBDD_Usiarios_Netflix_jul[[#This Row],[Fh Ultimo Pago]],"M")+1</f>
        <v>9</v>
      </c>
      <c r="O2319" t="s">
        <v>36</v>
      </c>
      <c r="P2319" t="str">
        <f>IF(BBDD_Usiarios_Netflix_jul[[#This Row],[País.OLD]]&lt;&gt;"",BBDD_Usiarios_Netflix_jul[[#This Row],[País.OLD]],"Desconocido")</f>
        <v>Desconocido</v>
      </c>
      <c r="Q2319">
        <v>30</v>
      </c>
      <c r="R2319" t="s">
        <v>16</v>
      </c>
      <c r="S2319" t="s">
        <v>17</v>
      </c>
      <c r="T2319" t="s">
        <v>18</v>
      </c>
      <c r="U23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20" spans="1:21" x14ac:dyDescent="0.2">
      <c r="A2320">
        <v>2390</v>
      </c>
      <c r="B2320" t="s">
        <v>23</v>
      </c>
      <c r="C2320">
        <v>10</v>
      </c>
      <c r="D2320" s="2">
        <f>BBDD_Usiarios_Netflix_jul[[#This Row],[Ingresos Mensuales]]*BBDD_Usiarios_Netflix_jul[[#This Row],[Meses Contratados]]</f>
        <v>90</v>
      </c>
      <c r="E2320">
        <v>11</v>
      </c>
      <c r="F2320">
        <v>11</v>
      </c>
      <c r="G2320">
        <v>23</v>
      </c>
      <c r="H2320" s="1">
        <f>DATEVALUE(_xlfn.CONCAT(BBDD_Usiarios_Netflix_jul[[#This Row],[Día Suscripción]],"/",BBDD_Usiarios_Netflix_jul[[#This Row],[Mes Suscripción]],"/",BBDD_Usiarios_Netflix_jul[[#This Row],[Año Suscripción]]))</f>
        <v>45241</v>
      </c>
      <c r="I2320">
        <v>12</v>
      </c>
      <c r="J2320">
        <v>7</v>
      </c>
      <c r="K2320">
        <v>24</v>
      </c>
      <c r="L2320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20" s="1" t="str">
        <f>TEXT(BBDD_Usiarios_Netflix_jul[[#This Row],[Fh Suscripcion]],"dddd")</f>
        <v>sábado</v>
      </c>
      <c r="N2320" s="2">
        <f>DATEDIF(BBDD_Usiarios_Netflix_jul[[#This Row],[Fh Suscripcion]],BBDD_Usiarios_Netflix_jul[[#This Row],[Fh Ultimo Pago]],"M")+1</f>
        <v>9</v>
      </c>
      <c r="O2320" t="s">
        <v>30</v>
      </c>
      <c r="P2320" t="str">
        <f>IF(BBDD_Usiarios_Netflix_jul[[#This Row],[País.OLD]]&lt;&gt;"",BBDD_Usiarios_Netflix_jul[[#This Row],[País.OLD]],"Desconocido")</f>
        <v>Canadá</v>
      </c>
      <c r="Q2320">
        <v>33</v>
      </c>
      <c r="R2320" t="s">
        <v>25</v>
      </c>
      <c r="S2320" t="s">
        <v>21</v>
      </c>
      <c r="T2320" t="s">
        <v>22</v>
      </c>
      <c r="U23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21" spans="1:21" x14ac:dyDescent="0.2">
      <c r="A2321">
        <v>2392</v>
      </c>
      <c r="B2321" t="s">
        <v>23</v>
      </c>
      <c r="C2321">
        <v>10</v>
      </c>
      <c r="D2321" s="2">
        <f>BBDD_Usiarios_Netflix_jul[[#This Row],[Ingresos Mensuales]]*BBDD_Usiarios_Netflix_jul[[#This Row],[Meses Contratados]]</f>
        <v>90</v>
      </c>
      <c r="E2321">
        <v>11</v>
      </c>
      <c r="F2321">
        <v>11</v>
      </c>
      <c r="G2321">
        <v>23</v>
      </c>
      <c r="H2321" s="1">
        <f>DATEVALUE(_xlfn.CONCAT(BBDD_Usiarios_Netflix_jul[[#This Row],[Día Suscripción]],"/",BBDD_Usiarios_Netflix_jul[[#This Row],[Mes Suscripción]],"/",BBDD_Usiarios_Netflix_jul[[#This Row],[Año Suscripción]]))</f>
        <v>45241</v>
      </c>
      <c r="I2321">
        <v>12</v>
      </c>
      <c r="J2321">
        <v>7</v>
      </c>
      <c r="K2321">
        <v>24</v>
      </c>
      <c r="L2321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21" s="1" t="str">
        <f>TEXT(BBDD_Usiarios_Netflix_jul[[#This Row],[Fh Suscripcion]],"dddd")</f>
        <v>sábado</v>
      </c>
      <c r="N2321" s="2">
        <f>DATEDIF(BBDD_Usiarios_Netflix_jul[[#This Row],[Fh Suscripcion]],BBDD_Usiarios_Netflix_jul[[#This Row],[Fh Ultimo Pago]],"M")+1</f>
        <v>9</v>
      </c>
      <c r="O2321" t="s">
        <v>35</v>
      </c>
      <c r="P2321" t="str">
        <f>IF(BBDD_Usiarios_Netflix_jul[[#This Row],[País.OLD]]&lt;&gt;"",BBDD_Usiarios_Netflix_jul[[#This Row],[País.OLD]],"Desconocido")</f>
        <v>España</v>
      </c>
      <c r="Q2321">
        <v>46</v>
      </c>
      <c r="R2321" t="s">
        <v>16</v>
      </c>
      <c r="S2321" t="s">
        <v>17</v>
      </c>
      <c r="T2321" t="s">
        <v>18</v>
      </c>
      <c r="U23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22" spans="1:21" x14ac:dyDescent="0.2">
      <c r="A2322">
        <v>2395</v>
      </c>
      <c r="B2322" t="s">
        <v>23</v>
      </c>
      <c r="C2322">
        <v>10</v>
      </c>
      <c r="D2322" s="2">
        <f>BBDD_Usiarios_Netflix_jul[[#This Row],[Ingresos Mensuales]]*BBDD_Usiarios_Netflix_jul[[#This Row],[Meses Contratados]]</f>
        <v>90</v>
      </c>
      <c r="E2322">
        <v>2</v>
      </c>
      <c r="F2322">
        <v>11</v>
      </c>
      <c r="G2322">
        <v>23</v>
      </c>
      <c r="H2322" s="1">
        <f>DATEVALUE(_xlfn.CONCAT(BBDD_Usiarios_Netflix_jul[[#This Row],[Día Suscripción]],"/",BBDD_Usiarios_Netflix_jul[[#This Row],[Mes Suscripción]],"/",BBDD_Usiarios_Netflix_jul[[#This Row],[Año Suscripción]]))</f>
        <v>45232</v>
      </c>
      <c r="I2322">
        <v>11</v>
      </c>
      <c r="J2322">
        <v>7</v>
      </c>
      <c r="K2322">
        <v>24</v>
      </c>
      <c r="L2322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22" s="1" t="str">
        <f>TEXT(BBDD_Usiarios_Netflix_jul[[#This Row],[Fh Suscripcion]],"dddd")</f>
        <v>jueves</v>
      </c>
      <c r="N2322" s="2">
        <f>DATEDIF(BBDD_Usiarios_Netflix_jul[[#This Row],[Fh Suscripcion]],BBDD_Usiarios_Netflix_jul[[#This Row],[Fh Ultimo Pago]],"M")+1</f>
        <v>9</v>
      </c>
      <c r="O2322" t="s">
        <v>34</v>
      </c>
      <c r="P2322" t="str">
        <f>IF(BBDD_Usiarios_Netflix_jul[[#This Row],[País.OLD]]&lt;&gt;"",BBDD_Usiarios_Netflix_jul[[#This Row],[País.OLD]],"Desconocido")</f>
        <v>Reino Unido</v>
      </c>
      <c r="Q2322">
        <v>30</v>
      </c>
      <c r="R2322" t="s">
        <v>25</v>
      </c>
      <c r="S2322" t="s">
        <v>26</v>
      </c>
      <c r="T2322" t="s">
        <v>27</v>
      </c>
      <c r="U23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3" spans="1:21" x14ac:dyDescent="0.2">
      <c r="A2323">
        <v>2396</v>
      </c>
      <c r="B2323" t="s">
        <v>23</v>
      </c>
      <c r="C2323">
        <v>10</v>
      </c>
      <c r="D2323" s="2">
        <f>BBDD_Usiarios_Netflix_jul[[#This Row],[Ingresos Mensuales]]*BBDD_Usiarios_Netflix_jul[[#This Row],[Meses Contratados]]</f>
        <v>90</v>
      </c>
      <c r="E2323">
        <v>31</v>
      </c>
      <c r="F2323">
        <v>10</v>
      </c>
      <c r="G2323">
        <v>23</v>
      </c>
      <c r="H2323" s="1">
        <f>DATEVALUE(_xlfn.CONCAT(BBDD_Usiarios_Netflix_jul[[#This Row],[Día Suscripción]],"/",BBDD_Usiarios_Netflix_jul[[#This Row],[Mes Suscripción]],"/",BBDD_Usiarios_Netflix_jul[[#This Row],[Año Suscripción]]))</f>
        <v>45230</v>
      </c>
      <c r="I2323">
        <v>13</v>
      </c>
      <c r="J2323">
        <v>7</v>
      </c>
      <c r="K2323">
        <v>24</v>
      </c>
      <c r="L2323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23" s="1" t="str">
        <f>TEXT(BBDD_Usiarios_Netflix_jul[[#This Row],[Fh Suscripcion]],"dddd")</f>
        <v>martes</v>
      </c>
      <c r="N2323" s="2">
        <f>DATEDIF(BBDD_Usiarios_Netflix_jul[[#This Row],[Fh Suscripcion]],BBDD_Usiarios_Netflix_jul[[#This Row],[Fh Ultimo Pago]],"M")+1</f>
        <v>9</v>
      </c>
      <c r="O2323" t="s">
        <v>36</v>
      </c>
      <c r="P2323" t="str">
        <f>IF(BBDD_Usiarios_Netflix_jul[[#This Row],[País.OLD]]&lt;&gt;"",BBDD_Usiarios_Netflix_jul[[#This Row],[País.OLD]],"Desconocido")</f>
        <v>Desconocido</v>
      </c>
      <c r="Q2323">
        <v>45</v>
      </c>
      <c r="R2323" t="s">
        <v>16</v>
      </c>
      <c r="S2323" t="s">
        <v>21</v>
      </c>
      <c r="T2323" t="s">
        <v>27</v>
      </c>
      <c r="U23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4" spans="1:21" x14ac:dyDescent="0.2">
      <c r="A2324">
        <v>2397</v>
      </c>
      <c r="B2324" t="s">
        <v>23</v>
      </c>
      <c r="C2324">
        <v>10</v>
      </c>
      <c r="D2324" s="2">
        <f>BBDD_Usiarios_Netflix_jul[[#This Row],[Ingresos Mensuales]]*BBDD_Usiarios_Netflix_jul[[#This Row],[Meses Contratados]]</f>
        <v>90</v>
      </c>
      <c r="E2324">
        <v>29</v>
      </c>
      <c r="F2324">
        <v>10</v>
      </c>
      <c r="G2324">
        <v>23</v>
      </c>
      <c r="H2324" s="1">
        <f>DATEVALUE(_xlfn.CONCAT(BBDD_Usiarios_Netflix_jul[[#This Row],[Día Suscripción]],"/",BBDD_Usiarios_Netflix_jul[[#This Row],[Mes Suscripción]],"/",BBDD_Usiarios_Netflix_jul[[#This Row],[Año Suscripción]]))</f>
        <v>45228</v>
      </c>
      <c r="I2324">
        <v>11</v>
      </c>
      <c r="J2324">
        <v>7</v>
      </c>
      <c r="K2324">
        <v>24</v>
      </c>
      <c r="L232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24" s="1" t="str">
        <f>TEXT(BBDD_Usiarios_Netflix_jul[[#This Row],[Fh Suscripcion]],"dddd")</f>
        <v>domingo</v>
      </c>
      <c r="N2324" s="2">
        <f>DATEDIF(BBDD_Usiarios_Netflix_jul[[#This Row],[Fh Suscripcion]],BBDD_Usiarios_Netflix_jul[[#This Row],[Fh Ultimo Pago]],"M")+1</f>
        <v>9</v>
      </c>
      <c r="O2324" t="s">
        <v>31</v>
      </c>
      <c r="P2324" t="str">
        <f>IF(BBDD_Usiarios_Netflix_jul[[#This Row],[País.OLD]]&lt;&gt;"",BBDD_Usiarios_Netflix_jul[[#This Row],[País.OLD]],"Desconocido")</f>
        <v>Italia</v>
      </c>
      <c r="Q2324">
        <v>27</v>
      </c>
      <c r="R2324" t="s">
        <v>16</v>
      </c>
      <c r="S2324" t="s">
        <v>21</v>
      </c>
      <c r="T2324" t="s">
        <v>27</v>
      </c>
      <c r="U23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5" spans="1:21" x14ac:dyDescent="0.2">
      <c r="A2325">
        <v>2400</v>
      </c>
      <c r="B2325" t="s">
        <v>23</v>
      </c>
      <c r="C2325">
        <v>10</v>
      </c>
      <c r="D2325" s="2">
        <f>BBDD_Usiarios_Netflix_jul[[#This Row],[Ingresos Mensuales]]*BBDD_Usiarios_Netflix_jul[[#This Row],[Meses Contratados]]</f>
        <v>90</v>
      </c>
      <c r="E2325">
        <v>17</v>
      </c>
      <c r="F2325">
        <v>10</v>
      </c>
      <c r="G2325">
        <v>23</v>
      </c>
      <c r="H2325" s="1">
        <f>DATEVALUE(_xlfn.CONCAT(BBDD_Usiarios_Netflix_jul[[#This Row],[Día Suscripción]],"/",BBDD_Usiarios_Netflix_jul[[#This Row],[Mes Suscripción]],"/",BBDD_Usiarios_Netflix_jul[[#This Row],[Año Suscripción]]))</f>
        <v>45216</v>
      </c>
      <c r="I2325">
        <v>13</v>
      </c>
      <c r="J2325">
        <v>7</v>
      </c>
      <c r="K2325">
        <v>24</v>
      </c>
      <c r="L2325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25" s="1" t="str">
        <f>TEXT(BBDD_Usiarios_Netflix_jul[[#This Row],[Fh Suscripcion]],"dddd")</f>
        <v>martes</v>
      </c>
      <c r="N2325" s="2">
        <f>DATEDIF(BBDD_Usiarios_Netflix_jul[[#This Row],[Fh Suscripcion]],BBDD_Usiarios_Netflix_jul[[#This Row],[Fh Ultimo Pago]],"M")+1</f>
        <v>9</v>
      </c>
      <c r="O2325" t="s">
        <v>15</v>
      </c>
      <c r="P2325" t="str">
        <f>IF(BBDD_Usiarios_Netflix_jul[[#This Row],[País.OLD]]&lt;&gt;"",BBDD_Usiarios_Netflix_jul[[#This Row],[País.OLD]],"Desconocido")</f>
        <v>Alemania</v>
      </c>
      <c r="Q2325">
        <v>30</v>
      </c>
      <c r="R2325" t="s">
        <v>16</v>
      </c>
      <c r="S2325" t="s">
        <v>29</v>
      </c>
      <c r="T2325" t="s">
        <v>22</v>
      </c>
      <c r="U23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26" spans="1:21" x14ac:dyDescent="0.2">
      <c r="A2326">
        <v>2401</v>
      </c>
      <c r="B2326" t="s">
        <v>23</v>
      </c>
      <c r="C2326">
        <v>10</v>
      </c>
      <c r="D2326" s="2">
        <f>BBDD_Usiarios_Netflix_jul[[#This Row],[Ingresos Mensuales]]*BBDD_Usiarios_Netflix_jul[[#This Row],[Meses Contratados]]</f>
        <v>90</v>
      </c>
      <c r="E2326">
        <v>16</v>
      </c>
      <c r="F2326">
        <v>10</v>
      </c>
      <c r="G2326">
        <v>23</v>
      </c>
      <c r="H2326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26">
        <v>11</v>
      </c>
      <c r="J2326">
        <v>7</v>
      </c>
      <c r="K2326">
        <v>24</v>
      </c>
      <c r="L232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26" s="1" t="str">
        <f>TEXT(BBDD_Usiarios_Netflix_jul[[#This Row],[Fh Suscripcion]],"dddd")</f>
        <v>lunes</v>
      </c>
      <c r="N2326" s="2">
        <f>DATEDIF(BBDD_Usiarios_Netflix_jul[[#This Row],[Fh Suscripcion]],BBDD_Usiarios_Netflix_jul[[#This Row],[Fh Ultimo Pago]],"M")+1</f>
        <v>9</v>
      </c>
      <c r="O2326" t="s">
        <v>15</v>
      </c>
      <c r="P2326" t="str">
        <f>IF(BBDD_Usiarios_Netflix_jul[[#This Row],[País.OLD]]&lt;&gt;"",BBDD_Usiarios_Netflix_jul[[#This Row],[País.OLD]],"Desconocido")</f>
        <v>Alemania</v>
      </c>
      <c r="Q2326">
        <v>35</v>
      </c>
      <c r="R2326" t="s">
        <v>25</v>
      </c>
      <c r="S2326" t="s">
        <v>29</v>
      </c>
      <c r="T2326" t="s">
        <v>27</v>
      </c>
      <c r="U23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7" spans="1:21" x14ac:dyDescent="0.2">
      <c r="A2327">
        <v>2445</v>
      </c>
      <c r="B2327" t="s">
        <v>23</v>
      </c>
      <c r="C2327">
        <v>10</v>
      </c>
      <c r="D2327" s="2">
        <f>BBDD_Usiarios_Netflix_jul[[#This Row],[Ingresos Mensuales]]*BBDD_Usiarios_Netflix_jul[[#This Row],[Meses Contratados]]</f>
        <v>90</v>
      </c>
      <c r="E2327">
        <v>16</v>
      </c>
      <c r="F2327">
        <v>10</v>
      </c>
      <c r="G2327">
        <v>23</v>
      </c>
      <c r="H2327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27">
        <v>10</v>
      </c>
      <c r="J2327">
        <v>7</v>
      </c>
      <c r="K2327">
        <v>24</v>
      </c>
      <c r="L23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27" s="1" t="str">
        <f>TEXT(BBDD_Usiarios_Netflix_jul[[#This Row],[Fh Suscripcion]],"dddd")</f>
        <v>lunes</v>
      </c>
      <c r="N2327" s="2">
        <f>DATEDIF(BBDD_Usiarios_Netflix_jul[[#This Row],[Fh Suscripcion]],BBDD_Usiarios_Netflix_jul[[#This Row],[Fh Ultimo Pago]],"M")+1</f>
        <v>9</v>
      </c>
      <c r="O2327" t="s">
        <v>34</v>
      </c>
      <c r="P2327" t="str">
        <f>IF(BBDD_Usiarios_Netflix_jul[[#This Row],[País.OLD]]&lt;&gt;"",BBDD_Usiarios_Netflix_jul[[#This Row],[País.OLD]],"Desconocido")</f>
        <v>Reino Unido</v>
      </c>
      <c r="Q2327">
        <v>31</v>
      </c>
      <c r="R2327" t="s">
        <v>25</v>
      </c>
      <c r="S2327" t="s">
        <v>21</v>
      </c>
      <c r="T2327" t="s">
        <v>32</v>
      </c>
      <c r="U23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28" spans="1:21" x14ac:dyDescent="0.2">
      <c r="A2328">
        <v>2447</v>
      </c>
      <c r="B2328" t="s">
        <v>23</v>
      </c>
      <c r="C2328">
        <v>10</v>
      </c>
      <c r="D2328" s="2">
        <f>BBDD_Usiarios_Netflix_jul[[#This Row],[Ingresos Mensuales]]*BBDD_Usiarios_Netflix_jul[[#This Row],[Meses Contratados]]</f>
        <v>90</v>
      </c>
      <c r="E2328">
        <v>21</v>
      </c>
      <c r="F2328">
        <v>10</v>
      </c>
      <c r="G2328">
        <v>23</v>
      </c>
      <c r="H2328" s="1">
        <f>DATEVALUE(_xlfn.CONCAT(BBDD_Usiarios_Netflix_jul[[#This Row],[Día Suscripción]],"/",BBDD_Usiarios_Netflix_jul[[#This Row],[Mes Suscripción]],"/",BBDD_Usiarios_Netflix_jul[[#This Row],[Año Suscripción]]))</f>
        <v>45220</v>
      </c>
      <c r="I2328">
        <v>12</v>
      </c>
      <c r="J2328">
        <v>7</v>
      </c>
      <c r="K2328">
        <v>24</v>
      </c>
      <c r="L2328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28" s="1" t="str">
        <f>TEXT(BBDD_Usiarios_Netflix_jul[[#This Row],[Fh Suscripcion]],"dddd")</f>
        <v>sábado</v>
      </c>
      <c r="N2328" s="2">
        <f>DATEDIF(BBDD_Usiarios_Netflix_jul[[#This Row],[Fh Suscripcion]],BBDD_Usiarios_Netflix_jul[[#This Row],[Fh Ultimo Pago]],"M")+1</f>
        <v>9</v>
      </c>
      <c r="O2328" t="s">
        <v>20</v>
      </c>
      <c r="P2328" t="str">
        <f>IF(BBDD_Usiarios_Netflix_jul[[#This Row],[País.OLD]]&lt;&gt;"",BBDD_Usiarios_Netflix_jul[[#This Row],[País.OLD]],"Desconocido")</f>
        <v>Francia</v>
      </c>
      <c r="Q2328">
        <v>27</v>
      </c>
      <c r="R2328" t="s">
        <v>16</v>
      </c>
      <c r="S2328" t="s">
        <v>17</v>
      </c>
      <c r="T2328" t="s">
        <v>22</v>
      </c>
      <c r="U23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29" spans="1:21" x14ac:dyDescent="0.2">
      <c r="A2329">
        <v>2450</v>
      </c>
      <c r="B2329" t="s">
        <v>23</v>
      </c>
      <c r="C2329">
        <v>10</v>
      </c>
      <c r="D2329" s="2">
        <f>BBDD_Usiarios_Netflix_jul[[#This Row],[Ingresos Mensuales]]*BBDD_Usiarios_Netflix_jul[[#This Row],[Meses Contratados]]</f>
        <v>90</v>
      </c>
      <c r="E2329">
        <v>29</v>
      </c>
      <c r="F2329">
        <v>10</v>
      </c>
      <c r="G2329">
        <v>23</v>
      </c>
      <c r="H2329" s="1">
        <f>DATEVALUE(_xlfn.CONCAT(BBDD_Usiarios_Netflix_jul[[#This Row],[Día Suscripción]],"/",BBDD_Usiarios_Netflix_jul[[#This Row],[Mes Suscripción]],"/",BBDD_Usiarios_Netflix_jul[[#This Row],[Año Suscripción]]))</f>
        <v>45228</v>
      </c>
      <c r="I2329">
        <v>13</v>
      </c>
      <c r="J2329">
        <v>7</v>
      </c>
      <c r="K2329">
        <v>24</v>
      </c>
      <c r="L2329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29" s="1" t="str">
        <f>TEXT(BBDD_Usiarios_Netflix_jul[[#This Row],[Fh Suscripcion]],"dddd")</f>
        <v>domingo</v>
      </c>
      <c r="N2329" s="2">
        <f>DATEDIF(BBDD_Usiarios_Netflix_jul[[#This Row],[Fh Suscripcion]],BBDD_Usiarios_Netflix_jul[[#This Row],[Fh Ultimo Pago]],"M")+1</f>
        <v>9</v>
      </c>
      <c r="O2329" t="s">
        <v>37</v>
      </c>
      <c r="P2329" t="str">
        <f>IF(BBDD_Usiarios_Netflix_jul[[#This Row],[País.OLD]]&lt;&gt;"",BBDD_Usiarios_Netflix_jul[[#This Row],[País.OLD]],"Desconocido")</f>
        <v>Brasil</v>
      </c>
      <c r="Q2329">
        <v>47</v>
      </c>
      <c r="R2329" t="s">
        <v>25</v>
      </c>
      <c r="S2329" t="s">
        <v>21</v>
      </c>
      <c r="T2329" t="s">
        <v>32</v>
      </c>
      <c r="U23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0" spans="1:21" x14ac:dyDescent="0.2">
      <c r="A2330">
        <v>2452</v>
      </c>
      <c r="B2330" t="s">
        <v>23</v>
      </c>
      <c r="C2330">
        <v>10</v>
      </c>
      <c r="D2330" s="2">
        <f>BBDD_Usiarios_Netflix_jul[[#This Row],[Ingresos Mensuales]]*BBDD_Usiarios_Netflix_jul[[#This Row],[Meses Contratados]]</f>
        <v>90</v>
      </c>
      <c r="E2330">
        <v>4</v>
      </c>
      <c r="F2330">
        <v>11</v>
      </c>
      <c r="G2330">
        <v>23</v>
      </c>
      <c r="H233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330">
        <v>13</v>
      </c>
      <c r="J2330">
        <v>7</v>
      </c>
      <c r="K2330">
        <v>24</v>
      </c>
      <c r="L2330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0" s="1" t="str">
        <f>TEXT(BBDD_Usiarios_Netflix_jul[[#This Row],[Fh Suscripcion]],"dddd")</f>
        <v>sábado</v>
      </c>
      <c r="N2330" s="2">
        <f>DATEDIF(BBDD_Usiarios_Netflix_jul[[#This Row],[Fh Suscripcion]],BBDD_Usiarios_Netflix_jul[[#This Row],[Fh Ultimo Pago]],"M")+1</f>
        <v>9</v>
      </c>
      <c r="O2330" t="s">
        <v>30</v>
      </c>
      <c r="P2330" t="str">
        <f>IF(BBDD_Usiarios_Netflix_jul[[#This Row],[País.OLD]]&lt;&gt;"",BBDD_Usiarios_Netflix_jul[[#This Row],[País.OLD]],"Desconocido")</f>
        <v>Canadá</v>
      </c>
      <c r="Q2330">
        <v>31</v>
      </c>
      <c r="R2330" t="s">
        <v>25</v>
      </c>
      <c r="S2330" t="s">
        <v>17</v>
      </c>
      <c r="T2330" t="s">
        <v>18</v>
      </c>
      <c r="U23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31" spans="1:21" x14ac:dyDescent="0.2">
      <c r="A2331">
        <v>2455</v>
      </c>
      <c r="B2331" t="s">
        <v>23</v>
      </c>
      <c r="C2331">
        <v>10</v>
      </c>
      <c r="D2331" s="2">
        <f>BBDD_Usiarios_Netflix_jul[[#This Row],[Ingresos Mensuales]]*BBDD_Usiarios_Netflix_jul[[#This Row],[Meses Contratados]]</f>
        <v>90</v>
      </c>
      <c r="E2331">
        <v>9</v>
      </c>
      <c r="F2331">
        <v>11</v>
      </c>
      <c r="G2331">
        <v>23</v>
      </c>
      <c r="H2331" s="1">
        <f>DATEVALUE(_xlfn.CONCAT(BBDD_Usiarios_Netflix_jul[[#This Row],[Día Suscripción]],"/",BBDD_Usiarios_Netflix_jul[[#This Row],[Mes Suscripción]],"/",BBDD_Usiarios_Netflix_jul[[#This Row],[Año Suscripción]]))</f>
        <v>45239</v>
      </c>
      <c r="I2331">
        <v>11</v>
      </c>
      <c r="J2331">
        <v>7</v>
      </c>
      <c r="K2331">
        <v>24</v>
      </c>
      <c r="L233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1" s="1" t="str">
        <f>TEXT(BBDD_Usiarios_Netflix_jul[[#This Row],[Fh Suscripcion]],"dddd")</f>
        <v>jueves</v>
      </c>
      <c r="N2331" s="2">
        <f>DATEDIF(BBDD_Usiarios_Netflix_jul[[#This Row],[Fh Suscripcion]],BBDD_Usiarios_Netflix_jul[[#This Row],[Fh Ultimo Pago]],"M")+1</f>
        <v>9</v>
      </c>
      <c r="O2331" t="s">
        <v>30</v>
      </c>
      <c r="P2331" t="str">
        <f>IF(BBDD_Usiarios_Netflix_jul[[#This Row],[País.OLD]]&lt;&gt;"",BBDD_Usiarios_Netflix_jul[[#This Row],[País.OLD]],"Desconocido")</f>
        <v>Canadá</v>
      </c>
      <c r="Q2331">
        <v>38</v>
      </c>
      <c r="R2331" t="s">
        <v>25</v>
      </c>
      <c r="S2331" t="s">
        <v>17</v>
      </c>
      <c r="T2331" t="s">
        <v>18</v>
      </c>
      <c r="U23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32" spans="1:21" x14ac:dyDescent="0.2">
      <c r="A2332">
        <v>2460</v>
      </c>
      <c r="B2332" t="s">
        <v>23</v>
      </c>
      <c r="C2332">
        <v>10</v>
      </c>
      <c r="D2332" s="2">
        <f>BBDD_Usiarios_Netflix_jul[[#This Row],[Ingresos Mensuales]]*BBDD_Usiarios_Netflix_jul[[#This Row],[Meses Contratados]]</f>
        <v>90</v>
      </c>
      <c r="E2332">
        <v>12</v>
      </c>
      <c r="F2332">
        <v>11</v>
      </c>
      <c r="G2332">
        <v>23</v>
      </c>
      <c r="H2332" s="1">
        <f>DATEVALUE(_xlfn.CONCAT(BBDD_Usiarios_Netflix_jul[[#This Row],[Día Suscripción]],"/",BBDD_Usiarios_Netflix_jul[[#This Row],[Mes Suscripción]],"/",BBDD_Usiarios_Netflix_jul[[#This Row],[Año Suscripción]]))</f>
        <v>45242</v>
      </c>
      <c r="I2332">
        <v>13</v>
      </c>
      <c r="J2332">
        <v>7</v>
      </c>
      <c r="K2332">
        <v>24</v>
      </c>
      <c r="L2332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2" s="1" t="str">
        <f>TEXT(BBDD_Usiarios_Netflix_jul[[#This Row],[Fh Suscripcion]],"dddd")</f>
        <v>domingo</v>
      </c>
      <c r="N2332" s="2">
        <f>DATEDIF(BBDD_Usiarios_Netflix_jul[[#This Row],[Fh Suscripcion]],BBDD_Usiarios_Netflix_jul[[#This Row],[Fh Ultimo Pago]],"M")+1</f>
        <v>9</v>
      </c>
      <c r="O2332" t="s">
        <v>31</v>
      </c>
      <c r="P2332" t="str">
        <f>IF(BBDD_Usiarios_Netflix_jul[[#This Row],[País.OLD]]&lt;&gt;"",BBDD_Usiarios_Netflix_jul[[#This Row],[País.OLD]],"Desconocido")</f>
        <v>Italia</v>
      </c>
      <c r="Q2332">
        <v>35</v>
      </c>
      <c r="R2332" t="s">
        <v>25</v>
      </c>
      <c r="S2332" t="s">
        <v>26</v>
      </c>
      <c r="T2332" t="s">
        <v>27</v>
      </c>
      <c r="U23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3" spans="1:21" x14ac:dyDescent="0.2">
      <c r="A2333">
        <v>2462</v>
      </c>
      <c r="B2333" t="s">
        <v>23</v>
      </c>
      <c r="C2333">
        <v>10</v>
      </c>
      <c r="D2333" s="2">
        <f>BBDD_Usiarios_Netflix_jul[[#This Row],[Ingresos Mensuales]]*BBDD_Usiarios_Netflix_jul[[#This Row],[Meses Contratados]]</f>
        <v>90</v>
      </c>
      <c r="E2333">
        <v>13</v>
      </c>
      <c r="F2333">
        <v>11</v>
      </c>
      <c r="G2333">
        <v>23</v>
      </c>
      <c r="H2333" s="1">
        <f>DATEVALUE(_xlfn.CONCAT(BBDD_Usiarios_Netflix_jul[[#This Row],[Día Suscripción]],"/",BBDD_Usiarios_Netflix_jul[[#This Row],[Mes Suscripción]],"/",BBDD_Usiarios_Netflix_jul[[#This Row],[Año Suscripción]]))</f>
        <v>45243</v>
      </c>
      <c r="I2333">
        <v>13</v>
      </c>
      <c r="J2333">
        <v>7</v>
      </c>
      <c r="K2333">
        <v>24</v>
      </c>
      <c r="L2333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3" s="1" t="str">
        <f>TEXT(BBDD_Usiarios_Netflix_jul[[#This Row],[Fh Suscripcion]],"dddd")</f>
        <v>lunes</v>
      </c>
      <c r="N2333" s="2">
        <f>DATEDIF(BBDD_Usiarios_Netflix_jul[[#This Row],[Fh Suscripcion]],BBDD_Usiarios_Netflix_jul[[#This Row],[Fh Ultimo Pago]],"M")+1</f>
        <v>9</v>
      </c>
      <c r="O2333" t="s">
        <v>30</v>
      </c>
      <c r="P2333" t="str">
        <f>IF(BBDD_Usiarios_Netflix_jul[[#This Row],[País.OLD]]&lt;&gt;"",BBDD_Usiarios_Netflix_jul[[#This Row],[País.OLD]],"Desconocido")</f>
        <v>Canadá</v>
      </c>
      <c r="Q2333">
        <v>40</v>
      </c>
      <c r="R2333" t="s">
        <v>25</v>
      </c>
      <c r="S2333" t="s">
        <v>26</v>
      </c>
      <c r="T2333" t="s">
        <v>32</v>
      </c>
      <c r="U23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4" spans="1:21" x14ac:dyDescent="0.2">
      <c r="A2334">
        <v>2465</v>
      </c>
      <c r="B2334" t="s">
        <v>23</v>
      </c>
      <c r="C2334">
        <v>10</v>
      </c>
      <c r="D2334" s="2">
        <f>BBDD_Usiarios_Netflix_jul[[#This Row],[Ingresos Mensuales]]*BBDD_Usiarios_Netflix_jul[[#This Row],[Meses Contratados]]</f>
        <v>90</v>
      </c>
      <c r="E2334">
        <v>3</v>
      </c>
      <c r="F2334">
        <v>11</v>
      </c>
      <c r="G2334">
        <v>23</v>
      </c>
      <c r="H2334" s="1">
        <f>DATEVALUE(_xlfn.CONCAT(BBDD_Usiarios_Netflix_jul[[#This Row],[Día Suscripción]],"/",BBDD_Usiarios_Netflix_jul[[#This Row],[Mes Suscripción]],"/",BBDD_Usiarios_Netflix_jul[[#This Row],[Año Suscripción]]))</f>
        <v>45233</v>
      </c>
      <c r="I2334">
        <v>11</v>
      </c>
      <c r="J2334">
        <v>7</v>
      </c>
      <c r="K2334">
        <v>24</v>
      </c>
      <c r="L233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4" s="1" t="str">
        <f>TEXT(BBDD_Usiarios_Netflix_jul[[#This Row],[Fh Suscripcion]],"dddd")</f>
        <v>viernes</v>
      </c>
      <c r="N2334" s="2">
        <f>DATEDIF(BBDD_Usiarios_Netflix_jul[[#This Row],[Fh Suscripcion]],BBDD_Usiarios_Netflix_jul[[#This Row],[Fh Ultimo Pago]],"M")+1</f>
        <v>9</v>
      </c>
      <c r="O2334" t="s">
        <v>24</v>
      </c>
      <c r="P2334" t="str">
        <f>IF(BBDD_Usiarios_Netflix_jul[[#This Row],[País.OLD]]&lt;&gt;"",BBDD_Usiarios_Netflix_jul[[#This Row],[País.OLD]],"Desconocido")</f>
        <v>EEUU</v>
      </c>
      <c r="Q2334">
        <v>30</v>
      </c>
      <c r="R2334" t="s">
        <v>16</v>
      </c>
      <c r="S2334" t="s">
        <v>17</v>
      </c>
      <c r="T2334" t="s">
        <v>27</v>
      </c>
      <c r="U23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5" spans="1:21" x14ac:dyDescent="0.2">
      <c r="A2335">
        <v>2467</v>
      </c>
      <c r="B2335" t="s">
        <v>23</v>
      </c>
      <c r="C2335">
        <v>10</v>
      </c>
      <c r="D2335" s="2">
        <f>BBDD_Usiarios_Netflix_jul[[#This Row],[Ingresos Mensuales]]*BBDD_Usiarios_Netflix_jul[[#This Row],[Meses Contratados]]</f>
        <v>90</v>
      </c>
      <c r="E2335">
        <v>26</v>
      </c>
      <c r="F2335">
        <v>10</v>
      </c>
      <c r="G2335">
        <v>23</v>
      </c>
      <c r="H2335" s="1">
        <f>DATEVALUE(_xlfn.CONCAT(BBDD_Usiarios_Netflix_jul[[#This Row],[Día Suscripción]],"/",BBDD_Usiarios_Netflix_jul[[#This Row],[Mes Suscripción]],"/",BBDD_Usiarios_Netflix_jul[[#This Row],[Año Suscripción]]))</f>
        <v>45225</v>
      </c>
      <c r="I2335">
        <v>11</v>
      </c>
      <c r="J2335">
        <v>7</v>
      </c>
      <c r="K2335">
        <v>24</v>
      </c>
      <c r="L2335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5" s="1" t="str">
        <f>TEXT(BBDD_Usiarios_Netflix_jul[[#This Row],[Fh Suscripcion]],"dddd")</f>
        <v>jueves</v>
      </c>
      <c r="N2335" s="2">
        <f>DATEDIF(BBDD_Usiarios_Netflix_jul[[#This Row],[Fh Suscripcion]],BBDD_Usiarios_Netflix_jul[[#This Row],[Fh Ultimo Pago]],"M")+1</f>
        <v>9</v>
      </c>
      <c r="O2335" t="s">
        <v>34</v>
      </c>
      <c r="P2335" t="str">
        <f>IF(BBDD_Usiarios_Netflix_jul[[#This Row],[País.OLD]]&lt;&gt;"",BBDD_Usiarios_Netflix_jul[[#This Row],[País.OLD]],"Desconocido")</f>
        <v>Reino Unido</v>
      </c>
      <c r="Q2335">
        <v>40</v>
      </c>
      <c r="R2335" t="s">
        <v>25</v>
      </c>
      <c r="S2335" t="s">
        <v>21</v>
      </c>
      <c r="T2335" t="s">
        <v>27</v>
      </c>
      <c r="U23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6" spans="1:21" x14ac:dyDescent="0.2">
      <c r="A2336">
        <v>2470</v>
      </c>
      <c r="B2336" t="s">
        <v>23</v>
      </c>
      <c r="C2336">
        <v>10</v>
      </c>
      <c r="D2336" s="2">
        <f>BBDD_Usiarios_Netflix_jul[[#This Row],[Ingresos Mensuales]]*BBDD_Usiarios_Netflix_jul[[#This Row],[Meses Contratados]]</f>
        <v>90</v>
      </c>
      <c r="E2336">
        <v>20</v>
      </c>
      <c r="F2336">
        <v>10</v>
      </c>
      <c r="G2336">
        <v>23</v>
      </c>
      <c r="H233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36">
        <v>13</v>
      </c>
      <c r="J2336">
        <v>7</v>
      </c>
      <c r="K2336">
        <v>24</v>
      </c>
      <c r="L2336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6" s="1" t="str">
        <f>TEXT(BBDD_Usiarios_Netflix_jul[[#This Row],[Fh Suscripcion]],"dddd")</f>
        <v>viernes</v>
      </c>
      <c r="N2336" s="2">
        <f>DATEDIF(BBDD_Usiarios_Netflix_jul[[#This Row],[Fh Suscripcion]],BBDD_Usiarios_Netflix_jul[[#This Row],[Fh Ultimo Pago]],"M")+1</f>
        <v>9</v>
      </c>
      <c r="O2336" t="s">
        <v>30</v>
      </c>
      <c r="P2336" t="str">
        <f>IF(BBDD_Usiarios_Netflix_jul[[#This Row],[País.OLD]]&lt;&gt;"",BBDD_Usiarios_Netflix_jul[[#This Row],[País.OLD]],"Desconocido")</f>
        <v>Canadá</v>
      </c>
      <c r="Q2336">
        <v>50</v>
      </c>
      <c r="R2336" t="s">
        <v>25</v>
      </c>
      <c r="S2336" t="s">
        <v>17</v>
      </c>
      <c r="T2336" t="s">
        <v>32</v>
      </c>
      <c r="U23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7" spans="1:21" x14ac:dyDescent="0.2">
      <c r="A2337">
        <v>2471</v>
      </c>
      <c r="B2337" t="s">
        <v>23</v>
      </c>
      <c r="C2337">
        <v>10</v>
      </c>
      <c r="D2337" s="2">
        <f>BBDD_Usiarios_Netflix_jul[[#This Row],[Ingresos Mensuales]]*BBDD_Usiarios_Netflix_jul[[#This Row],[Meses Contratados]]</f>
        <v>90</v>
      </c>
      <c r="E2337">
        <v>17</v>
      </c>
      <c r="F2337">
        <v>10</v>
      </c>
      <c r="G2337">
        <v>23</v>
      </c>
      <c r="H2337" s="1">
        <f>DATEVALUE(_xlfn.CONCAT(BBDD_Usiarios_Netflix_jul[[#This Row],[Día Suscripción]],"/",BBDD_Usiarios_Netflix_jul[[#This Row],[Mes Suscripción]],"/",BBDD_Usiarios_Netflix_jul[[#This Row],[Año Suscripción]]))</f>
        <v>45216</v>
      </c>
      <c r="I2337">
        <v>11</v>
      </c>
      <c r="J2337">
        <v>7</v>
      </c>
      <c r="K2337">
        <v>24</v>
      </c>
      <c r="L233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7" s="1" t="str">
        <f>TEXT(BBDD_Usiarios_Netflix_jul[[#This Row],[Fh Suscripcion]],"dddd")</f>
        <v>martes</v>
      </c>
      <c r="N2337" s="2">
        <f>DATEDIF(BBDD_Usiarios_Netflix_jul[[#This Row],[Fh Suscripcion]],BBDD_Usiarios_Netflix_jul[[#This Row],[Fh Ultimo Pago]],"M")+1</f>
        <v>9</v>
      </c>
      <c r="O2337" t="s">
        <v>24</v>
      </c>
      <c r="P2337" t="str">
        <f>IF(BBDD_Usiarios_Netflix_jul[[#This Row],[País.OLD]]&lt;&gt;"",BBDD_Usiarios_Netflix_jul[[#This Row],[País.OLD]],"Desconocido")</f>
        <v>EEUU</v>
      </c>
      <c r="Q2337">
        <v>46</v>
      </c>
      <c r="R2337" t="s">
        <v>16</v>
      </c>
      <c r="S2337" t="s">
        <v>21</v>
      </c>
      <c r="T2337" t="s">
        <v>18</v>
      </c>
      <c r="U23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38" spans="1:21" x14ac:dyDescent="0.2">
      <c r="A2338">
        <v>10</v>
      </c>
      <c r="B2338" t="s">
        <v>14</v>
      </c>
      <c r="C2338">
        <v>15</v>
      </c>
      <c r="D2338" s="2">
        <f>BBDD_Usiarios_Netflix_jul[[#This Row],[Ingresos Mensuales]]*BBDD_Usiarios_Netflix_jul[[#This Row],[Meses Contratados]]</f>
        <v>90</v>
      </c>
      <c r="E2338">
        <v>7</v>
      </c>
      <c r="F2338">
        <v>1</v>
      </c>
      <c r="G2338">
        <v>24</v>
      </c>
      <c r="H2338" s="1">
        <f>DATEVALUE(_xlfn.CONCAT(BBDD_Usiarios_Netflix_jul[[#This Row],[Día Suscripción]],"/",BBDD_Usiarios_Netflix_jul[[#This Row],[Mes Suscripción]],"/",BBDD_Usiarios_Netflix_jul[[#This Row],[Año Suscripción]]))</f>
        <v>45298</v>
      </c>
      <c r="I2338">
        <v>22</v>
      </c>
      <c r="J2338">
        <v>6</v>
      </c>
      <c r="K2338">
        <v>24</v>
      </c>
      <c r="L2338" s="1">
        <f>DATEVALUE(_xlfn.CONCAT(BBDD_Usiarios_Netflix_jul[[#This Row],[Día Último Pago]],"/",BBDD_Usiarios_Netflix_jul[[#This Row],[Mes Último Pago]],"/",BBDD_Usiarios_Netflix_jul[[#This Row],[Año Último Pago]]))</f>
        <v>45465</v>
      </c>
      <c r="M2338" s="1" t="str">
        <f>TEXT(BBDD_Usiarios_Netflix_jul[[#This Row],[Fh Suscripcion]],"dddd")</f>
        <v>domingo</v>
      </c>
      <c r="N2338" s="2">
        <f>DATEDIF(BBDD_Usiarios_Netflix_jul[[#This Row],[Fh Suscripcion]],BBDD_Usiarios_Netflix_jul[[#This Row],[Fh Ultimo Pago]],"M")+1</f>
        <v>6</v>
      </c>
      <c r="O2338" t="s">
        <v>34</v>
      </c>
      <c r="P2338" t="str">
        <f>IF(BBDD_Usiarios_Netflix_jul[[#This Row],[País.OLD]]&lt;&gt;"",BBDD_Usiarios_Netflix_jul[[#This Row],[País.OLD]],"Desconocido")</f>
        <v>Reino Unido</v>
      </c>
      <c r="Q2338">
        <v>44</v>
      </c>
      <c r="R2338" t="s">
        <v>25</v>
      </c>
      <c r="S2338" t="s">
        <v>26</v>
      </c>
      <c r="T2338" t="s">
        <v>32</v>
      </c>
      <c r="U23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9" spans="1:21" x14ac:dyDescent="0.2">
      <c r="A2339">
        <v>39</v>
      </c>
      <c r="B2339" t="s">
        <v>14</v>
      </c>
      <c r="C2339">
        <v>15</v>
      </c>
      <c r="D2339" s="2">
        <f>BBDD_Usiarios_Netflix_jul[[#This Row],[Ingresos Mensuales]]*BBDD_Usiarios_Netflix_jul[[#This Row],[Meses Contratados]]</f>
        <v>90</v>
      </c>
      <c r="E2339">
        <v>28</v>
      </c>
      <c r="F2339">
        <v>12</v>
      </c>
      <c r="G2339">
        <v>23</v>
      </c>
      <c r="H2339" s="1">
        <f>DATEVALUE(_xlfn.CONCAT(BBDD_Usiarios_Netflix_jul[[#This Row],[Día Suscripción]],"/",BBDD_Usiarios_Netflix_jul[[#This Row],[Mes Suscripción]],"/",BBDD_Usiarios_Netflix_jul[[#This Row],[Año Suscripción]]))</f>
        <v>45288</v>
      </c>
      <c r="I2339">
        <v>23</v>
      </c>
      <c r="J2339">
        <v>6</v>
      </c>
      <c r="K2339">
        <v>24</v>
      </c>
      <c r="L2339" s="1">
        <f>DATEVALUE(_xlfn.CONCAT(BBDD_Usiarios_Netflix_jul[[#This Row],[Día Último Pago]],"/",BBDD_Usiarios_Netflix_jul[[#This Row],[Mes Último Pago]],"/",BBDD_Usiarios_Netflix_jul[[#This Row],[Año Último Pago]]))</f>
        <v>45466</v>
      </c>
      <c r="M2339" s="1" t="str">
        <f>TEXT(BBDD_Usiarios_Netflix_jul[[#This Row],[Fh Suscripcion]],"dddd")</f>
        <v>jueves</v>
      </c>
      <c r="N2339" s="2">
        <f>DATEDIF(BBDD_Usiarios_Netflix_jul[[#This Row],[Fh Suscripcion]],BBDD_Usiarios_Netflix_jul[[#This Row],[Fh Ultimo Pago]],"M")+1</f>
        <v>6</v>
      </c>
      <c r="O2339" t="s">
        <v>30</v>
      </c>
      <c r="P2339" t="str">
        <f>IF(BBDD_Usiarios_Netflix_jul[[#This Row],[País.OLD]]&lt;&gt;"",BBDD_Usiarios_Netflix_jul[[#This Row],[País.OLD]],"Desconocido")</f>
        <v>Canadá</v>
      </c>
      <c r="Q2339">
        <v>27</v>
      </c>
      <c r="R2339" t="s">
        <v>25</v>
      </c>
      <c r="S2339" t="s">
        <v>26</v>
      </c>
      <c r="T2339" t="s">
        <v>27</v>
      </c>
      <c r="U23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0" spans="1:21" x14ac:dyDescent="0.2">
      <c r="A2340">
        <v>41</v>
      </c>
      <c r="B2340" t="s">
        <v>14</v>
      </c>
      <c r="C2340">
        <v>15</v>
      </c>
      <c r="D2340" s="2">
        <f>BBDD_Usiarios_Netflix_jul[[#This Row],[Ingresos Mensuales]]*BBDD_Usiarios_Netflix_jul[[#This Row],[Meses Contratados]]</f>
        <v>90</v>
      </c>
      <c r="E2340">
        <v>20</v>
      </c>
      <c r="F2340">
        <v>1</v>
      </c>
      <c r="G2340">
        <v>24</v>
      </c>
      <c r="H2340" s="1">
        <f>DATEVALUE(_xlfn.CONCAT(BBDD_Usiarios_Netflix_jul[[#This Row],[Día Suscripción]],"/",BBDD_Usiarios_Netflix_jul[[#This Row],[Mes Suscripción]],"/",BBDD_Usiarios_Netflix_jul[[#This Row],[Año Suscripción]]))</f>
        <v>45311</v>
      </c>
      <c r="I2340">
        <v>22</v>
      </c>
      <c r="J2340">
        <v>6</v>
      </c>
      <c r="K2340">
        <v>24</v>
      </c>
      <c r="L234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340" s="1" t="str">
        <f>TEXT(BBDD_Usiarios_Netflix_jul[[#This Row],[Fh Suscripcion]],"dddd")</f>
        <v>sábado</v>
      </c>
      <c r="N2340" s="2">
        <f>DATEDIF(BBDD_Usiarios_Netflix_jul[[#This Row],[Fh Suscripcion]],BBDD_Usiarios_Netflix_jul[[#This Row],[Fh Ultimo Pago]],"M")+1</f>
        <v>6</v>
      </c>
      <c r="O2340" t="s">
        <v>34</v>
      </c>
      <c r="P2340" t="str">
        <f>IF(BBDD_Usiarios_Netflix_jul[[#This Row],[País.OLD]]&lt;&gt;"",BBDD_Usiarios_Netflix_jul[[#This Row],[País.OLD]],"Desconocido")</f>
        <v>Reino Unido</v>
      </c>
      <c r="Q2340">
        <v>31</v>
      </c>
      <c r="R2340" t="s">
        <v>25</v>
      </c>
      <c r="S2340" t="s">
        <v>29</v>
      </c>
      <c r="T2340" t="s">
        <v>18</v>
      </c>
      <c r="U23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41" spans="1:21" x14ac:dyDescent="0.2">
      <c r="A2341">
        <v>47</v>
      </c>
      <c r="B2341" t="s">
        <v>23</v>
      </c>
      <c r="C2341">
        <v>10</v>
      </c>
      <c r="D2341" s="2">
        <f>BBDD_Usiarios_Netflix_jul[[#This Row],[Ingresos Mensuales]]*BBDD_Usiarios_Netflix_jul[[#This Row],[Meses Contratados]]</f>
        <v>90</v>
      </c>
      <c r="E2341">
        <v>5</v>
      </c>
      <c r="F2341">
        <v>10</v>
      </c>
      <c r="G2341">
        <v>23</v>
      </c>
      <c r="H2341" s="1">
        <f>DATEVALUE(_xlfn.CONCAT(BBDD_Usiarios_Netflix_jul[[#This Row],[Día Suscripción]],"/",BBDD_Usiarios_Netflix_jul[[#This Row],[Mes Suscripción]],"/",BBDD_Usiarios_Netflix_jul[[#This Row],[Año Suscripción]]))</f>
        <v>45204</v>
      </c>
      <c r="I2341">
        <v>25</v>
      </c>
      <c r="J2341">
        <v>6</v>
      </c>
      <c r="K2341">
        <v>24</v>
      </c>
      <c r="L234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1" s="1" t="str">
        <f>TEXT(BBDD_Usiarios_Netflix_jul[[#This Row],[Fh Suscripcion]],"dddd")</f>
        <v>jueves</v>
      </c>
      <c r="N2341" s="2">
        <f>DATEDIF(BBDD_Usiarios_Netflix_jul[[#This Row],[Fh Suscripcion]],BBDD_Usiarios_Netflix_jul[[#This Row],[Fh Ultimo Pago]],"M")+1</f>
        <v>9</v>
      </c>
      <c r="O2341" t="s">
        <v>28</v>
      </c>
      <c r="P2341" t="str">
        <f>IF(BBDD_Usiarios_Netflix_jul[[#This Row],[País.OLD]]&lt;&gt;"",BBDD_Usiarios_Netflix_jul[[#This Row],[País.OLD]],"Desconocido")</f>
        <v>Australia</v>
      </c>
      <c r="Q2341">
        <v>39</v>
      </c>
      <c r="R2341" t="s">
        <v>25</v>
      </c>
      <c r="S2341" t="s">
        <v>26</v>
      </c>
      <c r="T2341" t="s">
        <v>22</v>
      </c>
      <c r="U23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42" spans="1:21" x14ac:dyDescent="0.2">
      <c r="A2342">
        <v>57</v>
      </c>
      <c r="B2342" t="s">
        <v>23</v>
      </c>
      <c r="C2342">
        <v>10</v>
      </c>
      <c r="D2342" s="2">
        <f>BBDD_Usiarios_Netflix_jul[[#This Row],[Ingresos Mensuales]]*BBDD_Usiarios_Netflix_jul[[#This Row],[Meses Contratados]]</f>
        <v>90</v>
      </c>
      <c r="E2342">
        <v>1</v>
      </c>
      <c r="F2342">
        <v>10</v>
      </c>
      <c r="G2342">
        <v>23</v>
      </c>
      <c r="H2342" s="1">
        <f>DATEVALUE(_xlfn.CONCAT(BBDD_Usiarios_Netflix_jul[[#This Row],[Día Suscripción]],"/",BBDD_Usiarios_Netflix_jul[[#This Row],[Mes Suscripción]],"/",BBDD_Usiarios_Netflix_jul[[#This Row],[Año Suscripción]]))</f>
        <v>45200</v>
      </c>
      <c r="I2342">
        <v>25</v>
      </c>
      <c r="J2342">
        <v>6</v>
      </c>
      <c r="K2342">
        <v>24</v>
      </c>
      <c r="L234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2" s="1" t="str">
        <f>TEXT(BBDD_Usiarios_Netflix_jul[[#This Row],[Fh Suscripcion]],"dddd")</f>
        <v>domingo</v>
      </c>
      <c r="N2342" s="2">
        <f>DATEDIF(BBDD_Usiarios_Netflix_jul[[#This Row],[Fh Suscripcion]],BBDD_Usiarios_Netflix_jul[[#This Row],[Fh Ultimo Pago]],"M")+1</f>
        <v>9</v>
      </c>
      <c r="O2342" t="s">
        <v>36</v>
      </c>
      <c r="P2342" t="str">
        <f>IF(BBDD_Usiarios_Netflix_jul[[#This Row],[País.OLD]]&lt;&gt;"",BBDD_Usiarios_Netflix_jul[[#This Row],[País.OLD]],"Desconocido")</f>
        <v>Desconocido</v>
      </c>
      <c r="Q2342">
        <v>46</v>
      </c>
      <c r="R2342" t="s">
        <v>25</v>
      </c>
      <c r="S2342" t="s">
        <v>29</v>
      </c>
      <c r="T2342" t="s">
        <v>18</v>
      </c>
      <c r="U23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43" spans="1:21" x14ac:dyDescent="0.2">
      <c r="A2343">
        <v>72</v>
      </c>
      <c r="B2343" t="s">
        <v>23</v>
      </c>
      <c r="C2343">
        <v>10</v>
      </c>
      <c r="D2343" s="2">
        <f>BBDD_Usiarios_Netflix_jul[[#This Row],[Ingresos Mensuales]]*BBDD_Usiarios_Netflix_jul[[#This Row],[Meses Contratados]]</f>
        <v>90</v>
      </c>
      <c r="E2343">
        <v>11</v>
      </c>
      <c r="F2343">
        <v>10</v>
      </c>
      <c r="G2343">
        <v>23</v>
      </c>
      <c r="H2343" s="1">
        <f>DATEVALUE(_xlfn.CONCAT(BBDD_Usiarios_Netflix_jul[[#This Row],[Día Suscripción]],"/",BBDD_Usiarios_Netflix_jul[[#This Row],[Mes Suscripción]],"/",BBDD_Usiarios_Netflix_jul[[#This Row],[Año Suscripción]]))</f>
        <v>45210</v>
      </c>
      <c r="I2343">
        <v>22</v>
      </c>
      <c r="J2343">
        <v>6</v>
      </c>
      <c r="K2343">
        <v>24</v>
      </c>
      <c r="L2343" s="1">
        <f>DATEVALUE(_xlfn.CONCAT(BBDD_Usiarios_Netflix_jul[[#This Row],[Día Último Pago]],"/",BBDD_Usiarios_Netflix_jul[[#This Row],[Mes Último Pago]],"/",BBDD_Usiarios_Netflix_jul[[#This Row],[Año Último Pago]]))</f>
        <v>45465</v>
      </c>
      <c r="M2343" s="1" t="str">
        <f>TEXT(BBDD_Usiarios_Netflix_jul[[#This Row],[Fh Suscripcion]],"dddd")</f>
        <v>miércoles</v>
      </c>
      <c r="N2343" s="2">
        <f>DATEDIF(BBDD_Usiarios_Netflix_jul[[#This Row],[Fh Suscripcion]],BBDD_Usiarios_Netflix_jul[[#This Row],[Fh Ultimo Pago]],"M")+1</f>
        <v>9</v>
      </c>
      <c r="O2343" t="s">
        <v>37</v>
      </c>
      <c r="P2343" t="str">
        <f>IF(BBDD_Usiarios_Netflix_jul[[#This Row],[País.OLD]]&lt;&gt;"",BBDD_Usiarios_Netflix_jul[[#This Row],[País.OLD]],"Desconocido")</f>
        <v>Brasil</v>
      </c>
      <c r="Q2343">
        <v>31</v>
      </c>
      <c r="R2343" t="s">
        <v>25</v>
      </c>
      <c r="S2343" t="s">
        <v>21</v>
      </c>
      <c r="T2343" t="s">
        <v>32</v>
      </c>
      <c r="U23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44" spans="1:21" x14ac:dyDescent="0.2">
      <c r="A2344">
        <v>77</v>
      </c>
      <c r="B2344" t="s">
        <v>14</v>
      </c>
      <c r="C2344">
        <v>15</v>
      </c>
      <c r="D2344" s="2">
        <f>BBDD_Usiarios_Netflix_jul[[#This Row],[Ingresos Mensuales]]*BBDD_Usiarios_Netflix_jul[[#This Row],[Meses Contratados]]</f>
        <v>90</v>
      </c>
      <c r="E2344">
        <v>25</v>
      </c>
      <c r="F2344">
        <v>12</v>
      </c>
      <c r="G2344">
        <v>23</v>
      </c>
      <c r="H2344" s="1">
        <f>DATEVALUE(_xlfn.CONCAT(BBDD_Usiarios_Netflix_jul[[#This Row],[Día Suscripción]],"/",BBDD_Usiarios_Netflix_jul[[#This Row],[Mes Suscripción]],"/",BBDD_Usiarios_Netflix_jul[[#This Row],[Año Suscripción]]))</f>
        <v>45285</v>
      </c>
      <c r="I2344">
        <v>23</v>
      </c>
      <c r="J2344">
        <v>6</v>
      </c>
      <c r="K2344">
        <v>24</v>
      </c>
      <c r="L2344" s="1">
        <f>DATEVALUE(_xlfn.CONCAT(BBDD_Usiarios_Netflix_jul[[#This Row],[Día Último Pago]],"/",BBDD_Usiarios_Netflix_jul[[#This Row],[Mes Último Pago]],"/",BBDD_Usiarios_Netflix_jul[[#This Row],[Año Último Pago]]))</f>
        <v>45466</v>
      </c>
      <c r="M2344" s="1" t="str">
        <f>TEXT(BBDD_Usiarios_Netflix_jul[[#This Row],[Fh Suscripcion]],"dddd")</f>
        <v>lunes</v>
      </c>
      <c r="N2344" s="2">
        <f>DATEDIF(BBDD_Usiarios_Netflix_jul[[#This Row],[Fh Suscripcion]],BBDD_Usiarios_Netflix_jul[[#This Row],[Fh Ultimo Pago]],"M")+1</f>
        <v>6</v>
      </c>
      <c r="O2344" t="s">
        <v>15</v>
      </c>
      <c r="P2344" t="str">
        <f>IF(BBDD_Usiarios_Netflix_jul[[#This Row],[País.OLD]]&lt;&gt;"",BBDD_Usiarios_Netflix_jul[[#This Row],[País.OLD]],"Desconocido")</f>
        <v>Alemania</v>
      </c>
      <c r="Q2344">
        <v>45</v>
      </c>
      <c r="R2344" t="s">
        <v>25</v>
      </c>
      <c r="S2344" t="s">
        <v>21</v>
      </c>
      <c r="T2344" t="s">
        <v>27</v>
      </c>
      <c r="U23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5" spans="1:21" x14ac:dyDescent="0.2">
      <c r="A2345">
        <v>81</v>
      </c>
      <c r="B2345" t="s">
        <v>14</v>
      </c>
      <c r="C2345">
        <v>15</v>
      </c>
      <c r="D2345" s="2">
        <f>BBDD_Usiarios_Netflix_jul[[#This Row],[Ingresos Mensuales]]*BBDD_Usiarios_Netflix_jul[[#This Row],[Meses Contratados]]</f>
        <v>90</v>
      </c>
      <c r="E2345">
        <v>11</v>
      </c>
      <c r="F2345">
        <v>1</v>
      </c>
      <c r="G2345">
        <v>24</v>
      </c>
      <c r="H2345" s="1">
        <f>DATEVALUE(_xlfn.CONCAT(BBDD_Usiarios_Netflix_jul[[#This Row],[Día Suscripción]],"/",BBDD_Usiarios_Netflix_jul[[#This Row],[Mes Suscripción]],"/",BBDD_Usiarios_Netflix_jul[[#This Row],[Año Suscripción]]))</f>
        <v>45302</v>
      </c>
      <c r="I2345">
        <v>24</v>
      </c>
      <c r="J2345">
        <v>6</v>
      </c>
      <c r="K2345">
        <v>24</v>
      </c>
      <c r="L2345" s="1">
        <f>DATEVALUE(_xlfn.CONCAT(BBDD_Usiarios_Netflix_jul[[#This Row],[Día Último Pago]],"/",BBDD_Usiarios_Netflix_jul[[#This Row],[Mes Último Pago]],"/",BBDD_Usiarios_Netflix_jul[[#This Row],[Año Último Pago]]))</f>
        <v>45467</v>
      </c>
      <c r="M2345" s="1" t="str">
        <f>TEXT(BBDD_Usiarios_Netflix_jul[[#This Row],[Fh Suscripcion]],"dddd")</f>
        <v>jueves</v>
      </c>
      <c r="N2345" s="2">
        <f>DATEDIF(BBDD_Usiarios_Netflix_jul[[#This Row],[Fh Suscripcion]],BBDD_Usiarios_Netflix_jul[[#This Row],[Fh Ultimo Pago]],"M")+1</f>
        <v>6</v>
      </c>
      <c r="O2345" t="s">
        <v>20</v>
      </c>
      <c r="P2345" t="str">
        <f>IF(BBDD_Usiarios_Netflix_jul[[#This Row],[País.OLD]]&lt;&gt;"",BBDD_Usiarios_Netflix_jul[[#This Row],[País.OLD]],"Desconocido")</f>
        <v>Francia</v>
      </c>
      <c r="Q2345">
        <v>37</v>
      </c>
      <c r="R2345" t="s">
        <v>16</v>
      </c>
      <c r="S2345" t="s">
        <v>17</v>
      </c>
      <c r="T2345" t="s">
        <v>27</v>
      </c>
      <c r="U23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6" spans="1:21" x14ac:dyDescent="0.2">
      <c r="A2346">
        <v>83</v>
      </c>
      <c r="B2346" t="s">
        <v>23</v>
      </c>
      <c r="C2346">
        <v>10</v>
      </c>
      <c r="D2346" s="2">
        <f>BBDD_Usiarios_Netflix_jul[[#This Row],[Ingresos Mensuales]]*BBDD_Usiarios_Netflix_jul[[#This Row],[Meses Contratados]]</f>
        <v>90</v>
      </c>
      <c r="E2346">
        <v>20</v>
      </c>
      <c r="F2346">
        <v>10</v>
      </c>
      <c r="G2346">
        <v>23</v>
      </c>
      <c r="H234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46">
        <v>26</v>
      </c>
      <c r="J2346">
        <v>6</v>
      </c>
      <c r="K2346">
        <v>24</v>
      </c>
      <c r="L234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46" s="1" t="str">
        <f>TEXT(BBDD_Usiarios_Netflix_jul[[#This Row],[Fh Suscripcion]],"dddd")</f>
        <v>viernes</v>
      </c>
      <c r="N2346" s="2">
        <f>DATEDIF(BBDD_Usiarios_Netflix_jul[[#This Row],[Fh Suscripcion]],BBDD_Usiarios_Netflix_jul[[#This Row],[Fh Ultimo Pago]],"M")+1</f>
        <v>9</v>
      </c>
      <c r="O2346" t="s">
        <v>31</v>
      </c>
      <c r="P2346" t="str">
        <f>IF(BBDD_Usiarios_Netflix_jul[[#This Row],[País.OLD]]&lt;&gt;"",BBDD_Usiarios_Netflix_jul[[#This Row],[País.OLD]],"Desconocido")</f>
        <v>Italia</v>
      </c>
      <c r="Q2346">
        <v>46</v>
      </c>
      <c r="R2346" t="s">
        <v>25</v>
      </c>
      <c r="S2346" t="s">
        <v>21</v>
      </c>
      <c r="T2346" t="s">
        <v>27</v>
      </c>
      <c r="U23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7" spans="1:21" x14ac:dyDescent="0.2">
      <c r="A2347">
        <v>89</v>
      </c>
      <c r="B2347" t="s">
        <v>23</v>
      </c>
      <c r="C2347">
        <v>10</v>
      </c>
      <c r="D2347" s="2">
        <f>BBDD_Usiarios_Netflix_jul[[#This Row],[Ingresos Mensuales]]*BBDD_Usiarios_Netflix_jul[[#This Row],[Meses Contratados]]</f>
        <v>90</v>
      </c>
      <c r="E2347">
        <v>20</v>
      </c>
      <c r="F2347">
        <v>10</v>
      </c>
      <c r="G2347">
        <v>23</v>
      </c>
      <c r="H2347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47">
        <v>26</v>
      </c>
      <c r="J2347">
        <v>6</v>
      </c>
      <c r="K2347">
        <v>24</v>
      </c>
      <c r="L234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47" s="1" t="str">
        <f>TEXT(BBDD_Usiarios_Netflix_jul[[#This Row],[Fh Suscripcion]],"dddd")</f>
        <v>viernes</v>
      </c>
      <c r="N2347" s="2">
        <f>DATEDIF(BBDD_Usiarios_Netflix_jul[[#This Row],[Fh Suscripcion]],BBDD_Usiarios_Netflix_jul[[#This Row],[Fh Ultimo Pago]],"M")+1</f>
        <v>9</v>
      </c>
      <c r="O2347" t="s">
        <v>24</v>
      </c>
      <c r="P2347" t="str">
        <f>IF(BBDD_Usiarios_Netflix_jul[[#This Row],[País.OLD]]&lt;&gt;"",BBDD_Usiarios_Netflix_jul[[#This Row],[País.OLD]],"Desconocido")</f>
        <v>EEUU</v>
      </c>
      <c r="Q2347">
        <v>39</v>
      </c>
      <c r="R2347" t="s">
        <v>16</v>
      </c>
      <c r="S2347" t="s">
        <v>21</v>
      </c>
      <c r="T2347" t="s">
        <v>22</v>
      </c>
      <c r="U23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48" spans="1:21" x14ac:dyDescent="0.2">
      <c r="A2348">
        <v>120</v>
      </c>
      <c r="B2348" t="s">
        <v>23</v>
      </c>
      <c r="C2348">
        <v>10</v>
      </c>
      <c r="D2348" s="2">
        <f>BBDD_Usiarios_Netflix_jul[[#This Row],[Ingresos Mensuales]]*BBDD_Usiarios_Netflix_jul[[#This Row],[Meses Contratados]]</f>
        <v>90</v>
      </c>
      <c r="E2348">
        <v>18</v>
      </c>
      <c r="F2348">
        <v>10</v>
      </c>
      <c r="G2348">
        <v>23</v>
      </c>
      <c r="H2348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48">
        <v>25</v>
      </c>
      <c r="J2348">
        <v>6</v>
      </c>
      <c r="K2348">
        <v>24</v>
      </c>
      <c r="L234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8" s="1" t="str">
        <f>TEXT(BBDD_Usiarios_Netflix_jul[[#This Row],[Fh Suscripcion]],"dddd")</f>
        <v>miércoles</v>
      </c>
      <c r="N2348" s="2">
        <f>DATEDIF(BBDD_Usiarios_Netflix_jul[[#This Row],[Fh Suscripcion]],BBDD_Usiarios_Netflix_jul[[#This Row],[Fh Ultimo Pago]],"M")+1</f>
        <v>9</v>
      </c>
      <c r="O2348" t="s">
        <v>28</v>
      </c>
      <c r="P2348" t="str">
        <f>IF(BBDD_Usiarios_Netflix_jul[[#This Row],[País.OLD]]&lt;&gt;"",BBDD_Usiarios_Netflix_jul[[#This Row],[País.OLD]],"Desconocido")</f>
        <v>Australia</v>
      </c>
      <c r="Q2348">
        <v>30</v>
      </c>
      <c r="R2348" t="s">
        <v>25</v>
      </c>
      <c r="S2348" t="s">
        <v>26</v>
      </c>
      <c r="T2348" t="s">
        <v>27</v>
      </c>
      <c r="U23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9" spans="1:21" x14ac:dyDescent="0.2">
      <c r="A2349">
        <v>146</v>
      </c>
      <c r="B2349" t="s">
        <v>23</v>
      </c>
      <c r="C2349">
        <v>10</v>
      </c>
      <c r="D2349" s="2">
        <f>BBDD_Usiarios_Netflix_jul[[#This Row],[Ingresos Mensuales]]*BBDD_Usiarios_Netflix_jul[[#This Row],[Meses Contratados]]</f>
        <v>90</v>
      </c>
      <c r="E2349">
        <v>6</v>
      </c>
      <c r="F2349">
        <v>10</v>
      </c>
      <c r="G2349">
        <v>23</v>
      </c>
      <c r="H234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49">
        <v>25</v>
      </c>
      <c r="J2349">
        <v>6</v>
      </c>
      <c r="K2349">
        <v>24</v>
      </c>
      <c r="L2349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9" s="1" t="str">
        <f>TEXT(BBDD_Usiarios_Netflix_jul[[#This Row],[Fh Suscripcion]],"dddd")</f>
        <v>viernes</v>
      </c>
      <c r="N2349" s="2">
        <f>DATEDIF(BBDD_Usiarios_Netflix_jul[[#This Row],[Fh Suscripcion]],BBDD_Usiarios_Netflix_jul[[#This Row],[Fh Ultimo Pago]],"M")+1</f>
        <v>9</v>
      </c>
      <c r="O2349" t="s">
        <v>28</v>
      </c>
      <c r="P2349" t="str">
        <f>IF(BBDD_Usiarios_Netflix_jul[[#This Row],[País.OLD]]&lt;&gt;"",BBDD_Usiarios_Netflix_jul[[#This Row],[País.OLD]],"Desconocido")</f>
        <v>Australia</v>
      </c>
      <c r="Q2349">
        <v>38</v>
      </c>
      <c r="R2349" t="s">
        <v>16</v>
      </c>
      <c r="S2349" t="s">
        <v>17</v>
      </c>
      <c r="T2349" t="s">
        <v>27</v>
      </c>
      <c r="U23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0" spans="1:21" x14ac:dyDescent="0.2">
      <c r="A2350">
        <v>158</v>
      </c>
      <c r="B2350" t="s">
        <v>23</v>
      </c>
      <c r="C2350">
        <v>10</v>
      </c>
      <c r="D2350" s="2">
        <f>BBDD_Usiarios_Netflix_jul[[#This Row],[Ingresos Mensuales]]*BBDD_Usiarios_Netflix_jul[[#This Row],[Meses Contratados]]</f>
        <v>90</v>
      </c>
      <c r="E2350">
        <v>19</v>
      </c>
      <c r="F2350">
        <v>10</v>
      </c>
      <c r="G2350">
        <v>23</v>
      </c>
      <c r="H2350" s="1">
        <f>DATEVALUE(_xlfn.CONCAT(BBDD_Usiarios_Netflix_jul[[#This Row],[Día Suscripción]],"/",BBDD_Usiarios_Netflix_jul[[#This Row],[Mes Suscripción]],"/",BBDD_Usiarios_Netflix_jul[[#This Row],[Año Suscripción]]))</f>
        <v>45218</v>
      </c>
      <c r="I2350">
        <v>28</v>
      </c>
      <c r="J2350">
        <v>6</v>
      </c>
      <c r="K2350">
        <v>24</v>
      </c>
      <c r="L235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50" s="1" t="str">
        <f>TEXT(BBDD_Usiarios_Netflix_jul[[#This Row],[Fh Suscripcion]],"dddd")</f>
        <v>jueves</v>
      </c>
      <c r="N2350" s="2">
        <f>DATEDIF(BBDD_Usiarios_Netflix_jul[[#This Row],[Fh Suscripcion]],BBDD_Usiarios_Netflix_jul[[#This Row],[Fh Ultimo Pago]],"M")+1</f>
        <v>9</v>
      </c>
      <c r="O2350" t="s">
        <v>24</v>
      </c>
      <c r="P2350" t="str">
        <f>IF(BBDD_Usiarios_Netflix_jul[[#This Row],[País.OLD]]&lt;&gt;"",BBDD_Usiarios_Netflix_jul[[#This Row],[País.OLD]],"Desconocido")</f>
        <v>EEUU</v>
      </c>
      <c r="Q2350">
        <v>47</v>
      </c>
      <c r="R2350" t="s">
        <v>25</v>
      </c>
      <c r="S2350" t="s">
        <v>21</v>
      </c>
      <c r="T2350" t="s">
        <v>27</v>
      </c>
      <c r="U23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1" spans="1:21" x14ac:dyDescent="0.2">
      <c r="A2351">
        <v>161</v>
      </c>
      <c r="B2351" t="s">
        <v>23</v>
      </c>
      <c r="C2351">
        <v>10</v>
      </c>
      <c r="D2351" s="2">
        <f>BBDD_Usiarios_Netflix_jul[[#This Row],[Ingresos Mensuales]]*BBDD_Usiarios_Netflix_jul[[#This Row],[Meses Contratados]]</f>
        <v>90</v>
      </c>
      <c r="E2351">
        <v>23</v>
      </c>
      <c r="F2351">
        <v>10</v>
      </c>
      <c r="G2351">
        <v>23</v>
      </c>
      <c r="H2351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51">
        <v>24</v>
      </c>
      <c r="J2351">
        <v>6</v>
      </c>
      <c r="K2351">
        <v>24</v>
      </c>
      <c r="L235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351" s="1" t="str">
        <f>TEXT(BBDD_Usiarios_Netflix_jul[[#This Row],[Fh Suscripcion]],"dddd")</f>
        <v>lunes</v>
      </c>
      <c r="N2351" s="2">
        <f>DATEDIF(BBDD_Usiarios_Netflix_jul[[#This Row],[Fh Suscripcion]],BBDD_Usiarios_Netflix_jul[[#This Row],[Fh Ultimo Pago]],"M")+1</f>
        <v>9</v>
      </c>
      <c r="O2351" t="s">
        <v>20</v>
      </c>
      <c r="P2351" t="str">
        <f>IF(BBDD_Usiarios_Netflix_jul[[#This Row],[País.OLD]]&lt;&gt;"",BBDD_Usiarios_Netflix_jul[[#This Row],[País.OLD]],"Desconocido")</f>
        <v>Francia</v>
      </c>
      <c r="Q2351">
        <v>45</v>
      </c>
      <c r="R2351" t="s">
        <v>16</v>
      </c>
      <c r="S2351" t="s">
        <v>17</v>
      </c>
      <c r="T2351" t="s">
        <v>18</v>
      </c>
      <c r="U23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52" spans="1:21" x14ac:dyDescent="0.2">
      <c r="A2352">
        <v>169</v>
      </c>
      <c r="B2352" t="s">
        <v>14</v>
      </c>
      <c r="C2352">
        <v>15</v>
      </c>
      <c r="D2352" s="2">
        <f>BBDD_Usiarios_Netflix_jul[[#This Row],[Ingresos Mensuales]]*BBDD_Usiarios_Netflix_jul[[#This Row],[Meses Contratados]]</f>
        <v>90</v>
      </c>
      <c r="E2352">
        <v>20</v>
      </c>
      <c r="F2352">
        <v>1</v>
      </c>
      <c r="G2352">
        <v>24</v>
      </c>
      <c r="H2352" s="1">
        <f>DATEVALUE(_xlfn.CONCAT(BBDD_Usiarios_Netflix_jul[[#This Row],[Día Suscripción]],"/",BBDD_Usiarios_Netflix_jul[[#This Row],[Mes Suscripción]],"/",BBDD_Usiarios_Netflix_jul[[#This Row],[Año Suscripción]]))</f>
        <v>45311</v>
      </c>
      <c r="I2352">
        <v>26</v>
      </c>
      <c r="J2352">
        <v>6</v>
      </c>
      <c r="K2352">
        <v>24</v>
      </c>
      <c r="L2352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52" s="1" t="str">
        <f>TEXT(BBDD_Usiarios_Netflix_jul[[#This Row],[Fh Suscripcion]],"dddd")</f>
        <v>sábado</v>
      </c>
      <c r="N2352" s="2">
        <f>DATEDIF(BBDD_Usiarios_Netflix_jul[[#This Row],[Fh Suscripcion]],BBDD_Usiarios_Netflix_jul[[#This Row],[Fh Ultimo Pago]],"M")+1</f>
        <v>6</v>
      </c>
      <c r="O2352" t="s">
        <v>31</v>
      </c>
      <c r="P2352" t="str">
        <f>IF(BBDD_Usiarios_Netflix_jul[[#This Row],[País.OLD]]&lt;&gt;"",BBDD_Usiarios_Netflix_jul[[#This Row],[País.OLD]],"Desconocido")</f>
        <v>Italia</v>
      </c>
      <c r="Q2352">
        <v>49</v>
      </c>
      <c r="R2352" t="s">
        <v>16</v>
      </c>
      <c r="S2352" t="s">
        <v>17</v>
      </c>
      <c r="T2352" t="s">
        <v>22</v>
      </c>
      <c r="U23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3" spans="1:21" x14ac:dyDescent="0.2">
      <c r="A2353">
        <v>180</v>
      </c>
      <c r="B2353" t="s">
        <v>23</v>
      </c>
      <c r="C2353">
        <v>10</v>
      </c>
      <c r="D2353" s="2">
        <f>BBDD_Usiarios_Netflix_jul[[#This Row],[Ingresos Mensuales]]*BBDD_Usiarios_Netflix_jul[[#This Row],[Meses Contratados]]</f>
        <v>90</v>
      </c>
      <c r="E2353">
        <v>26</v>
      </c>
      <c r="F2353">
        <v>9</v>
      </c>
      <c r="G2353">
        <v>23</v>
      </c>
      <c r="H2353" s="1">
        <f>DATEVALUE(_xlfn.CONCAT(BBDD_Usiarios_Netflix_jul[[#This Row],[Día Suscripción]],"/",BBDD_Usiarios_Netflix_jul[[#This Row],[Mes Suscripción]],"/",BBDD_Usiarios_Netflix_jul[[#This Row],[Año Suscripción]]))</f>
        <v>45195</v>
      </c>
      <c r="I2353">
        <v>25</v>
      </c>
      <c r="J2353">
        <v>6</v>
      </c>
      <c r="K2353">
        <v>24</v>
      </c>
      <c r="L2353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53" s="1" t="str">
        <f>TEXT(BBDD_Usiarios_Netflix_jul[[#This Row],[Fh Suscripcion]],"dddd")</f>
        <v>martes</v>
      </c>
      <c r="N2353" s="2">
        <f>DATEDIF(BBDD_Usiarios_Netflix_jul[[#This Row],[Fh Suscripcion]],BBDD_Usiarios_Netflix_jul[[#This Row],[Fh Ultimo Pago]],"M")+1</f>
        <v>9</v>
      </c>
      <c r="O2353" t="s">
        <v>28</v>
      </c>
      <c r="P2353" t="str">
        <f>IF(BBDD_Usiarios_Netflix_jul[[#This Row],[País.OLD]]&lt;&gt;"",BBDD_Usiarios_Netflix_jul[[#This Row],[País.OLD]],"Desconocido")</f>
        <v>Australia</v>
      </c>
      <c r="Q2353">
        <v>36</v>
      </c>
      <c r="R2353" t="s">
        <v>16</v>
      </c>
      <c r="S2353" t="s">
        <v>29</v>
      </c>
      <c r="T2353" t="s">
        <v>22</v>
      </c>
      <c r="U23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4" spans="1:21" x14ac:dyDescent="0.2">
      <c r="A2354">
        <v>197</v>
      </c>
      <c r="B2354" t="s">
        <v>23</v>
      </c>
      <c r="C2354">
        <v>10</v>
      </c>
      <c r="D2354" s="2">
        <f>BBDD_Usiarios_Netflix_jul[[#This Row],[Ingresos Mensuales]]*BBDD_Usiarios_Netflix_jul[[#This Row],[Meses Contratados]]</f>
        <v>90</v>
      </c>
      <c r="E2354">
        <v>27</v>
      </c>
      <c r="F2354">
        <v>9</v>
      </c>
      <c r="G2354">
        <v>23</v>
      </c>
      <c r="H2354" s="1">
        <f>DATEVALUE(_xlfn.CONCAT(BBDD_Usiarios_Netflix_jul[[#This Row],[Día Suscripción]],"/",BBDD_Usiarios_Netflix_jul[[#This Row],[Mes Suscripción]],"/",BBDD_Usiarios_Netflix_jul[[#This Row],[Año Suscripción]]))</f>
        <v>45196</v>
      </c>
      <c r="I2354">
        <v>23</v>
      </c>
      <c r="J2354">
        <v>6</v>
      </c>
      <c r="K2354">
        <v>24</v>
      </c>
      <c r="L2354" s="1">
        <f>DATEVALUE(_xlfn.CONCAT(BBDD_Usiarios_Netflix_jul[[#This Row],[Día Último Pago]],"/",BBDD_Usiarios_Netflix_jul[[#This Row],[Mes Último Pago]],"/",BBDD_Usiarios_Netflix_jul[[#This Row],[Año Último Pago]]))</f>
        <v>45466</v>
      </c>
      <c r="M2354" s="1" t="str">
        <f>TEXT(BBDD_Usiarios_Netflix_jul[[#This Row],[Fh Suscripcion]],"dddd")</f>
        <v>miércoles</v>
      </c>
      <c r="N2354" s="2">
        <f>DATEDIF(BBDD_Usiarios_Netflix_jul[[#This Row],[Fh Suscripcion]],BBDD_Usiarios_Netflix_jul[[#This Row],[Fh Ultimo Pago]],"M")+1</f>
        <v>9</v>
      </c>
      <c r="O2354" t="s">
        <v>15</v>
      </c>
      <c r="P2354" t="str">
        <f>IF(BBDD_Usiarios_Netflix_jul[[#This Row],[País.OLD]]&lt;&gt;"",BBDD_Usiarios_Netflix_jul[[#This Row],[País.OLD]],"Desconocido")</f>
        <v>Alemania</v>
      </c>
      <c r="Q2354">
        <v>45</v>
      </c>
      <c r="R2354" t="s">
        <v>16</v>
      </c>
      <c r="S2354" t="s">
        <v>17</v>
      </c>
      <c r="T2354" t="s">
        <v>27</v>
      </c>
      <c r="U23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5" spans="1:21" x14ac:dyDescent="0.2">
      <c r="A2355">
        <v>200</v>
      </c>
      <c r="B2355" t="s">
        <v>23</v>
      </c>
      <c r="C2355">
        <v>10</v>
      </c>
      <c r="D2355" s="2">
        <f>BBDD_Usiarios_Netflix_jul[[#This Row],[Ingresos Mensuales]]*BBDD_Usiarios_Netflix_jul[[#This Row],[Meses Contratados]]</f>
        <v>90</v>
      </c>
      <c r="E2355">
        <v>13</v>
      </c>
      <c r="F2355">
        <v>10</v>
      </c>
      <c r="G2355">
        <v>23</v>
      </c>
      <c r="H2355" s="1">
        <f>DATEVALUE(_xlfn.CONCAT(BBDD_Usiarios_Netflix_jul[[#This Row],[Día Suscripción]],"/",BBDD_Usiarios_Netflix_jul[[#This Row],[Mes Suscripción]],"/",BBDD_Usiarios_Netflix_jul[[#This Row],[Año Suscripción]]))</f>
        <v>45212</v>
      </c>
      <c r="I2355">
        <v>25</v>
      </c>
      <c r="J2355">
        <v>6</v>
      </c>
      <c r="K2355">
        <v>24</v>
      </c>
      <c r="L235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55" s="1" t="str">
        <f>TEXT(BBDD_Usiarios_Netflix_jul[[#This Row],[Fh Suscripcion]],"dddd")</f>
        <v>viernes</v>
      </c>
      <c r="N2355" s="2">
        <f>DATEDIF(BBDD_Usiarios_Netflix_jul[[#This Row],[Fh Suscripcion]],BBDD_Usiarios_Netflix_jul[[#This Row],[Fh Ultimo Pago]],"M")+1</f>
        <v>9</v>
      </c>
      <c r="O2355" t="s">
        <v>24</v>
      </c>
      <c r="P2355" t="str">
        <f>IF(BBDD_Usiarios_Netflix_jul[[#This Row],[País.OLD]]&lt;&gt;"",BBDD_Usiarios_Netflix_jul[[#This Row],[País.OLD]],"Desconocido")</f>
        <v>EEUU</v>
      </c>
      <c r="Q2355">
        <v>45</v>
      </c>
      <c r="R2355" t="s">
        <v>25</v>
      </c>
      <c r="S2355" t="s">
        <v>17</v>
      </c>
      <c r="T2355" t="s">
        <v>22</v>
      </c>
      <c r="U23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6" spans="1:21" x14ac:dyDescent="0.2">
      <c r="A2356">
        <v>225</v>
      </c>
      <c r="B2356" t="s">
        <v>23</v>
      </c>
      <c r="C2356">
        <v>10</v>
      </c>
      <c r="D2356" s="2">
        <f>BBDD_Usiarios_Netflix_jul[[#This Row],[Ingresos Mensuales]]*BBDD_Usiarios_Netflix_jul[[#This Row],[Meses Contratados]]</f>
        <v>90</v>
      </c>
      <c r="E2356">
        <v>11</v>
      </c>
      <c r="F2356">
        <v>10</v>
      </c>
      <c r="G2356">
        <v>23</v>
      </c>
      <c r="H2356" s="1">
        <f>DATEVALUE(_xlfn.CONCAT(BBDD_Usiarios_Netflix_jul[[#This Row],[Día Suscripción]],"/",BBDD_Usiarios_Netflix_jul[[#This Row],[Mes Suscripción]],"/",BBDD_Usiarios_Netflix_jul[[#This Row],[Año Suscripción]]))</f>
        <v>45210</v>
      </c>
      <c r="I2356">
        <v>27</v>
      </c>
      <c r="J2356">
        <v>6</v>
      </c>
      <c r="K2356">
        <v>24</v>
      </c>
      <c r="L235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56" s="1" t="str">
        <f>TEXT(BBDD_Usiarios_Netflix_jul[[#This Row],[Fh Suscripcion]],"dddd")</f>
        <v>miércoles</v>
      </c>
      <c r="N2356" s="2">
        <f>DATEDIF(BBDD_Usiarios_Netflix_jul[[#This Row],[Fh Suscripcion]],BBDD_Usiarios_Netflix_jul[[#This Row],[Fh Ultimo Pago]],"M")+1</f>
        <v>9</v>
      </c>
      <c r="O2356" t="s">
        <v>30</v>
      </c>
      <c r="P2356" t="str">
        <f>IF(BBDD_Usiarios_Netflix_jul[[#This Row],[País.OLD]]&lt;&gt;"",BBDD_Usiarios_Netflix_jul[[#This Row],[País.OLD]],"Desconocido")</f>
        <v>Canadá</v>
      </c>
      <c r="Q2356">
        <v>48</v>
      </c>
      <c r="R2356" t="s">
        <v>25</v>
      </c>
      <c r="S2356" t="s">
        <v>21</v>
      </c>
      <c r="T2356" t="s">
        <v>32</v>
      </c>
      <c r="U23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57" spans="1:21" x14ac:dyDescent="0.2">
      <c r="A2357">
        <v>226</v>
      </c>
      <c r="B2357" t="s">
        <v>23</v>
      </c>
      <c r="C2357">
        <v>10</v>
      </c>
      <c r="D2357" s="2">
        <f>BBDD_Usiarios_Netflix_jul[[#This Row],[Ingresos Mensuales]]*BBDD_Usiarios_Netflix_jul[[#This Row],[Meses Contratados]]</f>
        <v>90</v>
      </c>
      <c r="E2357">
        <v>27</v>
      </c>
      <c r="F2357">
        <v>9</v>
      </c>
      <c r="G2357">
        <v>23</v>
      </c>
      <c r="H2357" s="1">
        <f>DATEVALUE(_xlfn.CONCAT(BBDD_Usiarios_Netflix_jul[[#This Row],[Día Suscripción]],"/",BBDD_Usiarios_Netflix_jul[[#This Row],[Mes Suscripción]],"/",BBDD_Usiarios_Netflix_jul[[#This Row],[Año Suscripción]]))</f>
        <v>45196</v>
      </c>
      <c r="I2357">
        <v>26</v>
      </c>
      <c r="J2357">
        <v>6</v>
      </c>
      <c r="K2357">
        <v>24</v>
      </c>
      <c r="L235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57" s="1" t="str">
        <f>TEXT(BBDD_Usiarios_Netflix_jul[[#This Row],[Fh Suscripcion]],"dddd")</f>
        <v>miércoles</v>
      </c>
      <c r="N2357" s="2">
        <f>DATEDIF(BBDD_Usiarios_Netflix_jul[[#This Row],[Fh Suscripcion]],BBDD_Usiarios_Netflix_jul[[#This Row],[Fh Ultimo Pago]],"M")+1</f>
        <v>9</v>
      </c>
      <c r="O2357" t="s">
        <v>31</v>
      </c>
      <c r="P2357" t="str">
        <f>IF(BBDD_Usiarios_Netflix_jul[[#This Row],[País.OLD]]&lt;&gt;"",BBDD_Usiarios_Netflix_jul[[#This Row],[País.OLD]],"Desconocido")</f>
        <v>Italia</v>
      </c>
      <c r="Q2357">
        <v>35</v>
      </c>
      <c r="R2357" t="s">
        <v>16</v>
      </c>
      <c r="S2357" t="s">
        <v>21</v>
      </c>
      <c r="T2357" t="s">
        <v>27</v>
      </c>
      <c r="U23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8" spans="1:21" x14ac:dyDescent="0.2">
      <c r="A2358">
        <v>287</v>
      </c>
      <c r="B2358" t="s">
        <v>23</v>
      </c>
      <c r="C2358">
        <v>10</v>
      </c>
      <c r="D2358" s="2">
        <f>BBDD_Usiarios_Netflix_jul[[#This Row],[Ingresos Mensuales]]*BBDD_Usiarios_Netflix_jul[[#This Row],[Meses Contratados]]</f>
        <v>90</v>
      </c>
      <c r="E2358">
        <v>16</v>
      </c>
      <c r="F2358">
        <v>10</v>
      </c>
      <c r="G2358">
        <v>23</v>
      </c>
      <c r="H2358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58">
        <v>26</v>
      </c>
      <c r="J2358">
        <v>6</v>
      </c>
      <c r="K2358">
        <v>24</v>
      </c>
      <c r="L2358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58" s="1" t="str">
        <f>TEXT(BBDD_Usiarios_Netflix_jul[[#This Row],[Fh Suscripcion]],"dddd")</f>
        <v>lunes</v>
      </c>
      <c r="N2358" s="2">
        <f>DATEDIF(BBDD_Usiarios_Netflix_jul[[#This Row],[Fh Suscripcion]],BBDD_Usiarios_Netflix_jul[[#This Row],[Fh Ultimo Pago]],"M")+1</f>
        <v>9</v>
      </c>
      <c r="O2358" t="s">
        <v>24</v>
      </c>
      <c r="P2358" t="str">
        <f>IF(BBDD_Usiarios_Netflix_jul[[#This Row],[País.OLD]]&lt;&gt;"",BBDD_Usiarios_Netflix_jul[[#This Row],[País.OLD]],"Desconocido")</f>
        <v>EEUU</v>
      </c>
      <c r="Q2358">
        <v>43</v>
      </c>
      <c r="R2358" t="s">
        <v>16</v>
      </c>
      <c r="S2358" t="s">
        <v>21</v>
      </c>
      <c r="T2358" t="s">
        <v>27</v>
      </c>
      <c r="U23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9" spans="1:21" x14ac:dyDescent="0.2">
      <c r="A2359">
        <v>295</v>
      </c>
      <c r="B2359" t="s">
        <v>23</v>
      </c>
      <c r="C2359">
        <v>10</v>
      </c>
      <c r="D2359" s="2">
        <f>BBDD_Usiarios_Netflix_jul[[#This Row],[Ingresos Mensuales]]*BBDD_Usiarios_Netflix_jul[[#This Row],[Meses Contratados]]</f>
        <v>90</v>
      </c>
      <c r="E2359">
        <v>3</v>
      </c>
      <c r="F2359">
        <v>10</v>
      </c>
      <c r="G2359">
        <v>23</v>
      </c>
      <c r="H2359" s="1">
        <f>DATEVALUE(_xlfn.CONCAT(BBDD_Usiarios_Netflix_jul[[#This Row],[Día Suscripción]],"/",BBDD_Usiarios_Netflix_jul[[#This Row],[Mes Suscripción]],"/",BBDD_Usiarios_Netflix_jul[[#This Row],[Año Suscripción]]))</f>
        <v>45202</v>
      </c>
      <c r="I2359">
        <v>27</v>
      </c>
      <c r="J2359">
        <v>6</v>
      </c>
      <c r="K2359">
        <v>24</v>
      </c>
      <c r="L235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59" s="1" t="str">
        <f>TEXT(BBDD_Usiarios_Netflix_jul[[#This Row],[Fh Suscripcion]],"dddd")</f>
        <v>martes</v>
      </c>
      <c r="N2359" s="2">
        <f>DATEDIF(BBDD_Usiarios_Netflix_jul[[#This Row],[Fh Suscripcion]],BBDD_Usiarios_Netflix_jul[[#This Row],[Fh Ultimo Pago]],"M")+1</f>
        <v>9</v>
      </c>
      <c r="O2359" t="s">
        <v>28</v>
      </c>
      <c r="P2359" t="str">
        <f>IF(BBDD_Usiarios_Netflix_jul[[#This Row],[País.OLD]]&lt;&gt;"",BBDD_Usiarios_Netflix_jul[[#This Row],[País.OLD]],"Desconocido")</f>
        <v>Australia</v>
      </c>
      <c r="Q2359">
        <v>45</v>
      </c>
      <c r="R2359" t="s">
        <v>16</v>
      </c>
      <c r="S2359" t="s">
        <v>29</v>
      </c>
      <c r="T2359" t="s">
        <v>32</v>
      </c>
      <c r="U23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60" spans="1:21" x14ac:dyDescent="0.2">
      <c r="A2360">
        <v>296</v>
      </c>
      <c r="B2360" t="s">
        <v>23</v>
      </c>
      <c r="C2360">
        <v>10</v>
      </c>
      <c r="D2360" s="2">
        <f>BBDD_Usiarios_Netflix_jul[[#This Row],[Ingresos Mensuales]]*BBDD_Usiarios_Netflix_jul[[#This Row],[Meses Contratados]]</f>
        <v>90</v>
      </c>
      <c r="E2360">
        <v>1</v>
      </c>
      <c r="F2360">
        <v>10</v>
      </c>
      <c r="G2360">
        <v>23</v>
      </c>
      <c r="H2360" s="1">
        <f>DATEVALUE(_xlfn.CONCAT(BBDD_Usiarios_Netflix_jul[[#This Row],[Día Suscripción]],"/",BBDD_Usiarios_Netflix_jul[[#This Row],[Mes Suscripción]],"/",BBDD_Usiarios_Netflix_jul[[#This Row],[Año Suscripción]]))</f>
        <v>45200</v>
      </c>
      <c r="I2360">
        <v>27</v>
      </c>
      <c r="J2360">
        <v>6</v>
      </c>
      <c r="K2360">
        <v>24</v>
      </c>
      <c r="L236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0" s="1" t="str">
        <f>TEXT(BBDD_Usiarios_Netflix_jul[[#This Row],[Fh Suscripcion]],"dddd")</f>
        <v>domingo</v>
      </c>
      <c r="N2360" s="2">
        <f>DATEDIF(BBDD_Usiarios_Netflix_jul[[#This Row],[Fh Suscripcion]],BBDD_Usiarios_Netflix_jul[[#This Row],[Fh Ultimo Pago]],"M")+1</f>
        <v>9</v>
      </c>
      <c r="O2360" t="s">
        <v>34</v>
      </c>
      <c r="P2360" t="str">
        <f>IF(BBDD_Usiarios_Netflix_jul[[#This Row],[País.OLD]]&lt;&gt;"",BBDD_Usiarios_Netflix_jul[[#This Row],[País.OLD]],"Desconocido")</f>
        <v>Reino Unido</v>
      </c>
      <c r="Q2360">
        <v>48</v>
      </c>
      <c r="R2360" t="s">
        <v>25</v>
      </c>
      <c r="S2360" t="s">
        <v>17</v>
      </c>
      <c r="T2360" t="s">
        <v>22</v>
      </c>
      <c r="U23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61" spans="1:21" x14ac:dyDescent="0.2">
      <c r="A2361">
        <v>301</v>
      </c>
      <c r="B2361" t="s">
        <v>23</v>
      </c>
      <c r="C2361">
        <v>10</v>
      </c>
      <c r="D2361" s="2">
        <f>BBDD_Usiarios_Netflix_jul[[#This Row],[Ingresos Mensuales]]*BBDD_Usiarios_Netflix_jul[[#This Row],[Meses Contratados]]</f>
        <v>90</v>
      </c>
      <c r="E2361">
        <v>27</v>
      </c>
      <c r="F2361">
        <v>9</v>
      </c>
      <c r="G2361">
        <v>23</v>
      </c>
      <c r="H2361" s="1">
        <f>DATEVALUE(_xlfn.CONCAT(BBDD_Usiarios_Netflix_jul[[#This Row],[Día Suscripción]],"/",BBDD_Usiarios_Netflix_jul[[#This Row],[Mes Suscripción]],"/",BBDD_Usiarios_Netflix_jul[[#This Row],[Año Suscripción]]))</f>
        <v>45196</v>
      </c>
      <c r="I2361">
        <v>24</v>
      </c>
      <c r="J2361">
        <v>6</v>
      </c>
      <c r="K2361">
        <v>24</v>
      </c>
      <c r="L236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361" s="1" t="str">
        <f>TEXT(BBDD_Usiarios_Netflix_jul[[#This Row],[Fh Suscripcion]],"dddd")</f>
        <v>miércoles</v>
      </c>
      <c r="N2361" s="2">
        <f>DATEDIF(BBDD_Usiarios_Netflix_jul[[#This Row],[Fh Suscripcion]],BBDD_Usiarios_Netflix_jul[[#This Row],[Fh Ultimo Pago]],"M")+1</f>
        <v>9</v>
      </c>
      <c r="O2361" t="s">
        <v>30</v>
      </c>
      <c r="P2361" t="str">
        <f>IF(BBDD_Usiarios_Netflix_jul[[#This Row],[País.OLD]]&lt;&gt;"",BBDD_Usiarios_Netflix_jul[[#This Row],[País.OLD]],"Desconocido")</f>
        <v>Canadá</v>
      </c>
      <c r="Q2361">
        <v>36</v>
      </c>
      <c r="R2361" t="s">
        <v>25</v>
      </c>
      <c r="S2361" t="s">
        <v>29</v>
      </c>
      <c r="T2361" t="s">
        <v>22</v>
      </c>
      <c r="U23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62" spans="1:21" x14ac:dyDescent="0.2">
      <c r="A2362">
        <v>308</v>
      </c>
      <c r="B2362" t="s">
        <v>23</v>
      </c>
      <c r="C2362">
        <v>10</v>
      </c>
      <c r="D2362" s="2">
        <f>BBDD_Usiarios_Netflix_jul[[#This Row],[Ingresos Mensuales]]*BBDD_Usiarios_Netflix_jul[[#This Row],[Meses Contratados]]</f>
        <v>90</v>
      </c>
      <c r="E2362">
        <v>27</v>
      </c>
      <c r="F2362">
        <v>10</v>
      </c>
      <c r="G2362">
        <v>23</v>
      </c>
      <c r="H2362" s="1">
        <f>DATEVALUE(_xlfn.CONCAT(BBDD_Usiarios_Netflix_jul[[#This Row],[Día Suscripción]],"/",BBDD_Usiarios_Netflix_jul[[#This Row],[Mes Suscripción]],"/",BBDD_Usiarios_Netflix_jul[[#This Row],[Año Suscripción]]))</f>
        <v>45226</v>
      </c>
      <c r="I2362">
        <v>27</v>
      </c>
      <c r="J2362">
        <v>6</v>
      </c>
      <c r="K2362">
        <v>24</v>
      </c>
      <c r="L236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2" s="1" t="str">
        <f>TEXT(BBDD_Usiarios_Netflix_jul[[#This Row],[Fh Suscripcion]],"dddd")</f>
        <v>viernes</v>
      </c>
      <c r="N2362" s="2">
        <f>DATEDIF(BBDD_Usiarios_Netflix_jul[[#This Row],[Fh Suscripcion]],BBDD_Usiarios_Netflix_jul[[#This Row],[Fh Ultimo Pago]],"M")+1</f>
        <v>9</v>
      </c>
      <c r="O2362" t="s">
        <v>31</v>
      </c>
      <c r="P2362" t="str">
        <f>IF(BBDD_Usiarios_Netflix_jul[[#This Row],[País.OLD]]&lt;&gt;"",BBDD_Usiarios_Netflix_jul[[#This Row],[País.OLD]],"Desconocido")</f>
        <v>Italia</v>
      </c>
      <c r="Q2362">
        <v>31</v>
      </c>
      <c r="R2362" t="s">
        <v>16</v>
      </c>
      <c r="S2362" t="s">
        <v>26</v>
      </c>
      <c r="T2362" t="s">
        <v>18</v>
      </c>
      <c r="U23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63" spans="1:21" x14ac:dyDescent="0.2">
      <c r="A2363">
        <v>337</v>
      </c>
      <c r="B2363" t="s">
        <v>23</v>
      </c>
      <c r="C2363">
        <v>10</v>
      </c>
      <c r="D2363" s="2">
        <f>BBDD_Usiarios_Netflix_jul[[#This Row],[Ingresos Mensuales]]*BBDD_Usiarios_Netflix_jul[[#This Row],[Meses Contratados]]</f>
        <v>90</v>
      </c>
      <c r="E2363">
        <v>11</v>
      </c>
      <c r="F2363">
        <v>10</v>
      </c>
      <c r="G2363">
        <v>23</v>
      </c>
      <c r="H2363" s="1">
        <f>DATEVALUE(_xlfn.CONCAT(BBDD_Usiarios_Netflix_jul[[#This Row],[Día Suscripción]],"/",BBDD_Usiarios_Netflix_jul[[#This Row],[Mes Suscripción]],"/",BBDD_Usiarios_Netflix_jul[[#This Row],[Año Suscripción]]))</f>
        <v>45210</v>
      </c>
      <c r="I2363">
        <v>27</v>
      </c>
      <c r="J2363">
        <v>6</v>
      </c>
      <c r="K2363">
        <v>24</v>
      </c>
      <c r="L236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3" s="1" t="str">
        <f>TEXT(BBDD_Usiarios_Netflix_jul[[#This Row],[Fh Suscripcion]],"dddd")</f>
        <v>miércoles</v>
      </c>
      <c r="N2363" s="2">
        <f>DATEDIF(BBDD_Usiarios_Netflix_jul[[#This Row],[Fh Suscripcion]],BBDD_Usiarios_Netflix_jul[[#This Row],[Fh Ultimo Pago]],"M")+1</f>
        <v>9</v>
      </c>
      <c r="O2363" t="s">
        <v>20</v>
      </c>
      <c r="P2363" t="str">
        <f>IF(BBDD_Usiarios_Netflix_jul[[#This Row],[País.OLD]]&lt;&gt;"",BBDD_Usiarios_Netflix_jul[[#This Row],[País.OLD]],"Desconocido")</f>
        <v>Francia</v>
      </c>
      <c r="Q2363">
        <v>36</v>
      </c>
      <c r="R2363" t="s">
        <v>16</v>
      </c>
      <c r="S2363" t="s">
        <v>29</v>
      </c>
      <c r="T2363" t="s">
        <v>18</v>
      </c>
      <c r="U23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64" spans="1:21" x14ac:dyDescent="0.2">
      <c r="A2364">
        <v>355</v>
      </c>
      <c r="B2364" t="s">
        <v>23</v>
      </c>
      <c r="C2364">
        <v>10</v>
      </c>
      <c r="D2364" s="2">
        <f>BBDD_Usiarios_Netflix_jul[[#This Row],[Ingresos Mensuales]]*BBDD_Usiarios_Netflix_jul[[#This Row],[Meses Contratados]]</f>
        <v>90</v>
      </c>
      <c r="E2364">
        <v>12</v>
      </c>
      <c r="F2364">
        <v>10</v>
      </c>
      <c r="G2364">
        <v>23</v>
      </c>
      <c r="H2364" s="1">
        <f>DATEVALUE(_xlfn.CONCAT(BBDD_Usiarios_Netflix_jul[[#This Row],[Día Suscripción]],"/",BBDD_Usiarios_Netflix_jul[[#This Row],[Mes Suscripción]],"/",BBDD_Usiarios_Netflix_jul[[#This Row],[Año Suscripción]]))</f>
        <v>45211</v>
      </c>
      <c r="I2364">
        <v>27</v>
      </c>
      <c r="J2364">
        <v>6</v>
      </c>
      <c r="K2364">
        <v>24</v>
      </c>
      <c r="L236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4" s="1" t="str">
        <f>TEXT(BBDD_Usiarios_Netflix_jul[[#This Row],[Fh Suscripcion]],"dddd")</f>
        <v>jueves</v>
      </c>
      <c r="N2364" s="2">
        <f>DATEDIF(BBDD_Usiarios_Netflix_jul[[#This Row],[Fh Suscripcion]],BBDD_Usiarios_Netflix_jul[[#This Row],[Fh Ultimo Pago]],"M")+1</f>
        <v>9</v>
      </c>
      <c r="O2364" t="s">
        <v>34</v>
      </c>
      <c r="P2364" t="str">
        <f>IF(BBDD_Usiarios_Netflix_jul[[#This Row],[País.OLD]]&lt;&gt;"",BBDD_Usiarios_Netflix_jul[[#This Row],[País.OLD]],"Desconocido")</f>
        <v>Reino Unido</v>
      </c>
      <c r="Q2364">
        <v>32</v>
      </c>
      <c r="R2364" t="s">
        <v>25</v>
      </c>
      <c r="S2364" t="s">
        <v>17</v>
      </c>
      <c r="T2364" t="s">
        <v>27</v>
      </c>
      <c r="U23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5" spans="1:21" x14ac:dyDescent="0.2">
      <c r="A2365">
        <v>357</v>
      </c>
      <c r="B2365" t="s">
        <v>23</v>
      </c>
      <c r="C2365">
        <v>10</v>
      </c>
      <c r="D2365" s="2">
        <f>BBDD_Usiarios_Netflix_jul[[#This Row],[Ingresos Mensuales]]*BBDD_Usiarios_Netflix_jul[[#This Row],[Meses Contratados]]</f>
        <v>90</v>
      </c>
      <c r="E2365">
        <v>18</v>
      </c>
      <c r="F2365">
        <v>10</v>
      </c>
      <c r="G2365">
        <v>23</v>
      </c>
      <c r="H2365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65">
        <v>26</v>
      </c>
      <c r="J2365">
        <v>6</v>
      </c>
      <c r="K2365">
        <v>24</v>
      </c>
      <c r="L236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65" s="1" t="str">
        <f>TEXT(BBDD_Usiarios_Netflix_jul[[#This Row],[Fh Suscripcion]],"dddd")</f>
        <v>miércoles</v>
      </c>
      <c r="N2365" s="2">
        <f>DATEDIF(BBDD_Usiarios_Netflix_jul[[#This Row],[Fh Suscripcion]],BBDD_Usiarios_Netflix_jul[[#This Row],[Fh Ultimo Pago]],"M")+1</f>
        <v>9</v>
      </c>
      <c r="O2365" t="s">
        <v>20</v>
      </c>
      <c r="P2365" t="str">
        <f>IF(BBDD_Usiarios_Netflix_jul[[#This Row],[País.OLD]]&lt;&gt;"",BBDD_Usiarios_Netflix_jul[[#This Row],[País.OLD]],"Desconocido")</f>
        <v>Francia</v>
      </c>
      <c r="Q2365">
        <v>39</v>
      </c>
      <c r="R2365" t="s">
        <v>16</v>
      </c>
      <c r="S2365" t="s">
        <v>21</v>
      </c>
      <c r="T2365" t="s">
        <v>27</v>
      </c>
      <c r="U23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6" spans="1:21" x14ac:dyDescent="0.2">
      <c r="A2366">
        <v>365</v>
      </c>
      <c r="B2366" t="s">
        <v>23</v>
      </c>
      <c r="C2366">
        <v>10</v>
      </c>
      <c r="D2366" s="2">
        <f>BBDD_Usiarios_Netflix_jul[[#This Row],[Ingresos Mensuales]]*BBDD_Usiarios_Netflix_jul[[#This Row],[Meses Contratados]]</f>
        <v>90</v>
      </c>
      <c r="E2366">
        <v>13</v>
      </c>
      <c r="F2366">
        <v>10</v>
      </c>
      <c r="G2366">
        <v>23</v>
      </c>
      <c r="H2366" s="1">
        <f>DATEVALUE(_xlfn.CONCAT(BBDD_Usiarios_Netflix_jul[[#This Row],[Día Suscripción]],"/",BBDD_Usiarios_Netflix_jul[[#This Row],[Mes Suscripción]],"/",BBDD_Usiarios_Netflix_jul[[#This Row],[Año Suscripción]]))</f>
        <v>45212</v>
      </c>
      <c r="I2366">
        <v>27</v>
      </c>
      <c r="J2366">
        <v>6</v>
      </c>
      <c r="K2366">
        <v>24</v>
      </c>
      <c r="L236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6" s="1" t="str">
        <f>TEXT(BBDD_Usiarios_Netflix_jul[[#This Row],[Fh Suscripcion]],"dddd")</f>
        <v>viernes</v>
      </c>
      <c r="N2366" s="2">
        <f>DATEDIF(BBDD_Usiarios_Netflix_jul[[#This Row],[Fh Suscripcion]],BBDD_Usiarios_Netflix_jul[[#This Row],[Fh Ultimo Pago]],"M")+1</f>
        <v>9</v>
      </c>
      <c r="O2366" t="s">
        <v>15</v>
      </c>
      <c r="P2366" t="str">
        <f>IF(BBDD_Usiarios_Netflix_jul[[#This Row],[País.OLD]]&lt;&gt;"",BBDD_Usiarios_Netflix_jul[[#This Row],[País.OLD]],"Desconocido")</f>
        <v>Alemania</v>
      </c>
      <c r="Q2366">
        <v>36</v>
      </c>
      <c r="R2366" t="s">
        <v>16</v>
      </c>
      <c r="S2366" t="s">
        <v>29</v>
      </c>
      <c r="T2366" t="s">
        <v>27</v>
      </c>
      <c r="U23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7" spans="1:21" x14ac:dyDescent="0.2">
      <c r="A2367">
        <v>367</v>
      </c>
      <c r="B2367" t="s">
        <v>23</v>
      </c>
      <c r="C2367">
        <v>10</v>
      </c>
      <c r="D2367" s="2">
        <f>BBDD_Usiarios_Netflix_jul[[#This Row],[Ingresos Mensuales]]*BBDD_Usiarios_Netflix_jul[[#This Row],[Meses Contratados]]</f>
        <v>90</v>
      </c>
      <c r="E2367">
        <v>23</v>
      </c>
      <c r="F2367">
        <v>10</v>
      </c>
      <c r="G2367">
        <v>23</v>
      </c>
      <c r="H2367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67">
        <v>25</v>
      </c>
      <c r="J2367">
        <v>6</v>
      </c>
      <c r="K2367">
        <v>24</v>
      </c>
      <c r="L236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67" s="1" t="str">
        <f>TEXT(BBDD_Usiarios_Netflix_jul[[#This Row],[Fh Suscripcion]],"dddd")</f>
        <v>lunes</v>
      </c>
      <c r="N2367" s="2">
        <f>DATEDIF(BBDD_Usiarios_Netflix_jul[[#This Row],[Fh Suscripcion]],BBDD_Usiarios_Netflix_jul[[#This Row],[Fh Ultimo Pago]],"M")+1</f>
        <v>9</v>
      </c>
      <c r="O2367" t="s">
        <v>24</v>
      </c>
      <c r="P2367" t="str">
        <f>IF(BBDD_Usiarios_Netflix_jul[[#This Row],[País.OLD]]&lt;&gt;"",BBDD_Usiarios_Netflix_jul[[#This Row],[País.OLD]],"Desconocido")</f>
        <v>EEUU</v>
      </c>
      <c r="Q2367">
        <v>32</v>
      </c>
      <c r="R2367" t="s">
        <v>16</v>
      </c>
      <c r="S2367" t="s">
        <v>29</v>
      </c>
      <c r="T2367" t="s">
        <v>27</v>
      </c>
      <c r="U23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8" spans="1:21" x14ac:dyDescent="0.2">
      <c r="A2368">
        <v>370</v>
      </c>
      <c r="B2368" t="s">
        <v>23</v>
      </c>
      <c r="C2368">
        <v>10</v>
      </c>
      <c r="D2368" s="2">
        <f>BBDD_Usiarios_Netflix_jul[[#This Row],[Ingresos Mensuales]]*BBDD_Usiarios_Netflix_jul[[#This Row],[Meses Contratados]]</f>
        <v>90</v>
      </c>
      <c r="E2368">
        <v>22</v>
      </c>
      <c r="F2368">
        <v>10</v>
      </c>
      <c r="G2368">
        <v>23</v>
      </c>
      <c r="H2368" s="1">
        <f>DATEVALUE(_xlfn.CONCAT(BBDD_Usiarios_Netflix_jul[[#This Row],[Día Suscripción]],"/",BBDD_Usiarios_Netflix_jul[[#This Row],[Mes Suscripción]],"/",BBDD_Usiarios_Netflix_jul[[#This Row],[Año Suscripción]]))</f>
        <v>45221</v>
      </c>
      <c r="I2368">
        <v>29</v>
      </c>
      <c r="J2368">
        <v>6</v>
      </c>
      <c r="K2368">
        <v>24</v>
      </c>
      <c r="L236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68" s="1" t="str">
        <f>TEXT(BBDD_Usiarios_Netflix_jul[[#This Row],[Fh Suscripcion]],"dddd")</f>
        <v>domingo</v>
      </c>
      <c r="N2368" s="2">
        <f>DATEDIF(BBDD_Usiarios_Netflix_jul[[#This Row],[Fh Suscripcion]],BBDD_Usiarios_Netflix_jul[[#This Row],[Fh Ultimo Pago]],"M")+1</f>
        <v>9</v>
      </c>
      <c r="O2368" t="s">
        <v>24</v>
      </c>
      <c r="P2368" t="str">
        <f>IF(BBDD_Usiarios_Netflix_jul[[#This Row],[País.OLD]]&lt;&gt;"",BBDD_Usiarios_Netflix_jul[[#This Row],[País.OLD]],"Desconocido")</f>
        <v>EEUU</v>
      </c>
      <c r="Q2368">
        <v>46</v>
      </c>
      <c r="R2368" t="s">
        <v>25</v>
      </c>
      <c r="S2368" t="s">
        <v>21</v>
      </c>
      <c r="T2368" t="s">
        <v>27</v>
      </c>
      <c r="U23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9" spans="1:21" x14ac:dyDescent="0.2">
      <c r="A2369">
        <v>371</v>
      </c>
      <c r="B2369" t="s">
        <v>23</v>
      </c>
      <c r="C2369">
        <v>10</v>
      </c>
      <c r="D2369" s="2">
        <f>BBDD_Usiarios_Netflix_jul[[#This Row],[Ingresos Mensuales]]*BBDD_Usiarios_Netflix_jul[[#This Row],[Meses Contratados]]</f>
        <v>90</v>
      </c>
      <c r="E2369">
        <v>30</v>
      </c>
      <c r="F2369">
        <v>9</v>
      </c>
      <c r="G2369">
        <v>23</v>
      </c>
      <c r="H2369" s="1">
        <f>DATEVALUE(_xlfn.CONCAT(BBDD_Usiarios_Netflix_jul[[#This Row],[Día Suscripción]],"/",BBDD_Usiarios_Netflix_jul[[#This Row],[Mes Suscripción]],"/",BBDD_Usiarios_Netflix_jul[[#This Row],[Año Suscripción]]))</f>
        <v>45199</v>
      </c>
      <c r="I2369">
        <v>25</v>
      </c>
      <c r="J2369">
        <v>6</v>
      </c>
      <c r="K2369">
        <v>24</v>
      </c>
      <c r="L2369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69" s="1" t="str">
        <f>TEXT(BBDD_Usiarios_Netflix_jul[[#This Row],[Fh Suscripcion]],"dddd")</f>
        <v>sábado</v>
      </c>
      <c r="N2369" s="2">
        <f>DATEDIF(BBDD_Usiarios_Netflix_jul[[#This Row],[Fh Suscripcion]],BBDD_Usiarios_Netflix_jul[[#This Row],[Fh Ultimo Pago]],"M")+1</f>
        <v>9</v>
      </c>
      <c r="O2369" t="s">
        <v>30</v>
      </c>
      <c r="P2369" t="str">
        <f>IF(BBDD_Usiarios_Netflix_jul[[#This Row],[País.OLD]]&lt;&gt;"",BBDD_Usiarios_Netflix_jul[[#This Row],[País.OLD]],"Desconocido")</f>
        <v>Canadá</v>
      </c>
      <c r="Q2369">
        <v>47</v>
      </c>
      <c r="R2369" t="s">
        <v>16</v>
      </c>
      <c r="S2369" t="s">
        <v>17</v>
      </c>
      <c r="T2369" t="s">
        <v>22</v>
      </c>
      <c r="U23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70" spans="1:21" x14ac:dyDescent="0.2">
      <c r="A2370">
        <v>425</v>
      </c>
      <c r="B2370" t="s">
        <v>23</v>
      </c>
      <c r="C2370">
        <v>10</v>
      </c>
      <c r="D2370" s="2">
        <f>BBDD_Usiarios_Netflix_jul[[#This Row],[Ingresos Mensuales]]*BBDD_Usiarios_Netflix_jul[[#This Row],[Meses Contratados]]</f>
        <v>90</v>
      </c>
      <c r="E2370">
        <v>4</v>
      </c>
      <c r="F2370">
        <v>10</v>
      </c>
      <c r="G2370">
        <v>23</v>
      </c>
      <c r="H2370" s="1">
        <f>DATEVALUE(_xlfn.CONCAT(BBDD_Usiarios_Netflix_jul[[#This Row],[Día Suscripción]],"/",BBDD_Usiarios_Netflix_jul[[#This Row],[Mes Suscripción]],"/",BBDD_Usiarios_Netflix_jul[[#This Row],[Año Suscripción]]))</f>
        <v>45203</v>
      </c>
      <c r="I2370">
        <v>27</v>
      </c>
      <c r="J2370">
        <v>6</v>
      </c>
      <c r="K2370">
        <v>24</v>
      </c>
      <c r="L237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70" s="1" t="str">
        <f>TEXT(BBDD_Usiarios_Netflix_jul[[#This Row],[Fh Suscripcion]],"dddd")</f>
        <v>miércoles</v>
      </c>
      <c r="N2370" s="2">
        <f>DATEDIF(BBDD_Usiarios_Netflix_jul[[#This Row],[Fh Suscripcion]],BBDD_Usiarios_Netflix_jul[[#This Row],[Fh Ultimo Pago]],"M")+1</f>
        <v>9</v>
      </c>
      <c r="O2370" t="s">
        <v>35</v>
      </c>
      <c r="P2370" t="str">
        <f>IF(BBDD_Usiarios_Netflix_jul[[#This Row],[País.OLD]]&lt;&gt;"",BBDD_Usiarios_Netflix_jul[[#This Row],[País.OLD]],"Desconocido")</f>
        <v>España</v>
      </c>
      <c r="Q2370">
        <v>38</v>
      </c>
      <c r="R2370" t="s">
        <v>16</v>
      </c>
      <c r="S2370" t="s">
        <v>17</v>
      </c>
      <c r="T2370" t="s">
        <v>27</v>
      </c>
      <c r="U23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71" spans="1:21" x14ac:dyDescent="0.2">
      <c r="A2371">
        <v>435</v>
      </c>
      <c r="B2371" t="s">
        <v>23</v>
      </c>
      <c r="C2371">
        <v>10</v>
      </c>
      <c r="D2371" s="2">
        <f>BBDD_Usiarios_Netflix_jul[[#This Row],[Ingresos Mensuales]]*BBDD_Usiarios_Netflix_jul[[#This Row],[Meses Contratados]]</f>
        <v>90</v>
      </c>
      <c r="E2371">
        <v>17</v>
      </c>
      <c r="F2371">
        <v>10</v>
      </c>
      <c r="G2371">
        <v>23</v>
      </c>
      <c r="H2371" s="1">
        <f>DATEVALUE(_xlfn.CONCAT(BBDD_Usiarios_Netflix_jul[[#This Row],[Día Suscripción]],"/",BBDD_Usiarios_Netflix_jul[[#This Row],[Mes Suscripción]],"/",BBDD_Usiarios_Netflix_jul[[#This Row],[Año Suscripción]]))</f>
        <v>45216</v>
      </c>
      <c r="I2371">
        <v>28</v>
      </c>
      <c r="J2371">
        <v>6</v>
      </c>
      <c r="K2371">
        <v>24</v>
      </c>
      <c r="L237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71" s="1" t="str">
        <f>TEXT(BBDD_Usiarios_Netflix_jul[[#This Row],[Fh Suscripcion]],"dddd")</f>
        <v>martes</v>
      </c>
      <c r="N2371" s="2">
        <f>DATEDIF(BBDD_Usiarios_Netflix_jul[[#This Row],[Fh Suscripcion]],BBDD_Usiarios_Netflix_jul[[#This Row],[Fh Ultimo Pago]],"M")+1</f>
        <v>9</v>
      </c>
      <c r="O2371" t="s">
        <v>30</v>
      </c>
      <c r="P2371" t="str">
        <f>IF(BBDD_Usiarios_Netflix_jul[[#This Row],[País.OLD]]&lt;&gt;"",BBDD_Usiarios_Netflix_jul[[#This Row],[País.OLD]],"Desconocido")</f>
        <v>Canadá</v>
      </c>
      <c r="Q2371">
        <v>39</v>
      </c>
      <c r="R2371" t="s">
        <v>25</v>
      </c>
      <c r="S2371" t="s">
        <v>26</v>
      </c>
      <c r="T2371" t="s">
        <v>18</v>
      </c>
      <c r="U23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2" spans="1:21" x14ac:dyDescent="0.2">
      <c r="A2372">
        <v>437</v>
      </c>
      <c r="B2372" t="s">
        <v>23</v>
      </c>
      <c r="C2372">
        <v>10</v>
      </c>
      <c r="D2372" s="2">
        <f>BBDD_Usiarios_Netflix_jul[[#This Row],[Ingresos Mensuales]]*BBDD_Usiarios_Netflix_jul[[#This Row],[Meses Contratados]]</f>
        <v>90</v>
      </c>
      <c r="E2372">
        <v>23</v>
      </c>
      <c r="F2372">
        <v>10</v>
      </c>
      <c r="G2372">
        <v>23</v>
      </c>
      <c r="H2372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72">
        <v>25</v>
      </c>
      <c r="J2372">
        <v>6</v>
      </c>
      <c r="K2372">
        <v>24</v>
      </c>
      <c r="L237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72" s="1" t="str">
        <f>TEXT(BBDD_Usiarios_Netflix_jul[[#This Row],[Fh Suscripcion]],"dddd")</f>
        <v>lunes</v>
      </c>
      <c r="N2372" s="2">
        <f>DATEDIF(BBDD_Usiarios_Netflix_jul[[#This Row],[Fh Suscripcion]],BBDD_Usiarios_Netflix_jul[[#This Row],[Fh Ultimo Pago]],"M")+1</f>
        <v>9</v>
      </c>
      <c r="O2372" t="s">
        <v>31</v>
      </c>
      <c r="P2372" t="str">
        <f>IF(BBDD_Usiarios_Netflix_jul[[#This Row],[País.OLD]]&lt;&gt;"",BBDD_Usiarios_Netflix_jul[[#This Row],[País.OLD]],"Desconocido")</f>
        <v>Italia</v>
      </c>
      <c r="Q2372">
        <v>47</v>
      </c>
      <c r="R2372" t="s">
        <v>16</v>
      </c>
      <c r="S2372" t="s">
        <v>26</v>
      </c>
      <c r="T2372" t="s">
        <v>18</v>
      </c>
      <c r="U23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3" spans="1:21" x14ac:dyDescent="0.2">
      <c r="A2373">
        <v>440</v>
      </c>
      <c r="B2373" t="s">
        <v>23</v>
      </c>
      <c r="C2373">
        <v>10</v>
      </c>
      <c r="D2373" s="2">
        <f>BBDD_Usiarios_Netflix_jul[[#This Row],[Ingresos Mensuales]]*BBDD_Usiarios_Netflix_jul[[#This Row],[Meses Contratados]]</f>
        <v>90</v>
      </c>
      <c r="E2373">
        <v>10</v>
      </c>
      <c r="F2373">
        <v>10</v>
      </c>
      <c r="G2373">
        <v>23</v>
      </c>
      <c r="H2373" s="1">
        <f>DATEVALUE(_xlfn.CONCAT(BBDD_Usiarios_Netflix_jul[[#This Row],[Día Suscripción]],"/",BBDD_Usiarios_Netflix_jul[[#This Row],[Mes Suscripción]],"/",BBDD_Usiarios_Netflix_jul[[#This Row],[Año Suscripción]]))</f>
        <v>45209</v>
      </c>
      <c r="I2373">
        <v>29</v>
      </c>
      <c r="J2373">
        <v>6</v>
      </c>
      <c r="K2373">
        <v>24</v>
      </c>
      <c r="L237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3" s="1" t="str">
        <f>TEXT(BBDD_Usiarios_Netflix_jul[[#This Row],[Fh Suscripcion]],"dddd")</f>
        <v>martes</v>
      </c>
      <c r="N2373" s="2">
        <f>DATEDIF(BBDD_Usiarios_Netflix_jul[[#This Row],[Fh Suscripcion]],BBDD_Usiarios_Netflix_jul[[#This Row],[Fh Ultimo Pago]],"M")+1</f>
        <v>9</v>
      </c>
      <c r="O2373" t="s">
        <v>33</v>
      </c>
      <c r="P2373" t="str">
        <f>IF(BBDD_Usiarios_Netflix_jul[[#This Row],[País.OLD]]&lt;&gt;"",BBDD_Usiarios_Netflix_jul[[#This Row],[País.OLD]],"Desconocido")</f>
        <v>Méjico</v>
      </c>
      <c r="Q2373">
        <v>47</v>
      </c>
      <c r="R2373" t="s">
        <v>16</v>
      </c>
      <c r="S2373" t="s">
        <v>17</v>
      </c>
      <c r="T2373" t="s">
        <v>22</v>
      </c>
      <c r="U23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74" spans="1:21" x14ac:dyDescent="0.2">
      <c r="A2374">
        <v>487</v>
      </c>
      <c r="B2374" t="s">
        <v>23</v>
      </c>
      <c r="C2374">
        <v>10</v>
      </c>
      <c r="D2374" s="2">
        <f>BBDD_Usiarios_Netflix_jul[[#This Row],[Ingresos Mensuales]]*BBDD_Usiarios_Netflix_jul[[#This Row],[Meses Contratados]]</f>
        <v>90</v>
      </c>
      <c r="E2374">
        <v>5</v>
      </c>
      <c r="F2374">
        <v>10</v>
      </c>
      <c r="G2374">
        <v>23</v>
      </c>
      <c r="H2374" s="1">
        <f>DATEVALUE(_xlfn.CONCAT(BBDD_Usiarios_Netflix_jul[[#This Row],[Día Suscripción]],"/",BBDD_Usiarios_Netflix_jul[[#This Row],[Mes Suscripción]],"/",BBDD_Usiarios_Netflix_jul[[#This Row],[Año Suscripción]]))</f>
        <v>45204</v>
      </c>
      <c r="I2374">
        <v>29</v>
      </c>
      <c r="J2374">
        <v>6</v>
      </c>
      <c r="K2374">
        <v>24</v>
      </c>
      <c r="L237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4" s="1" t="str">
        <f>TEXT(BBDD_Usiarios_Netflix_jul[[#This Row],[Fh Suscripcion]],"dddd")</f>
        <v>jueves</v>
      </c>
      <c r="N2374" s="2">
        <f>DATEDIF(BBDD_Usiarios_Netflix_jul[[#This Row],[Fh Suscripcion]],BBDD_Usiarios_Netflix_jul[[#This Row],[Fh Ultimo Pago]],"M")+1</f>
        <v>9</v>
      </c>
      <c r="O2374" t="s">
        <v>15</v>
      </c>
      <c r="P2374" t="str">
        <f>IF(BBDD_Usiarios_Netflix_jul[[#This Row],[País.OLD]]&lt;&gt;"",BBDD_Usiarios_Netflix_jul[[#This Row],[País.OLD]],"Desconocido")</f>
        <v>Alemania</v>
      </c>
      <c r="Q2374">
        <v>30</v>
      </c>
      <c r="R2374" t="s">
        <v>16</v>
      </c>
      <c r="S2374" t="s">
        <v>26</v>
      </c>
      <c r="T2374" t="s">
        <v>27</v>
      </c>
      <c r="U23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75" spans="1:21" x14ac:dyDescent="0.2">
      <c r="A2375">
        <v>490</v>
      </c>
      <c r="B2375" t="s">
        <v>23</v>
      </c>
      <c r="C2375">
        <v>10</v>
      </c>
      <c r="D2375" s="2">
        <f>BBDD_Usiarios_Netflix_jul[[#This Row],[Ingresos Mensuales]]*BBDD_Usiarios_Netflix_jul[[#This Row],[Meses Contratados]]</f>
        <v>90</v>
      </c>
      <c r="E2375">
        <v>18</v>
      </c>
      <c r="F2375">
        <v>10</v>
      </c>
      <c r="G2375">
        <v>23</v>
      </c>
      <c r="H2375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75">
        <v>29</v>
      </c>
      <c r="J2375">
        <v>6</v>
      </c>
      <c r="K2375">
        <v>24</v>
      </c>
      <c r="L2375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5" s="1" t="str">
        <f>TEXT(BBDD_Usiarios_Netflix_jul[[#This Row],[Fh Suscripcion]],"dddd")</f>
        <v>miércoles</v>
      </c>
      <c r="N2375" s="2">
        <f>DATEDIF(BBDD_Usiarios_Netflix_jul[[#This Row],[Fh Suscripcion]],BBDD_Usiarios_Netflix_jul[[#This Row],[Fh Ultimo Pago]],"M")+1</f>
        <v>9</v>
      </c>
      <c r="O2375" t="s">
        <v>24</v>
      </c>
      <c r="P2375" t="str">
        <f>IF(BBDD_Usiarios_Netflix_jul[[#This Row],[País.OLD]]&lt;&gt;"",BBDD_Usiarios_Netflix_jul[[#This Row],[País.OLD]],"Desconocido")</f>
        <v>EEUU</v>
      </c>
      <c r="Q2375">
        <v>36</v>
      </c>
      <c r="R2375" t="s">
        <v>25</v>
      </c>
      <c r="S2375" t="s">
        <v>26</v>
      </c>
      <c r="T2375" t="s">
        <v>32</v>
      </c>
      <c r="U23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76" spans="1:21" x14ac:dyDescent="0.2">
      <c r="A2376">
        <v>495</v>
      </c>
      <c r="B2376" t="s">
        <v>23</v>
      </c>
      <c r="C2376">
        <v>10</v>
      </c>
      <c r="D2376" s="2">
        <f>BBDD_Usiarios_Netflix_jul[[#This Row],[Ingresos Mensuales]]*BBDD_Usiarios_Netflix_jul[[#This Row],[Meses Contratados]]</f>
        <v>90</v>
      </c>
      <c r="E2376">
        <v>30</v>
      </c>
      <c r="F2376">
        <v>9</v>
      </c>
      <c r="G2376">
        <v>23</v>
      </c>
      <c r="H2376" s="1">
        <f>DATEVALUE(_xlfn.CONCAT(BBDD_Usiarios_Netflix_jul[[#This Row],[Día Suscripción]],"/",BBDD_Usiarios_Netflix_jul[[#This Row],[Mes Suscripción]],"/",BBDD_Usiarios_Netflix_jul[[#This Row],[Año Suscripción]]))</f>
        <v>45199</v>
      </c>
      <c r="I2376">
        <v>27</v>
      </c>
      <c r="J2376">
        <v>6</v>
      </c>
      <c r="K2376">
        <v>24</v>
      </c>
      <c r="L237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76" s="1" t="str">
        <f>TEXT(BBDD_Usiarios_Netflix_jul[[#This Row],[Fh Suscripcion]],"dddd")</f>
        <v>sábado</v>
      </c>
      <c r="N2376" s="2">
        <f>DATEDIF(BBDD_Usiarios_Netflix_jul[[#This Row],[Fh Suscripcion]],BBDD_Usiarios_Netflix_jul[[#This Row],[Fh Ultimo Pago]],"M")+1</f>
        <v>9</v>
      </c>
      <c r="O2376" t="s">
        <v>34</v>
      </c>
      <c r="P2376" t="str">
        <f>IF(BBDD_Usiarios_Netflix_jul[[#This Row],[País.OLD]]&lt;&gt;"",BBDD_Usiarios_Netflix_jul[[#This Row],[País.OLD]],"Desconocido")</f>
        <v>Reino Unido</v>
      </c>
      <c r="Q2376">
        <v>39</v>
      </c>
      <c r="R2376" t="s">
        <v>16</v>
      </c>
      <c r="S2376" t="s">
        <v>21</v>
      </c>
      <c r="T2376" t="s">
        <v>27</v>
      </c>
      <c r="U23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77" spans="1:21" x14ac:dyDescent="0.2">
      <c r="A2377">
        <v>505</v>
      </c>
      <c r="B2377" t="s">
        <v>23</v>
      </c>
      <c r="C2377">
        <v>10</v>
      </c>
      <c r="D2377" s="2">
        <f>BBDD_Usiarios_Netflix_jul[[#This Row],[Ingresos Mensuales]]*BBDD_Usiarios_Netflix_jul[[#This Row],[Meses Contratados]]</f>
        <v>90</v>
      </c>
      <c r="E2377">
        <v>21</v>
      </c>
      <c r="F2377">
        <v>10</v>
      </c>
      <c r="G2377">
        <v>23</v>
      </c>
      <c r="H2377" s="1">
        <f>DATEVALUE(_xlfn.CONCAT(BBDD_Usiarios_Netflix_jul[[#This Row],[Día Suscripción]],"/",BBDD_Usiarios_Netflix_jul[[#This Row],[Mes Suscripción]],"/",BBDD_Usiarios_Netflix_jul[[#This Row],[Año Suscripción]]))</f>
        <v>45220</v>
      </c>
      <c r="I2377">
        <v>28</v>
      </c>
      <c r="J2377">
        <v>6</v>
      </c>
      <c r="K2377">
        <v>24</v>
      </c>
      <c r="L2377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77" s="1" t="str">
        <f>TEXT(BBDD_Usiarios_Netflix_jul[[#This Row],[Fh Suscripcion]],"dddd")</f>
        <v>sábado</v>
      </c>
      <c r="N2377" s="2">
        <f>DATEDIF(BBDD_Usiarios_Netflix_jul[[#This Row],[Fh Suscripcion]],BBDD_Usiarios_Netflix_jul[[#This Row],[Fh Ultimo Pago]],"M")+1</f>
        <v>9</v>
      </c>
      <c r="O2377" t="s">
        <v>36</v>
      </c>
      <c r="P2377" t="str">
        <f>IF(BBDD_Usiarios_Netflix_jul[[#This Row],[País.OLD]]&lt;&gt;"",BBDD_Usiarios_Netflix_jul[[#This Row],[País.OLD]],"Desconocido")</f>
        <v>Desconocido</v>
      </c>
      <c r="Q2377">
        <v>35</v>
      </c>
      <c r="R2377" t="s">
        <v>16</v>
      </c>
      <c r="S2377" t="s">
        <v>21</v>
      </c>
      <c r="T2377" t="s">
        <v>18</v>
      </c>
      <c r="U23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8" spans="1:21" x14ac:dyDescent="0.2">
      <c r="A2378">
        <v>507</v>
      </c>
      <c r="B2378" t="s">
        <v>23</v>
      </c>
      <c r="C2378">
        <v>10</v>
      </c>
      <c r="D2378" s="2">
        <f>BBDD_Usiarios_Netflix_jul[[#This Row],[Ingresos Mensuales]]*BBDD_Usiarios_Netflix_jul[[#This Row],[Meses Contratados]]</f>
        <v>90</v>
      </c>
      <c r="E2378">
        <v>24</v>
      </c>
      <c r="F2378">
        <v>10</v>
      </c>
      <c r="G2378">
        <v>23</v>
      </c>
      <c r="H2378" s="1">
        <f>DATEVALUE(_xlfn.CONCAT(BBDD_Usiarios_Netflix_jul[[#This Row],[Día Suscripción]],"/",BBDD_Usiarios_Netflix_jul[[#This Row],[Mes Suscripción]],"/",BBDD_Usiarios_Netflix_jul[[#This Row],[Año Suscripción]]))</f>
        <v>45223</v>
      </c>
      <c r="I2378">
        <v>26</v>
      </c>
      <c r="J2378">
        <v>6</v>
      </c>
      <c r="K2378">
        <v>24</v>
      </c>
      <c r="L2378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78" s="1" t="str">
        <f>TEXT(BBDD_Usiarios_Netflix_jul[[#This Row],[Fh Suscripcion]],"dddd")</f>
        <v>martes</v>
      </c>
      <c r="N2378" s="2">
        <f>DATEDIF(BBDD_Usiarios_Netflix_jul[[#This Row],[Fh Suscripcion]],BBDD_Usiarios_Netflix_jul[[#This Row],[Fh Ultimo Pago]],"M")+1</f>
        <v>9</v>
      </c>
      <c r="O2378" t="s">
        <v>15</v>
      </c>
      <c r="P2378" t="str">
        <f>IF(BBDD_Usiarios_Netflix_jul[[#This Row],[País.OLD]]&lt;&gt;"",BBDD_Usiarios_Netflix_jul[[#This Row],[País.OLD]],"Desconocido")</f>
        <v>Alemania</v>
      </c>
      <c r="Q2378">
        <v>49</v>
      </c>
      <c r="R2378" t="s">
        <v>25</v>
      </c>
      <c r="S2378" t="s">
        <v>17</v>
      </c>
      <c r="T2378" t="s">
        <v>18</v>
      </c>
      <c r="U23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9" spans="1:21" x14ac:dyDescent="0.2">
      <c r="A2379">
        <v>510</v>
      </c>
      <c r="B2379" t="s">
        <v>23</v>
      </c>
      <c r="C2379">
        <v>10</v>
      </c>
      <c r="D2379" s="2">
        <f>BBDD_Usiarios_Netflix_jul[[#This Row],[Ingresos Mensuales]]*BBDD_Usiarios_Netflix_jul[[#This Row],[Meses Contratados]]</f>
        <v>90</v>
      </c>
      <c r="E2379">
        <v>6</v>
      </c>
      <c r="F2379">
        <v>10</v>
      </c>
      <c r="G2379">
        <v>23</v>
      </c>
      <c r="H237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79">
        <v>29</v>
      </c>
      <c r="J2379">
        <v>6</v>
      </c>
      <c r="K2379">
        <v>24</v>
      </c>
      <c r="L2379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9" s="1" t="str">
        <f>TEXT(BBDD_Usiarios_Netflix_jul[[#This Row],[Fh Suscripcion]],"dddd")</f>
        <v>viernes</v>
      </c>
      <c r="N2379" s="2">
        <f>DATEDIF(BBDD_Usiarios_Netflix_jul[[#This Row],[Fh Suscripcion]],BBDD_Usiarios_Netflix_jul[[#This Row],[Fh Ultimo Pago]],"M")+1</f>
        <v>9</v>
      </c>
      <c r="O2379" t="s">
        <v>37</v>
      </c>
      <c r="P2379" t="str">
        <f>IF(BBDD_Usiarios_Netflix_jul[[#This Row],[País.OLD]]&lt;&gt;"",BBDD_Usiarios_Netflix_jul[[#This Row],[País.OLD]],"Desconocido")</f>
        <v>Brasil</v>
      </c>
      <c r="Q2379">
        <v>43</v>
      </c>
      <c r="R2379" t="s">
        <v>25</v>
      </c>
      <c r="S2379" t="s">
        <v>17</v>
      </c>
      <c r="T2379" t="s">
        <v>27</v>
      </c>
      <c r="U23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0" spans="1:21" x14ac:dyDescent="0.2">
      <c r="A2380">
        <v>557</v>
      </c>
      <c r="B2380" t="s">
        <v>23</v>
      </c>
      <c r="C2380">
        <v>10</v>
      </c>
      <c r="D2380" s="2">
        <f>BBDD_Usiarios_Netflix_jul[[#This Row],[Ingresos Mensuales]]*BBDD_Usiarios_Netflix_jul[[#This Row],[Meses Contratados]]</f>
        <v>90</v>
      </c>
      <c r="E2380">
        <v>5</v>
      </c>
      <c r="F2380">
        <v>10</v>
      </c>
      <c r="G2380">
        <v>23</v>
      </c>
      <c r="H2380" s="1">
        <f>DATEVALUE(_xlfn.CONCAT(BBDD_Usiarios_Netflix_jul[[#This Row],[Día Suscripción]],"/",BBDD_Usiarios_Netflix_jul[[#This Row],[Mes Suscripción]],"/",BBDD_Usiarios_Netflix_jul[[#This Row],[Año Suscripción]]))</f>
        <v>45204</v>
      </c>
      <c r="I2380">
        <v>29</v>
      </c>
      <c r="J2380">
        <v>6</v>
      </c>
      <c r="K2380">
        <v>24</v>
      </c>
      <c r="L2380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0" s="1" t="str">
        <f>TEXT(BBDD_Usiarios_Netflix_jul[[#This Row],[Fh Suscripcion]],"dddd")</f>
        <v>jueves</v>
      </c>
      <c r="N2380" s="2">
        <f>DATEDIF(BBDD_Usiarios_Netflix_jul[[#This Row],[Fh Suscripcion]],BBDD_Usiarios_Netflix_jul[[#This Row],[Fh Ultimo Pago]],"M")+1</f>
        <v>9</v>
      </c>
      <c r="O2380" t="s">
        <v>15</v>
      </c>
      <c r="P2380" t="str">
        <f>IF(BBDD_Usiarios_Netflix_jul[[#This Row],[País.OLD]]&lt;&gt;"",BBDD_Usiarios_Netflix_jul[[#This Row],[País.OLD]],"Desconocido")</f>
        <v>Alemania</v>
      </c>
      <c r="Q2380">
        <v>37</v>
      </c>
      <c r="R2380" t="s">
        <v>16</v>
      </c>
      <c r="S2380" t="s">
        <v>21</v>
      </c>
      <c r="T2380" t="s">
        <v>27</v>
      </c>
      <c r="U23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1" spans="1:21" x14ac:dyDescent="0.2">
      <c r="A2381">
        <v>560</v>
      </c>
      <c r="B2381" t="s">
        <v>23</v>
      </c>
      <c r="C2381">
        <v>10</v>
      </c>
      <c r="D2381" s="2">
        <f>BBDD_Usiarios_Netflix_jul[[#This Row],[Ingresos Mensuales]]*BBDD_Usiarios_Netflix_jul[[#This Row],[Meses Contratados]]</f>
        <v>90</v>
      </c>
      <c r="E2381">
        <v>14</v>
      </c>
      <c r="F2381">
        <v>10</v>
      </c>
      <c r="G2381">
        <v>23</v>
      </c>
      <c r="H2381" s="1">
        <f>DATEVALUE(_xlfn.CONCAT(BBDD_Usiarios_Netflix_jul[[#This Row],[Día Suscripción]],"/",BBDD_Usiarios_Netflix_jul[[#This Row],[Mes Suscripción]],"/",BBDD_Usiarios_Netflix_jul[[#This Row],[Año Suscripción]]))</f>
        <v>45213</v>
      </c>
      <c r="I2381">
        <v>29</v>
      </c>
      <c r="J2381">
        <v>6</v>
      </c>
      <c r="K2381">
        <v>24</v>
      </c>
      <c r="L238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1" s="1" t="str">
        <f>TEXT(BBDD_Usiarios_Netflix_jul[[#This Row],[Fh Suscripcion]],"dddd")</f>
        <v>sábado</v>
      </c>
      <c r="N2381" s="2">
        <f>DATEDIF(BBDD_Usiarios_Netflix_jul[[#This Row],[Fh Suscripcion]],BBDD_Usiarios_Netflix_jul[[#This Row],[Fh Ultimo Pago]],"M")+1</f>
        <v>9</v>
      </c>
      <c r="O2381" t="s">
        <v>34</v>
      </c>
      <c r="P2381" t="str">
        <f>IF(BBDD_Usiarios_Netflix_jul[[#This Row],[País.OLD]]&lt;&gt;"",BBDD_Usiarios_Netflix_jul[[#This Row],[País.OLD]],"Desconocido")</f>
        <v>Reino Unido</v>
      </c>
      <c r="Q2381">
        <v>45</v>
      </c>
      <c r="R2381" t="s">
        <v>16</v>
      </c>
      <c r="S2381" t="s">
        <v>29</v>
      </c>
      <c r="T2381" t="s">
        <v>27</v>
      </c>
      <c r="U23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2" spans="1:21" x14ac:dyDescent="0.2">
      <c r="A2382">
        <v>565</v>
      </c>
      <c r="B2382" t="s">
        <v>23</v>
      </c>
      <c r="C2382">
        <v>10</v>
      </c>
      <c r="D2382" s="2">
        <f>BBDD_Usiarios_Netflix_jul[[#This Row],[Ingresos Mensuales]]*BBDD_Usiarios_Netflix_jul[[#This Row],[Meses Contratados]]</f>
        <v>90</v>
      </c>
      <c r="E2382">
        <v>29</v>
      </c>
      <c r="F2382">
        <v>9</v>
      </c>
      <c r="G2382">
        <v>23</v>
      </c>
      <c r="H2382" s="1">
        <f>DATEVALUE(_xlfn.CONCAT(BBDD_Usiarios_Netflix_jul[[#This Row],[Día Suscripción]],"/",BBDD_Usiarios_Netflix_jul[[#This Row],[Mes Suscripción]],"/",BBDD_Usiarios_Netflix_jul[[#This Row],[Año Suscripción]]))</f>
        <v>45198</v>
      </c>
      <c r="I2382">
        <v>27</v>
      </c>
      <c r="J2382">
        <v>6</v>
      </c>
      <c r="K2382">
        <v>24</v>
      </c>
      <c r="L23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82" s="1" t="str">
        <f>TEXT(BBDD_Usiarios_Netflix_jul[[#This Row],[Fh Suscripcion]],"dddd")</f>
        <v>viernes</v>
      </c>
      <c r="N2382" s="2">
        <f>DATEDIF(BBDD_Usiarios_Netflix_jul[[#This Row],[Fh Suscripcion]],BBDD_Usiarios_Netflix_jul[[#This Row],[Fh Ultimo Pago]],"M")+1</f>
        <v>9</v>
      </c>
      <c r="O2382" t="s">
        <v>30</v>
      </c>
      <c r="P2382" t="str">
        <f>IF(BBDD_Usiarios_Netflix_jul[[#This Row],[País.OLD]]&lt;&gt;"",BBDD_Usiarios_Netflix_jul[[#This Row],[País.OLD]],"Desconocido")</f>
        <v>Canadá</v>
      </c>
      <c r="Q2382">
        <v>29</v>
      </c>
      <c r="R2382" t="s">
        <v>16</v>
      </c>
      <c r="S2382" t="s">
        <v>29</v>
      </c>
      <c r="T2382" t="s">
        <v>18</v>
      </c>
      <c r="U23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83" spans="1:21" x14ac:dyDescent="0.2">
      <c r="A2383">
        <v>575</v>
      </c>
      <c r="B2383" t="s">
        <v>23</v>
      </c>
      <c r="C2383">
        <v>10</v>
      </c>
      <c r="D2383" s="2">
        <f>BBDD_Usiarios_Netflix_jul[[#This Row],[Ingresos Mensuales]]*BBDD_Usiarios_Netflix_jul[[#This Row],[Meses Contratados]]</f>
        <v>90</v>
      </c>
      <c r="E2383">
        <v>25</v>
      </c>
      <c r="F2383">
        <v>10</v>
      </c>
      <c r="G2383">
        <v>23</v>
      </c>
      <c r="H2383" s="1">
        <f>DATEVALUE(_xlfn.CONCAT(BBDD_Usiarios_Netflix_jul[[#This Row],[Día Suscripción]],"/",BBDD_Usiarios_Netflix_jul[[#This Row],[Mes Suscripción]],"/",BBDD_Usiarios_Netflix_jul[[#This Row],[Año Suscripción]]))</f>
        <v>45224</v>
      </c>
      <c r="I2383">
        <v>28</v>
      </c>
      <c r="J2383">
        <v>6</v>
      </c>
      <c r="K2383">
        <v>24</v>
      </c>
      <c r="L238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83" s="1" t="str">
        <f>TEXT(BBDD_Usiarios_Netflix_jul[[#This Row],[Fh Suscripcion]],"dddd")</f>
        <v>miércoles</v>
      </c>
      <c r="N2383" s="2">
        <f>DATEDIF(BBDD_Usiarios_Netflix_jul[[#This Row],[Fh Suscripcion]],BBDD_Usiarios_Netflix_jul[[#This Row],[Fh Ultimo Pago]],"M")+1</f>
        <v>9</v>
      </c>
      <c r="O2383" t="s">
        <v>31</v>
      </c>
      <c r="P2383" t="str">
        <f>IF(BBDD_Usiarios_Netflix_jul[[#This Row],[País.OLD]]&lt;&gt;"",BBDD_Usiarios_Netflix_jul[[#This Row],[País.OLD]],"Desconocido")</f>
        <v>Italia</v>
      </c>
      <c r="Q2383">
        <v>38</v>
      </c>
      <c r="R2383" t="s">
        <v>25</v>
      </c>
      <c r="S2383" t="s">
        <v>26</v>
      </c>
      <c r="T2383" t="s">
        <v>32</v>
      </c>
      <c r="U23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84" spans="1:21" x14ac:dyDescent="0.2">
      <c r="A2384">
        <v>577</v>
      </c>
      <c r="B2384" t="s">
        <v>23</v>
      </c>
      <c r="C2384">
        <v>10</v>
      </c>
      <c r="D2384" s="2">
        <f>BBDD_Usiarios_Netflix_jul[[#This Row],[Ingresos Mensuales]]*BBDD_Usiarios_Netflix_jul[[#This Row],[Meses Contratados]]</f>
        <v>90</v>
      </c>
      <c r="E2384">
        <v>23</v>
      </c>
      <c r="F2384">
        <v>10</v>
      </c>
      <c r="G2384">
        <v>23</v>
      </c>
      <c r="H2384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84">
        <v>26</v>
      </c>
      <c r="J2384">
        <v>6</v>
      </c>
      <c r="K2384">
        <v>24</v>
      </c>
      <c r="L2384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84" s="1" t="str">
        <f>TEXT(BBDD_Usiarios_Netflix_jul[[#This Row],[Fh Suscripcion]],"dddd")</f>
        <v>lunes</v>
      </c>
      <c r="N2384" s="2">
        <f>DATEDIF(BBDD_Usiarios_Netflix_jul[[#This Row],[Fh Suscripcion]],BBDD_Usiarios_Netflix_jul[[#This Row],[Fh Ultimo Pago]],"M")+1</f>
        <v>9</v>
      </c>
      <c r="O2384" t="s">
        <v>24</v>
      </c>
      <c r="P2384" t="str">
        <f>IF(BBDD_Usiarios_Netflix_jul[[#This Row],[País.OLD]]&lt;&gt;"",BBDD_Usiarios_Netflix_jul[[#This Row],[País.OLD]],"Desconocido")</f>
        <v>EEUU</v>
      </c>
      <c r="Q2384">
        <v>31</v>
      </c>
      <c r="R2384" t="s">
        <v>16</v>
      </c>
      <c r="S2384" t="s">
        <v>29</v>
      </c>
      <c r="T2384" t="s">
        <v>27</v>
      </c>
      <c r="U23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5" spans="1:21" x14ac:dyDescent="0.2">
      <c r="A2385">
        <v>630</v>
      </c>
      <c r="B2385" t="s">
        <v>23</v>
      </c>
      <c r="C2385">
        <v>10</v>
      </c>
      <c r="D2385" s="2">
        <f>BBDD_Usiarios_Netflix_jul[[#This Row],[Ingresos Mensuales]]*BBDD_Usiarios_Netflix_jul[[#This Row],[Meses Contratados]]</f>
        <v>90</v>
      </c>
      <c r="E2385">
        <v>6</v>
      </c>
      <c r="F2385">
        <v>10</v>
      </c>
      <c r="G2385">
        <v>23</v>
      </c>
      <c r="H2385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85">
        <v>30</v>
      </c>
      <c r="J2385">
        <v>6</v>
      </c>
      <c r="K2385">
        <v>24</v>
      </c>
      <c r="L238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85" s="1" t="str">
        <f>TEXT(BBDD_Usiarios_Netflix_jul[[#This Row],[Fh Suscripcion]],"dddd")</f>
        <v>viernes</v>
      </c>
      <c r="N2385" s="2">
        <f>DATEDIF(BBDD_Usiarios_Netflix_jul[[#This Row],[Fh Suscripcion]],BBDD_Usiarios_Netflix_jul[[#This Row],[Fh Ultimo Pago]],"M")+1</f>
        <v>9</v>
      </c>
      <c r="O2385" t="s">
        <v>20</v>
      </c>
      <c r="P2385" t="str">
        <f>IF(BBDD_Usiarios_Netflix_jul[[#This Row],[País.OLD]]&lt;&gt;"",BBDD_Usiarios_Netflix_jul[[#This Row],[País.OLD]],"Desconocido")</f>
        <v>Francia</v>
      </c>
      <c r="Q2385">
        <v>32</v>
      </c>
      <c r="R2385" t="s">
        <v>25</v>
      </c>
      <c r="S2385" t="s">
        <v>26</v>
      </c>
      <c r="T2385" t="s">
        <v>27</v>
      </c>
      <c r="U23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6" spans="1:21" x14ac:dyDescent="0.2">
      <c r="A2386">
        <v>635</v>
      </c>
      <c r="B2386" t="s">
        <v>23</v>
      </c>
      <c r="C2386">
        <v>10</v>
      </c>
      <c r="D2386" s="2">
        <f>BBDD_Usiarios_Netflix_jul[[#This Row],[Ingresos Mensuales]]*BBDD_Usiarios_Netflix_jul[[#This Row],[Meses Contratados]]</f>
        <v>90</v>
      </c>
      <c r="E2386">
        <v>3</v>
      </c>
      <c r="F2386">
        <v>10</v>
      </c>
      <c r="G2386">
        <v>23</v>
      </c>
      <c r="H2386" s="1">
        <f>DATEVALUE(_xlfn.CONCAT(BBDD_Usiarios_Netflix_jul[[#This Row],[Día Suscripción]],"/",BBDD_Usiarios_Netflix_jul[[#This Row],[Mes Suscripción]],"/",BBDD_Usiarios_Netflix_jul[[#This Row],[Año Suscripción]]))</f>
        <v>45202</v>
      </c>
      <c r="I2386">
        <v>27</v>
      </c>
      <c r="J2386">
        <v>6</v>
      </c>
      <c r="K2386">
        <v>24</v>
      </c>
      <c r="L238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86" s="1" t="str">
        <f>TEXT(BBDD_Usiarios_Netflix_jul[[#This Row],[Fh Suscripcion]],"dddd")</f>
        <v>martes</v>
      </c>
      <c r="N2386" s="2">
        <f>DATEDIF(BBDD_Usiarios_Netflix_jul[[#This Row],[Fh Suscripcion]],BBDD_Usiarios_Netflix_jul[[#This Row],[Fh Ultimo Pago]],"M")+1</f>
        <v>9</v>
      </c>
      <c r="O2386" t="s">
        <v>31</v>
      </c>
      <c r="P2386" t="str">
        <f>IF(BBDD_Usiarios_Netflix_jul[[#This Row],[País.OLD]]&lt;&gt;"",BBDD_Usiarios_Netflix_jul[[#This Row],[País.OLD]],"Desconocido")</f>
        <v>Italia</v>
      </c>
      <c r="Q2386">
        <v>29</v>
      </c>
      <c r="R2386" t="s">
        <v>16</v>
      </c>
      <c r="S2386" t="s">
        <v>29</v>
      </c>
      <c r="T2386" t="s">
        <v>27</v>
      </c>
      <c r="U23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7" spans="1:21" x14ac:dyDescent="0.2">
      <c r="A2387">
        <v>645</v>
      </c>
      <c r="B2387" t="s">
        <v>23</v>
      </c>
      <c r="C2387">
        <v>10</v>
      </c>
      <c r="D2387" s="2">
        <f>BBDD_Usiarios_Netflix_jul[[#This Row],[Ingresos Mensuales]]*BBDD_Usiarios_Netflix_jul[[#This Row],[Meses Contratados]]</f>
        <v>90</v>
      </c>
      <c r="E2387">
        <v>27</v>
      </c>
      <c r="F2387">
        <v>10</v>
      </c>
      <c r="G2387">
        <v>23</v>
      </c>
      <c r="H2387" s="1">
        <f>DATEVALUE(_xlfn.CONCAT(BBDD_Usiarios_Netflix_jul[[#This Row],[Día Suscripción]],"/",BBDD_Usiarios_Netflix_jul[[#This Row],[Mes Suscripción]],"/",BBDD_Usiarios_Netflix_jul[[#This Row],[Año Suscripción]]))</f>
        <v>45226</v>
      </c>
      <c r="I2387">
        <v>29</v>
      </c>
      <c r="J2387">
        <v>6</v>
      </c>
      <c r="K2387">
        <v>24</v>
      </c>
      <c r="L2387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7" s="1" t="str">
        <f>TEXT(BBDD_Usiarios_Netflix_jul[[#This Row],[Fh Suscripcion]],"dddd")</f>
        <v>viernes</v>
      </c>
      <c r="N2387" s="2">
        <f>DATEDIF(BBDD_Usiarios_Netflix_jul[[#This Row],[Fh Suscripcion]],BBDD_Usiarios_Netflix_jul[[#This Row],[Fh Ultimo Pago]],"M")+1</f>
        <v>9</v>
      </c>
      <c r="O2387" t="s">
        <v>36</v>
      </c>
      <c r="P2387" t="str">
        <f>IF(BBDD_Usiarios_Netflix_jul[[#This Row],[País.OLD]]&lt;&gt;"",BBDD_Usiarios_Netflix_jul[[#This Row],[País.OLD]],"Desconocido")</f>
        <v>Desconocido</v>
      </c>
      <c r="Q2387">
        <v>41</v>
      </c>
      <c r="R2387" t="s">
        <v>16</v>
      </c>
      <c r="S2387" t="s">
        <v>29</v>
      </c>
      <c r="T2387" t="s">
        <v>18</v>
      </c>
      <c r="U23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88" spans="1:21" x14ac:dyDescent="0.2">
      <c r="A2388">
        <v>647</v>
      </c>
      <c r="B2388" t="s">
        <v>23</v>
      </c>
      <c r="C2388">
        <v>10</v>
      </c>
      <c r="D2388" s="2">
        <f>BBDD_Usiarios_Netflix_jul[[#This Row],[Ingresos Mensuales]]*BBDD_Usiarios_Netflix_jul[[#This Row],[Meses Contratados]]</f>
        <v>90</v>
      </c>
      <c r="E2388">
        <v>25</v>
      </c>
      <c r="F2388">
        <v>10</v>
      </c>
      <c r="G2388">
        <v>23</v>
      </c>
      <c r="H2388" s="1">
        <f>DATEVALUE(_xlfn.CONCAT(BBDD_Usiarios_Netflix_jul[[#This Row],[Día Suscripción]],"/",BBDD_Usiarios_Netflix_jul[[#This Row],[Mes Suscripción]],"/",BBDD_Usiarios_Netflix_jul[[#This Row],[Año Suscripción]]))</f>
        <v>45224</v>
      </c>
      <c r="I2388">
        <v>28</v>
      </c>
      <c r="J2388">
        <v>6</v>
      </c>
      <c r="K2388">
        <v>24</v>
      </c>
      <c r="L238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88" s="1" t="str">
        <f>TEXT(BBDD_Usiarios_Netflix_jul[[#This Row],[Fh Suscripcion]],"dddd")</f>
        <v>miércoles</v>
      </c>
      <c r="N2388" s="2">
        <f>DATEDIF(BBDD_Usiarios_Netflix_jul[[#This Row],[Fh Suscripcion]],BBDD_Usiarios_Netflix_jul[[#This Row],[Fh Ultimo Pago]],"M")+1</f>
        <v>9</v>
      </c>
      <c r="O2388" t="s">
        <v>20</v>
      </c>
      <c r="P2388" t="str">
        <f>IF(BBDD_Usiarios_Netflix_jul[[#This Row],[País.OLD]]&lt;&gt;"",BBDD_Usiarios_Netflix_jul[[#This Row],[País.OLD]],"Desconocido")</f>
        <v>Francia</v>
      </c>
      <c r="Q2388">
        <v>32</v>
      </c>
      <c r="R2388" t="s">
        <v>16</v>
      </c>
      <c r="S2388" t="s">
        <v>26</v>
      </c>
      <c r="T2388" t="s">
        <v>27</v>
      </c>
      <c r="U23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9" spans="1:21" x14ac:dyDescent="0.2">
      <c r="A2389">
        <v>697</v>
      </c>
      <c r="B2389" t="s">
        <v>23</v>
      </c>
      <c r="C2389">
        <v>10</v>
      </c>
      <c r="D2389" s="2">
        <f>BBDD_Usiarios_Netflix_jul[[#This Row],[Ingresos Mensuales]]*BBDD_Usiarios_Netflix_jul[[#This Row],[Meses Contratados]]</f>
        <v>90</v>
      </c>
      <c r="E2389">
        <v>6</v>
      </c>
      <c r="F2389">
        <v>10</v>
      </c>
      <c r="G2389">
        <v>23</v>
      </c>
      <c r="H238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89">
        <v>29</v>
      </c>
      <c r="J2389">
        <v>6</v>
      </c>
      <c r="K2389">
        <v>24</v>
      </c>
      <c r="L2389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9" s="1" t="str">
        <f>TEXT(BBDD_Usiarios_Netflix_jul[[#This Row],[Fh Suscripcion]],"dddd")</f>
        <v>viernes</v>
      </c>
      <c r="N2389" s="2">
        <f>DATEDIF(BBDD_Usiarios_Netflix_jul[[#This Row],[Fh Suscripcion]],BBDD_Usiarios_Netflix_jul[[#This Row],[Fh Ultimo Pago]],"M")+1</f>
        <v>9</v>
      </c>
      <c r="O2389" t="s">
        <v>28</v>
      </c>
      <c r="P2389" t="str">
        <f>IF(BBDD_Usiarios_Netflix_jul[[#This Row],[País.OLD]]&lt;&gt;"",BBDD_Usiarios_Netflix_jul[[#This Row],[País.OLD]],"Desconocido")</f>
        <v>Australia</v>
      </c>
      <c r="Q2389">
        <v>43</v>
      </c>
      <c r="R2389" t="s">
        <v>16</v>
      </c>
      <c r="S2389" t="s">
        <v>26</v>
      </c>
      <c r="T2389" t="s">
        <v>27</v>
      </c>
      <c r="U23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0" spans="1:21" x14ac:dyDescent="0.2">
      <c r="A2390">
        <v>700</v>
      </c>
      <c r="B2390" t="s">
        <v>23</v>
      </c>
      <c r="C2390">
        <v>10</v>
      </c>
      <c r="D2390" s="2">
        <f>BBDD_Usiarios_Netflix_jul[[#This Row],[Ingresos Mensuales]]*BBDD_Usiarios_Netflix_jul[[#This Row],[Meses Contratados]]</f>
        <v>90</v>
      </c>
      <c r="E2390">
        <v>4</v>
      </c>
      <c r="F2390">
        <v>10</v>
      </c>
      <c r="G2390">
        <v>23</v>
      </c>
      <c r="H2390" s="1">
        <f>DATEVALUE(_xlfn.CONCAT(BBDD_Usiarios_Netflix_jul[[#This Row],[Día Suscripción]],"/",BBDD_Usiarios_Netflix_jul[[#This Row],[Mes Suscripción]],"/",BBDD_Usiarios_Netflix_jul[[#This Row],[Año Suscripción]]))</f>
        <v>45203</v>
      </c>
      <c r="I2390">
        <v>30</v>
      </c>
      <c r="J2390">
        <v>6</v>
      </c>
      <c r="K2390">
        <v>24</v>
      </c>
      <c r="L2390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90" s="1" t="str">
        <f>TEXT(BBDD_Usiarios_Netflix_jul[[#This Row],[Fh Suscripcion]],"dddd")</f>
        <v>miércoles</v>
      </c>
      <c r="N2390" s="2">
        <f>DATEDIF(BBDD_Usiarios_Netflix_jul[[#This Row],[Fh Suscripcion]],BBDD_Usiarios_Netflix_jul[[#This Row],[Fh Ultimo Pago]],"M")+1</f>
        <v>9</v>
      </c>
      <c r="O2390" t="s">
        <v>15</v>
      </c>
      <c r="P2390" t="str">
        <f>IF(BBDD_Usiarios_Netflix_jul[[#This Row],[País.OLD]]&lt;&gt;"",BBDD_Usiarios_Netflix_jul[[#This Row],[País.OLD]],"Desconocido")</f>
        <v>Alemania</v>
      </c>
      <c r="Q2390">
        <v>31</v>
      </c>
      <c r="R2390" t="s">
        <v>25</v>
      </c>
      <c r="S2390" t="s">
        <v>29</v>
      </c>
      <c r="T2390" t="s">
        <v>22</v>
      </c>
      <c r="U23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91" spans="1:21" x14ac:dyDescent="0.2">
      <c r="A2391">
        <v>705</v>
      </c>
      <c r="B2391" t="s">
        <v>23</v>
      </c>
      <c r="C2391">
        <v>10</v>
      </c>
      <c r="D2391" s="2">
        <f>BBDD_Usiarios_Netflix_jul[[#This Row],[Ingresos Mensuales]]*BBDD_Usiarios_Netflix_jul[[#This Row],[Meses Contratados]]</f>
        <v>90</v>
      </c>
      <c r="E2391">
        <v>4</v>
      </c>
      <c r="F2391">
        <v>10</v>
      </c>
      <c r="G2391">
        <v>23</v>
      </c>
      <c r="H2391" s="1">
        <f>DATEVALUE(_xlfn.CONCAT(BBDD_Usiarios_Netflix_jul[[#This Row],[Día Suscripción]],"/",BBDD_Usiarios_Netflix_jul[[#This Row],[Mes Suscripción]],"/",BBDD_Usiarios_Netflix_jul[[#This Row],[Año Suscripción]]))</f>
        <v>45203</v>
      </c>
      <c r="I2391">
        <v>28</v>
      </c>
      <c r="J2391">
        <v>6</v>
      </c>
      <c r="K2391">
        <v>24</v>
      </c>
      <c r="L239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91" s="1" t="str">
        <f>TEXT(BBDD_Usiarios_Netflix_jul[[#This Row],[Fh Suscripcion]],"dddd")</f>
        <v>miércoles</v>
      </c>
      <c r="N2391" s="2">
        <f>DATEDIF(BBDD_Usiarios_Netflix_jul[[#This Row],[Fh Suscripcion]],BBDD_Usiarios_Netflix_jul[[#This Row],[Fh Ultimo Pago]],"M")+1</f>
        <v>9</v>
      </c>
      <c r="O2391" t="s">
        <v>34</v>
      </c>
      <c r="P2391" t="str">
        <f>IF(BBDD_Usiarios_Netflix_jul[[#This Row],[País.OLD]]&lt;&gt;"",BBDD_Usiarios_Netflix_jul[[#This Row],[País.OLD]],"Desconocido")</f>
        <v>Reino Unido</v>
      </c>
      <c r="Q2391">
        <v>32</v>
      </c>
      <c r="R2391" t="s">
        <v>16</v>
      </c>
      <c r="S2391" t="s">
        <v>29</v>
      </c>
      <c r="T2391" t="s">
        <v>18</v>
      </c>
      <c r="U23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92" spans="1:21" x14ac:dyDescent="0.2">
      <c r="A2392">
        <v>707</v>
      </c>
      <c r="B2392" t="s">
        <v>23</v>
      </c>
      <c r="C2392">
        <v>10</v>
      </c>
      <c r="D2392" s="2">
        <f>BBDD_Usiarios_Netflix_jul[[#This Row],[Ingresos Mensuales]]*BBDD_Usiarios_Netflix_jul[[#This Row],[Meses Contratados]]</f>
        <v>90</v>
      </c>
      <c r="E2392">
        <v>28</v>
      </c>
      <c r="F2392">
        <v>10</v>
      </c>
      <c r="G2392">
        <v>23</v>
      </c>
      <c r="H2392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2">
        <v>30</v>
      </c>
      <c r="J2392">
        <v>6</v>
      </c>
      <c r="K2392">
        <v>24</v>
      </c>
      <c r="L239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92" s="1" t="str">
        <f>TEXT(BBDD_Usiarios_Netflix_jul[[#This Row],[Fh Suscripcion]],"dddd")</f>
        <v>sábado</v>
      </c>
      <c r="N2392" s="2">
        <f>DATEDIF(BBDD_Usiarios_Netflix_jul[[#This Row],[Fh Suscripcion]],BBDD_Usiarios_Netflix_jul[[#This Row],[Fh Ultimo Pago]],"M")+1</f>
        <v>9</v>
      </c>
      <c r="O2392" t="s">
        <v>30</v>
      </c>
      <c r="P2392" t="str">
        <f>IF(BBDD_Usiarios_Netflix_jul[[#This Row],[País.OLD]]&lt;&gt;"",BBDD_Usiarios_Netflix_jul[[#This Row],[País.OLD]],"Desconocido")</f>
        <v>Canadá</v>
      </c>
      <c r="Q2392">
        <v>36</v>
      </c>
      <c r="R2392" t="s">
        <v>16</v>
      </c>
      <c r="S2392" t="s">
        <v>26</v>
      </c>
      <c r="T2392" t="s">
        <v>18</v>
      </c>
      <c r="U23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93" spans="1:21" x14ac:dyDescent="0.2">
      <c r="A2393">
        <v>715</v>
      </c>
      <c r="B2393" t="s">
        <v>23</v>
      </c>
      <c r="C2393">
        <v>10</v>
      </c>
      <c r="D2393" s="2">
        <f>BBDD_Usiarios_Netflix_jul[[#This Row],[Ingresos Mensuales]]*BBDD_Usiarios_Netflix_jul[[#This Row],[Meses Contratados]]</f>
        <v>90</v>
      </c>
      <c r="E2393">
        <v>28</v>
      </c>
      <c r="F2393">
        <v>10</v>
      </c>
      <c r="G2393">
        <v>23</v>
      </c>
      <c r="H2393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3">
        <v>29</v>
      </c>
      <c r="J2393">
        <v>6</v>
      </c>
      <c r="K2393">
        <v>24</v>
      </c>
      <c r="L239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3" s="1" t="str">
        <f>TEXT(BBDD_Usiarios_Netflix_jul[[#This Row],[Fh Suscripcion]],"dddd")</f>
        <v>sábado</v>
      </c>
      <c r="N2393" s="2">
        <f>DATEDIF(BBDD_Usiarios_Netflix_jul[[#This Row],[Fh Suscripcion]],BBDD_Usiarios_Netflix_jul[[#This Row],[Fh Ultimo Pago]],"M")+1</f>
        <v>9</v>
      </c>
      <c r="O2393" t="s">
        <v>34</v>
      </c>
      <c r="P2393" t="str">
        <f>IF(BBDD_Usiarios_Netflix_jul[[#This Row],[País.OLD]]&lt;&gt;"",BBDD_Usiarios_Netflix_jul[[#This Row],[País.OLD]],"Desconocido")</f>
        <v>Reino Unido</v>
      </c>
      <c r="Q2393">
        <v>43</v>
      </c>
      <c r="R2393" t="s">
        <v>25</v>
      </c>
      <c r="S2393" t="s">
        <v>29</v>
      </c>
      <c r="T2393" t="s">
        <v>27</v>
      </c>
      <c r="U23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4" spans="1:21" x14ac:dyDescent="0.2">
      <c r="A2394">
        <v>717</v>
      </c>
      <c r="B2394" t="s">
        <v>23</v>
      </c>
      <c r="C2394">
        <v>10</v>
      </c>
      <c r="D2394" s="2">
        <f>BBDD_Usiarios_Netflix_jul[[#This Row],[Ingresos Mensuales]]*BBDD_Usiarios_Netflix_jul[[#This Row],[Meses Contratados]]</f>
        <v>90</v>
      </c>
      <c r="E2394">
        <v>18</v>
      </c>
      <c r="F2394">
        <v>10</v>
      </c>
      <c r="G2394">
        <v>23</v>
      </c>
      <c r="H2394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94">
        <v>29</v>
      </c>
      <c r="J2394">
        <v>6</v>
      </c>
      <c r="K2394">
        <v>24</v>
      </c>
      <c r="L239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4" s="1" t="str">
        <f>TEXT(BBDD_Usiarios_Netflix_jul[[#This Row],[Fh Suscripcion]],"dddd")</f>
        <v>miércoles</v>
      </c>
      <c r="N2394" s="2">
        <f>DATEDIF(BBDD_Usiarios_Netflix_jul[[#This Row],[Fh Suscripcion]],BBDD_Usiarios_Netflix_jul[[#This Row],[Fh Ultimo Pago]],"M")+1</f>
        <v>9</v>
      </c>
      <c r="O2394" t="s">
        <v>35</v>
      </c>
      <c r="P2394" t="str">
        <f>IF(BBDD_Usiarios_Netflix_jul[[#This Row],[País.OLD]]&lt;&gt;"",BBDD_Usiarios_Netflix_jul[[#This Row],[País.OLD]],"Desconocido")</f>
        <v>España</v>
      </c>
      <c r="Q2394">
        <v>39</v>
      </c>
      <c r="R2394" t="s">
        <v>25</v>
      </c>
      <c r="S2394" t="s">
        <v>17</v>
      </c>
      <c r="T2394" t="s">
        <v>32</v>
      </c>
      <c r="U23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95" spans="1:21" x14ac:dyDescent="0.2">
      <c r="A2395">
        <v>767</v>
      </c>
      <c r="B2395" t="s">
        <v>23</v>
      </c>
      <c r="C2395">
        <v>10</v>
      </c>
      <c r="D2395" s="2">
        <f>BBDD_Usiarios_Netflix_jul[[#This Row],[Ingresos Mensuales]]*BBDD_Usiarios_Netflix_jul[[#This Row],[Meses Contratados]]</f>
        <v>90</v>
      </c>
      <c r="E2395">
        <v>7</v>
      </c>
      <c r="F2395">
        <v>10</v>
      </c>
      <c r="G2395">
        <v>23</v>
      </c>
      <c r="H2395" s="1">
        <f>DATEVALUE(_xlfn.CONCAT(BBDD_Usiarios_Netflix_jul[[#This Row],[Día Suscripción]],"/",BBDD_Usiarios_Netflix_jul[[#This Row],[Mes Suscripción]],"/",BBDD_Usiarios_Netflix_jul[[#This Row],[Año Suscripción]]))</f>
        <v>45206</v>
      </c>
      <c r="I2395">
        <v>29</v>
      </c>
      <c r="J2395">
        <v>6</v>
      </c>
      <c r="K2395">
        <v>24</v>
      </c>
      <c r="L2395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5" s="1" t="str">
        <f>TEXT(BBDD_Usiarios_Netflix_jul[[#This Row],[Fh Suscripcion]],"dddd")</f>
        <v>sábado</v>
      </c>
      <c r="N2395" s="2">
        <f>DATEDIF(BBDD_Usiarios_Netflix_jul[[#This Row],[Fh Suscripcion]],BBDD_Usiarios_Netflix_jul[[#This Row],[Fh Ultimo Pago]],"M")+1</f>
        <v>9</v>
      </c>
      <c r="O2395" t="s">
        <v>34</v>
      </c>
      <c r="P2395" t="str">
        <f>IF(BBDD_Usiarios_Netflix_jul[[#This Row],[País.OLD]]&lt;&gt;"",BBDD_Usiarios_Netflix_jul[[#This Row],[País.OLD]],"Desconocido")</f>
        <v>Reino Unido</v>
      </c>
      <c r="Q2395">
        <v>39</v>
      </c>
      <c r="R2395" t="s">
        <v>16</v>
      </c>
      <c r="S2395" t="s">
        <v>29</v>
      </c>
      <c r="T2395" t="s">
        <v>22</v>
      </c>
      <c r="U23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96" spans="1:21" x14ac:dyDescent="0.2">
      <c r="A2396">
        <v>775</v>
      </c>
      <c r="B2396" t="s">
        <v>23</v>
      </c>
      <c r="C2396">
        <v>10</v>
      </c>
      <c r="D2396" s="2">
        <f>BBDD_Usiarios_Netflix_jul[[#This Row],[Ingresos Mensuales]]*BBDD_Usiarios_Netflix_jul[[#This Row],[Meses Contratados]]</f>
        <v>90</v>
      </c>
      <c r="E2396">
        <v>20</v>
      </c>
      <c r="F2396">
        <v>10</v>
      </c>
      <c r="G2396">
        <v>23</v>
      </c>
      <c r="H239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96">
        <v>28</v>
      </c>
      <c r="J2396">
        <v>6</v>
      </c>
      <c r="K2396">
        <v>24</v>
      </c>
      <c r="L239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96" s="1" t="str">
        <f>TEXT(BBDD_Usiarios_Netflix_jul[[#This Row],[Fh Suscripcion]],"dddd")</f>
        <v>viernes</v>
      </c>
      <c r="N2396" s="2">
        <f>DATEDIF(BBDD_Usiarios_Netflix_jul[[#This Row],[Fh Suscripcion]],BBDD_Usiarios_Netflix_jul[[#This Row],[Fh Ultimo Pago]],"M")+1</f>
        <v>9</v>
      </c>
      <c r="O2396" t="s">
        <v>20</v>
      </c>
      <c r="P2396" t="str">
        <f>IF(BBDD_Usiarios_Netflix_jul[[#This Row],[País.OLD]]&lt;&gt;"",BBDD_Usiarios_Netflix_jul[[#This Row],[País.OLD]],"Desconocido")</f>
        <v>Francia</v>
      </c>
      <c r="Q2396">
        <v>29</v>
      </c>
      <c r="R2396" t="s">
        <v>16</v>
      </c>
      <c r="S2396" t="s">
        <v>17</v>
      </c>
      <c r="T2396" t="s">
        <v>27</v>
      </c>
      <c r="U23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7" spans="1:21" x14ac:dyDescent="0.2">
      <c r="A2397">
        <v>777</v>
      </c>
      <c r="B2397" t="s">
        <v>23</v>
      </c>
      <c r="C2397">
        <v>10</v>
      </c>
      <c r="D2397" s="2">
        <f>BBDD_Usiarios_Netflix_jul[[#This Row],[Ingresos Mensuales]]*BBDD_Usiarios_Netflix_jul[[#This Row],[Meses Contratados]]</f>
        <v>90</v>
      </c>
      <c r="E2397">
        <v>28</v>
      </c>
      <c r="F2397">
        <v>10</v>
      </c>
      <c r="G2397">
        <v>23</v>
      </c>
      <c r="H2397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7">
        <v>30</v>
      </c>
      <c r="J2397">
        <v>6</v>
      </c>
      <c r="K2397">
        <v>24</v>
      </c>
      <c r="L239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97" s="1" t="str">
        <f>TEXT(BBDD_Usiarios_Netflix_jul[[#This Row],[Fh Suscripcion]],"dddd")</f>
        <v>sábado</v>
      </c>
      <c r="N2397" s="2">
        <f>DATEDIF(BBDD_Usiarios_Netflix_jul[[#This Row],[Fh Suscripcion]],BBDD_Usiarios_Netflix_jul[[#This Row],[Fh Ultimo Pago]],"M")+1</f>
        <v>9</v>
      </c>
      <c r="O2397" t="s">
        <v>24</v>
      </c>
      <c r="P2397" t="str">
        <f>IF(BBDD_Usiarios_Netflix_jul[[#This Row],[País.OLD]]&lt;&gt;"",BBDD_Usiarios_Netflix_jul[[#This Row],[País.OLD]],"Desconocido")</f>
        <v>EEUU</v>
      </c>
      <c r="Q2397">
        <v>31</v>
      </c>
      <c r="R2397" t="s">
        <v>16</v>
      </c>
      <c r="S2397" t="s">
        <v>21</v>
      </c>
      <c r="T2397" t="s">
        <v>27</v>
      </c>
      <c r="U23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8" spans="1:21" x14ac:dyDescent="0.2">
      <c r="A2398">
        <v>785</v>
      </c>
      <c r="B2398" t="s">
        <v>23</v>
      </c>
      <c r="C2398">
        <v>10</v>
      </c>
      <c r="D2398" s="2">
        <f>BBDD_Usiarios_Netflix_jul[[#This Row],[Ingresos Mensuales]]*BBDD_Usiarios_Netflix_jul[[#This Row],[Meses Contratados]]</f>
        <v>90</v>
      </c>
      <c r="E2398">
        <v>28</v>
      </c>
      <c r="F2398">
        <v>10</v>
      </c>
      <c r="G2398">
        <v>23</v>
      </c>
      <c r="H2398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8">
        <v>29</v>
      </c>
      <c r="J2398">
        <v>6</v>
      </c>
      <c r="K2398">
        <v>24</v>
      </c>
      <c r="L239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8" s="1" t="str">
        <f>TEXT(BBDD_Usiarios_Netflix_jul[[#This Row],[Fh Suscripcion]],"dddd")</f>
        <v>sábado</v>
      </c>
      <c r="N2398" s="2">
        <f>DATEDIF(BBDD_Usiarios_Netflix_jul[[#This Row],[Fh Suscripcion]],BBDD_Usiarios_Netflix_jul[[#This Row],[Fh Ultimo Pago]],"M")+1</f>
        <v>9</v>
      </c>
      <c r="O2398" t="s">
        <v>24</v>
      </c>
      <c r="P2398" t="str">
        <f>IF(BBDD_Usiarios_Netflix_jul[[#This Row],[País.OLD]]&lt;&gt;"",BBDD_Usiarios_Netflix_jul[[#This Row],[País.OLD]],"Desconocido")</f>
        <v>EEUU</v>
      </c>
      <c r="Q2398">
        <v>35</v>
      </c>
      <c r="R2398" t="s">
        <v>25</v>
      </c>
      <c r="S2398" t="s">
        <v>29</v>
      </c>
      <c r="T2398" t="s">
        <v>27</v>
      </c>
      <c r="U23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9" spans="1:21" x14ac:dyDescent="0.2">
      <c r="A2399">
        <v>787</v>
      </c>
      <c r="B2399" t="s">
        <v>23</v>
      </c>
      <c r="C2399">
        <v>10</v>
      </c>
      <c r="D2399" s="2">
        <f>BBDD_Usiarios_Netflix_jul[[#This Row],[Ingresos Mensuales]]*BBDD_Usiarios_Netflix_jul[[#This Row],[Meses Contratados]]</f>
        <v>90</v>
      </c>
      <c r="E2399">
        <v>3</v>
      </c>
      <c r="F2399">
        <v>10</v>
      </c>
      <c r="G2399">
        <v>23</v>
      </c>
      <c r="H2399" s="1">
        <f>DATEVALUE(_xlfn.CONCAT(BBDD_Usiarios_Netflix_jul[[#This Row],[Día Suscripción]],"/",BBDD_Usiarios_Netflix_jul[[#This Row],[Mes Suscripción]],"/",BBDD_Usiarios_Netflix_jul[[#This Row],[Año Suscripción]]))</f>
        <v>45202</v>
      </c>
      <c r="I2399">
        <v>29</v>
      </c>
      <c r="J2399">
        <v>6</v>
      </c>
      <c r="K2399">
        <v>24</v>
      </c>
      <c r="L2399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9" s="1" t="str">
        <f>TEXT(BBDD_Usiarios_Netflix_jul[[#This Row],[Fh Suscripcion]],"dddd")</f>
        <v>martes</v>
      </c>
      <c r="N2399" s="2">
        <f>DATEDIF(BBDD_Usiarios_Netflix_jul[[#This Row],[Fh Suscripcion]],BBDD_Usiarios_Netflix_jul[[#This Row],[Fh Ultimo Pago]],"M")+1</f>
        <v>9</v>
      </c>
      <c r="O2399" t="s">
        <v>24</v>
      </c>
      <c r="P2399" t="str">
        <f>IF(BBDD_Usiarios_Netflix_jul[[#This Row],[País.OLD]]&lt;&gt;"",BBDD_Usiarios_Netflix_jul[[#This Row],[País.OLD]],"Desconocido")</f>
        <v>EEUU</v>
      </c>
      <c r="Q2399">
        <v>49</v>
      </c>
      <c r="R2399" t="s">
        <v>25</v>
      </c>
      <c r="S2399" t="s">
        <v>29</v>
      </c>
      <c r="T2399" t="s">
        <v>27</v>
      </c>
      <c r="U23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0" spans="1:21" x14ac:dyDescent="0.2">
      <c r="A2400">
        <v>839</v>
      </c>
      <c r="B2400" t="s">
        <v>23</v>
      </c>
      <c r="C2400">
        <v>10</v>
      </c>
      <c r="D2400" s="2">
        <f>BBDD_Usiarios_Netflix_jul[[#This Row],[Ingresos Mensuales]]*BBDD_Usiarios_Netflix_jul[[#This Row],[Meses Contratados]]</f>
        <v>90</v>
      </c>
      <c r="E2400">
        <v>6</v>
      </c>
      <c r="F2400">
        <v>10</v>
      </c>
      <c r="G2400">
        <v>23</v>
      </c>
      <c r="H2400" s="1">
        <f>DATEVALUE(_xlfn.CONCAT(BBDD_Usiarios_Netflix_jul[[#This Row],[Día Suscripción]],"/",BBDD_Usiarios_Netflix_jul[[#This Row],[Mes Suscripción]],"/",BBDD_Usiarios_Netflix_jul[[#This Row],[Año Suscripción]]))</f>
        <v>45205</v>
      </c>
      <c r="I2400">
        <v>30</v>
      </c>
      <c r="J2400">
        <v>6</v>
      </c>
      <c r="K2400">
        <v>24</v>
      </c>
      <c r="L2400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0" s="1" t="str">
        <f>TEXT(BBDD_Usiarios_Netflix_jul[[#This Row],[Fh Suscripcion]],"dddd")</f>
        <v>viernes</v>
      </c>
      <c r="N2400" s="2">
        <f>DATEDIF(BBDD_Usiarios_Netflix_jul[[#This Row],[Fh Suscripcion]],BBDD_Usiarios_Netflix_jul[[#This Row],[Fh Ultimo Pago]],"M")+1</f>
        <v>9</v>
      </c>
      <c r="O2400" t="s">
        <v>28</v>
      </c>
      <c r="P2400" t="str">
        <f>IF(BBDD_Usiarios_Netflix_jul[[#This Row],[País.OLD]]&lt;&gt;"",BBDD_Usiarios_Netflix_jul[[#This Row],[País.OLD]],"Desconocido")</f>
        <v>Australia</v>
      </c>
      <c r="Q2400">
        <v>35</v>
      </c>
      <c r="R2400" t="s">
        <v>25</v>
      </c>
      <c r="S2400" t="s">
        <v>29</v>
      </c>
      <c r="T2400" t="s">
        <v>22</v>
      </c>
      <c r="U24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01" spans="1:21" x14ac:dyDescent="0.2">
      <c r="A2401">
        <v>845</v>
      </c>
      <c r="B2401" t="s">
        <v>23</v>
      </c>
      <c r="C2401">
        <v>10</v>
      </c>
      <c r="D2401" s="2">
        <f>BBDD_Usiarios_Netflix_jul[[#This Row],[Ingresos Mensuales]]*BBDD_Usiarios_Netflix_jul[[#This Row],[Meses Contratados]]</f>
        <v>90</v>
      </c>
      <c r="E2401">
        <v>19</v>
      </c>
      <c r="F2401">
        <v>10</v>
      </c>
      <c r="G2401">
        <v>23</v>
      </c>
      <c r="H2401" s="1">
        <f>DATEVALUE(_xlfn.CONCAT(BBDD_Usiarios_Netflix_jul[[#This Row],[Día Suscripción]],"/",BBDD_Usiarios_Netflix_jul[[#This Row],[Mes Suscripción]],"/",BBDD_Usiarios_Netflix_jul[[#This Row],[Año Suscripción]]))</f>
        <v>45218</v>
      </c>
      <c r="I2401">
        <v>29</v>
      </c>
      <c r="J2401">
        <v>6</v>
      </c>
      <c r="K2401">
        <v>24</v>
      </c>
      <c r="L24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01" s="1" t="str">
        <f>TEXT(BBDD_Usiarios_Netflix_jul[[#This Row],[Fh Suscripcion]],"dddd")</f>
        <v>jueves</v>
      </c>
      <c r="N2401" s="2">
        <f>DATEDIF(BBDD_Usiarios_Netflix_jul[[#This Row],[Fh Suscripcion]],BBDD_Usiarios_Netflix_jul[[#This Row],[Fh Ultimo Pago]],"M")+1</f>
        <v>9</v>
      </c>
      <c r="O2401" t="s">
        <v>20</v>
      </c>
      <c r="P2401" t="str">
        <f>IF(BBDD_Usiarios_Netflix_jul[[#This Row],[País.OLD]]&lt;&gt;"",BBDD_Usiarios_Netflix_jul[[#This Row],[País.OLD]],"Desconocido")</f>
        <v>Francia</v>
      </c>
      <c r="Q2401">
        <v>49</v>
      </c>
      <c r="R2401" t="s">
        <v>16</v>
      </c>
      <c r="S2401" t="s">
        <v>21</v>
      </c>
      <c r="T2401" t="s">
        <v>18</v>
      </c>
      <c r="U24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2" spans="1:21" x14ac:dyDescent="0.2">
      <c r="A2402">
        <v>847</v>
      </c>
      <c r="B2402" t="s">
        <v>23</v>
      </c>
      <c r="C2402">
        <v>10</v>
      </c>
      <c r="D2402" s="2">
        <f>BBDD_Usiarios_Netflix_jul[[#This Row],[Ingresos Mensuales]]*BBDD_Usiarios_Netflix_jul[[#This Row],[Meses Contratados]]</f>
        <v>90</v>
      </c>
      <c r="E2402">
        <v>28</v>
      </c>
      <c r="F2402">
        <v>10</v>
      </c>
      <c r="G2402">
        <v>23</v>
      </c>
      <c r="H2402" s="1">
        <f>DATEVALUE(_xlfn.CONCAT(BBDD_Usiarios_Netflix_jul[[#This Row],[Día Suscripción]],"/",BBDD_Usiarios_Netflix_jul[[#This Row],[Mes Suscripción]],"/",BBDD_Usiarios_Netflix_jul[[#This Row],[Año Suscripción]]))</f>
        <v>45227</v>
      </c>
      <c r="I2402">
        <v>30</v>
      </c>
      <c r="J2402">
        <v>6</v>
      </c>
      <c r="K2402">
        <v>24</v>
      </c>
      <c r="L240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2" s="1" t="str">
        <f>TEXT(BBDD_Usiarios_Netflix_jul[[#This Row],[Fh Suscripcion]],"dddd")</f>
        <v>sábado</v>
      </c>
      <c r="N2402" s="2">
        <f>DATEDIF(BBDD_Usiarios_Netflix_jul[[#This Row],[Fh Suscripcion]],BBDD_Usiarios_Netflix_jul[[#This Row],[Fh Ultimo Pago]],"M")+1</f>
        <v>9</v>
      </c>
      <c r="O2402" t="s">
        <v>31</v>
      </c>
      <c r="P2402" t="str">
        <f>IF(BBDD_Usiarios_Netflix_jul[[#This Row],[País.OLD]]&lt;&gt;"",BBDD_Usiarios_Netflix_jul[[#This Row],[País.OLD]],"Desconocido")</f>
        <v>Italia</v>
      </c>
      <c r="Q2402">
        <v>36</v>
      </c>
      <c r="R2402" t="s">
        <v>25</v>
      </c>
      <c r="S2402" t="s">
        <v>26</v>
      </c>
      <c r="T2402" t="s">
        <v>22</v>
      </c>
      <c r="U24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03" spans="1:21" x14ac:dyDescent="0.2">
      <c r="A2403">
        <v>905</v>
      </c>
      <c r="B2403" t="s">
        <v>23</v>
      </c>
      <c r="C2403">
        <v>10</v>
      </c>
      <c r="D2403" s="2">
        <f>BBDD_Usiarios_Netflix_jul[[#This Row],[Ingresos Mensuales]]*BBDD_Usiarios_Netflix_jul[[#This Row],[Meses Contratados]]</f>
        <v>90</v>
      </c>
      <c r="E2403">
        <v>1</v>
      </c>
      <c r="F2403">
        <v>10</v>
      </c>
      <c r="G2403">
        <v>23</v>
      </c>
      <c r="H2403" s="1">
        <f>DATEVALUE(_xlfn.CONCAT(BBDD_Usiarios_Netflix_jul[[#This Row],[Día Suscripción]],"/",BBDD_Usiarios_Netflix_jul[[#This Row],[Mes Suscripción]],"/",BBDD_Usiarios_Netflix_jul[[#This Row],[Año Suscripción]]))</f>
        <v>45200</v>
      </c>
      <c r="I2403">
        <v>30</v>
      </c>
      <c r="J2403">
        <v>6</v>
      </c>
      <c r="K2403">
        <v>24</v>
      </c>
      <c r="L240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3" s="1" t="str">
        <f>TEXT(BBDD_Usiarios_Netflix_jul[[#This Row],[Fh Suscripcion]],"dddd")</f>
        <v>domingo</v>
      </c>
      <c r="N2403" s="2">
        <f>DATEDIF(BBDD_Usiarios_Netflix_jul[[#This Row],[Fh Suscripcion]],BBDD_Usiarios_Netflix_jul[[#This Row],[Fh Ultimo Pago]],"M")+1</f>
        <v>9</v>
      </c>
      <c r="O2403" t="s">
        <v>20</v>
      </c>
      <c r="P2403" t="str">
        <f>IF(BBDD_Usiarios_Netflix_jul[[#This Row],[País.OLD]]&lt;&gt;"",BBDD_Usiarios_Netflix_jul[[#This Row],[País.OLD]],"Desconocido")</f>
        <v>Francia</v>
      </c>
      <c r="Q2403">
        <v>38</v>
      </c>
      <c r="R2403" t="s">
        <v>25</v>
      </c>
      <c r="S2403" t="s">
        <v>29</v>
      </c>
      <c r="T2403" t="s">
        <v>18</v>
      </c>
      <c r="U24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4" spans="1:21" x14ac:dyDescent="0.2">
      <c r="A2404">
        <v>911</v>
      </c>
      <c r="B2404" t="s">
        <v>23</v>
      </c>
      <c r="C2404">
        <v>10</v>
      </c>
      <c r="D2404" s="2">
        <f>BBDD_Usiarios_Netflix_jul[[#This Row],[Ingresos Mensuales]]*BBDD_Usiarios_Netflix_jul[[#This Row],[Meses Contratados]]</f>
        <v>90</v>
      </c>
      <c r="E2404">
        <v>8</v>
      </c>
      <c r="F2404">
        <v>10</v>
      </c>
      <c r="G2404">
        <v>23</v>
      </c>
      <c r="H2404" s="1">
        <f>DATEVALUE(_xlfn.CONCAT(BBDD_Usiarios_Netflix_jul[[#This Row],[Día Suscripción]],"/",BBDD_Usiarios_Netflix_jul[[#This Row],[Mes Suscripción]],"/",BBDD_Usiarios_Netflix_jul[[#This Row],[Año Suscripción]]))</f>
        <v>45207</v>
      </c>
      <c r="I2404">
        <v>29</v>
      </c>
      <c r="J2404">
        <v>6</v>
      </c>
      <c r="K2404">
        <v>24</v>
      </c>
      <c r="L240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04" s="1" t="str">
        <f>TEXT(BBDD_Usiarios_Netflix_jul[[#This Row],[Fh Suscripcion]],"dddd")</f>
        <v>domingo</v>
      </c>
      <c r="N2404" s="2">
        <f>DATEDIF(BBDD_Usiarios_Netflix_jul[[#This Row],[Fh Suscripcion]],BBDD_Usiarios_Netflix_jul[[#This Row],[Fh Ultimo Pago]],"M")+1</f>
        <v>9</v>
      </c>
      <c r="O2404" t="s">
        <v>30</v>
      </c>
      <c r="P2404" t="str">
        <f>IF(BBDD_Usiarios_Netflix_jul[[#This Row],[País.OLD]]&lt;&gt;"",BBDD_Usiarios_Netflix_jul[[#This Row],[País.OLD]],"Desconocido")</f>
        <v>Canadá</v>
      </c>
      <c r="Q2404">
        <v>29</v>
      </c>
      <c r="R2404" t="s">
        <v>16</v>
      </c>
      <c r="S2404" t="s">
        <v>26</v>
      </c>
      <c r="T2404" t="s">
        <v>27</v>
      </c>
      <c r="U24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5" spans="1:21" x14ac:dyDescent="0.2">
      <c r="A2405">
        <v>917</v>
      </c>
      <c r="B2405" t="s">
        <v>23</v>
      </c>
      <c r="C2405">
        <v>10</v>
      </c>
      <c r="D2405" s="2">
        <f>BBDD_Usiarios_Netflix_jul[[#This Row],[Ingresos Mensuales]]*BBDD_Usiarios_Netflix_jul[[#This Row],[Meses Contratados]]</f>
        <v>90</v>
      </c>
      <c r="E2405">
        <v>29</v>
      </c>
      <c r="F2405">
        <v>10</v>
      </c>
      <c r="G2405">
        <v>23</v>
      </c>
      <c r="H2405" s="1">
        <f>DATEVALUE(_xlfn.CONCAT(BBDD_Usiarios_Netflix_jul[[#This Row],[Día Suscripción]],"/",BBDD_Usiarios_Netflix_jul[[#This Row],[Mes Suscripción]],"/",BBDD_Usiarios_Netflix_jul[[#This Row],[Año Suscripción]]))</f>
        <v>45228</v>
      </c>
      <c r="I2405">
        <v>30</v>
      </c>
      <c r="J2405">
        <v>6</v>
      </c>
      <c r="K2405">
        <v>24</v>
      </c>
      <c r="L240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5" s="1" t="str">
        <f>TEXT(BBDD_Usiarios_Netflix_jul[[#This Row],[Fh Suscripcion]],"dddd")</f>
        <v>domingo</v>
      </c>
      <c r="N2405" s="2">
        <f>DATEDIF(BBDD_Usiarios_Netflix_jul[[#This Row],[Fh Suscripcion]],BBDD_Usiarios_Netflix_jul[[#This Row],[Fh Ultimo Pago]],"M")+1</f>
        <v>9</v>
      </c>
      <c r="O2405" t="s">
        <v>24</v>
      </c>
      <c r="P2405" t="str">
        <f>IF(BBDD_Usiarios_Netflix_jul[[#This Row],[País.OLD]]&lt;&gt;"",BBDD_Usiarios_Netflix_jul[[#This Row],[País.OLD]],"Desconocido")</f>
        <v>EEUU</v>
      </c>
      <c r="Q2405">
        <v>33</v>
      </c>
      <c r="R2405" t="s">
        <v>25</v>
      </c>
      <c r="S2405" t="s">
        <v>17</v>
      </c>
      <c r="T2405" t="s">
        <v>18</v>
      </c>
      <c r="U24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6" spans="1:21" x14ac:dyDescent="0.2">
      <c r="A2406">
        <v>975</v>
      </c>
      <c r="B2406" t="s">
        <v>23</v>
      </c>
      <c r="C2406">
        <v>10</v>
      </c>
      <c r="D2406" s="2">
        <f>BBDD_Usiarios_Netflix_jul[[#This Row],[Ingresos Mensuales]]*BBDD_Usiarios_Netflix_jul[[#This Row],[Meses Contratados]]</f>
        <v>90</v>
      </c>
      <c r="E2406">
        <v>2</v>
      </c>
      <c r="F2406">
        <v>10</v>
      </c>
      <c r="G2406">
        <v>23</v>
      </c>
      <c r="H2406" s="1">
        <f>DATEVALUE(_xlfn.CONCAT(BBDD_Usiarios_Netflix_jul[[#This Row],[Día Suscripción]],"/",BBDD_Usiarios_Netflix_jul[[#This Row],[Mes Suscripción]],"/",BBDD_Usiarios_Netflix_jul[[#This Row],[Año Suscripción]]))</f>
        <v>45201</v>
      </c>
      <c r="I2406">
        <v>30</v>
      </c>
      <c r="J2406">
        <v>6</v>
      </c>
      <c r="K2406">
        <v>24</v>
      </c>
      <c r="L2406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6" s="1" t="str">
        <f>TEXT(BBDD_Usiarios_Netflix_jul[[#This Row],[Fh Suscripcion]],"dddd")</f>
        <v>lunes</v>
      </c>
      <c r="N2406" s="2">
        <f>DATEDIF(BBDD_Usiarios_Netflix_jul[[#This Row],[Fh Suscripcion]],BBDD_Usiarios_Netflix_jul[[#This Row],[Fh Ultimo Pago]],"M")+1</f>
        <v>9</v>
      </c>
      <c r="O2406" t="s">
        <v>35</v>
      </c>
      <c r="P2406" t="str">
        <f>IF(BBDD_Usiarios_Netflix_jul[[#This Row],[País.OLD]]&lt;&gt;"",BBDD_Usiarios_Netflix_jul[[#This Row],[País.OLD]],"Desconocido")</f>
        <v>España</v>
      </c>
      <c r="Q2406">
        <v>36</v>
      </c>
      <c r="R2406" t="s">
        <v>25</v>
      </c>
      <c r="S2406" t="s">
        <v>26</v>
      </c>
      <c r="T2406" t="s">
        <v>27</v>
      </c>
      <c r="U24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7" spans="1:21" x14ac:dyDescent="0.2">
      <c r="A2407">
        <v>1051</v>
      </c>
      <c r="B2407" t="s">
        <v>23</v>
      </c>
      <c r="C2407">
        <v>10</v>
      </c>
      <c r="D2407" s="2">
        <f>BBDD_Usiarios_Netflix_jul[[#This Row],[Ingresos Mensuales]]*BBDD_Usiarios_Netflix_jul[[#This Row],[Meses Contratados]]</f>
        <v>90</v>
      </c>
      <c r="E2407">
        <v>10</v>
      </c>
      <c r="F2407">
        <v>10</v>
      </c>
      <c r="G2407">
        <v>23</v>
      </c>
      <c r="H2407" s="1">
        <f>DATEVALUE(_xlfn.CONCAT(BBDD_Usiarios_Netflix_jul[[#This Row],[Día Suscripción]],"/",BBDD_Usiarios_Netflix_jul[[#This Row],[Mes Suscripción]],"/",BBDD_Usiarios_Netflix_jul[[#This Row],[Año Suscripción]]))</f>
        <v>45209</v>
      </c>
      <c r="I2407">
        <v>30</v>
      </c>
      <c r="J2407">
        <v>6</v>
      </c>
      <c r="K2407">
        <v>24</v>
      </c>
      <c r="L240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7" s="1" t="str">
        <f>TEXT(BBDD_Usiarios_Netflix_jul[[#This Row],[Fh Suscripcion]],"dddd")</f>
        <v>martes</v>
      </c>
      <c r="N2407" s="2">
        <f>DATEDIF(BBDD_Usiarios_Netflix_jul[[#This Row],[Fh Suscripcion]],BBDD_Usiarios_Netflix_jul[[#This Row],[Fh Ultimo Pago]],"M")+1</f>
        <v>9</v>
      </c>
      <c r="O2407" t="s">
        <v>28</v>
      </c>
      <c r="P2407" t="str">
        <f>IF(BBDD_Usiarios_Netflix_jul[[#This Row],[País.OLD]]&lt;&gt;"",BBDD_Usiarios_Netflix_jul[[#This Row],[País.OLD]],"Desconocido")</f>
        <v>Australia</v>
      </c>
      <c r="Q2407">
        <v>46</v>
      </c>
      <c r="R2407" t="s">
        <v>16</v>
      </c>
      <c r="S2407" t="s">
        <v>29</v>
      </c>
      <c r="T2407" t="s">
        <v>22</v>
      </c>
      <c r="U24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08" spans="1:21" x14ac:dyDescent="0.2">
      <c r="A2408">
        <v>642</v>
      </c>
      <c r="B2408" t="s">
        <v>23</v>
      </c>
      <c r="C2408">
        <v>10</v>
      </c>
      <c r="D2408" s="2">
        <f>BBDD_Usiarios_Netflix_jul[[#This Row],[Ingresos Mensuales]]*BBDD_Usiarios_Netflix_jul[[#This Row],[Meses Contratados]]</f>
        <v>80</v>
      </c>
      <c r="E2408">
        <v>19</v>
      </c>
      <c r="F2408">
        <v>11</v>
      </c>
      <c r="G2408">
        <v>23</v>
      </c>
      <c r="H2408" s="1">
        <f>DATEVALUE(_xlfn.CONCAT(BBDD_Usiarios_Netflix_jul[[#This Row],[Día Suscripción]],"/",BBDD_Usiarios_Netflix_jul[[#This Row],[Mes Suscripción]],"/",BBDD_Usiarios_Netflix_jul[[#This Row],[Año Suscripción]]))</f>
        <v>45249</v>
      </c>
      <c r="I2408">
        <v>1</v>
      </c>
      <c r="J2408">
        <v>7</v>
      </c>
      <c r="K2408">
        <v>24</v>
      </c>
      <c r="L240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08" s="1" t="str">
        <f>TEXT(BBDD_Usiarios_Netflix_jul[[#This Row],[Fh Suscripcion]],"dddd")</f>
        <v>domingo</v>
      </c>
      <c r="N2408" s="2">
        <f>DATEDIF(BBDD_Usiarios_Netflix_jul[[#This Row],[Fh Suscripcion]],BBDD_Usiarios_Netflix_jul[[#This Row],[Fh Ultimo Pago]],"M")+1</f>
        <v>8</v>
      </c>
      <c r="O2408" t="s">
        <v>28</v>
      </c>
      <c r="P2408" t="str">
        <f>IF(BBDD_Usiarios_Netflix_jul[[#This Row],[País.OLD]]&lt;&gt;"",BBDD_Usiarios_Netflix_jul[[#This Row],[País.OLD]],"Desconocido")</f>
        <v>Australia</v>
      </c>
      <c r="Q2408">
        <v>27</v>
      </c>
      <c r="R2408" t="s">
        <v>16</v>
      </c>
      <c r="S2408" t="s">
        <v>29</v>
      </c>
      <c r="T2408" t="s">
        <v>27</v>
      </c>
      <c r="U24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9" spans="1:21" x14ac:dyDescent="0.2">
      <c r="A2409">
        <v>712</v>
      </c>
      <c r="B2409" t="s">
        <v>23</v>
      </c>
      <c r="C2409">
        <v>10</v>
      </c>
      <c r="D2409" s="2">
        <f>BBDD_Usiarios_Netflix_jul[[#This Row],[Ingresos Mensuales]]*BBDD_Usiarios_Netflix_jul[[#This Row],[Meses Contratados]]</f>
        <v>80</v>
      </c>
      <c r="E2409">
        <v>8</v>
      </c>
      <c r="F2409">
        <v>11</v>
      </c>
      <c r="G2409">
        <v>23</v>
      </c>
      <c r="H240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09">
        <v>1</v>
      </c>
      <c r="J2409">
        <v>7</v>
      </c>
      <c r="K2409">
        <v>24</v>
      </c>
      <c r="L2409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09" s="1" t="str">
        <f>TEXT(BBDD_Usiarios_Netflix_jul[[#This Row],[Fh Suscripcion]],"dddd")</f>
        <v>miércoles</v>
      </c>
      <c r="N2409" s="2">
        <f>DATEDIF(BBDD_Usiarios_Netflix_jul[[#This Row],[Fh Suscripcion]],BBDD_Usiarios_Netflix_jul[[#This Row],[Fh Ultimo Pago]],"M")+1</f>
        <v>8</v>
      </c>
      <c r="O2409" t="s">
        <v>15</v>
      </c>
      <c r="P2409" t="str">
        <f>IF(BBDD_Usiarios_Netflix_jul[[#This Row],[País.OLD]]&lt;&gt;"",BBDD_Usiarios_Netflix_jul[[#This Row],[País.OLD]],"Desconocido")</f>
        <v>Alemania</v>
      </c>
      <c r="Q2409">
        <v>45</v>
      </c>
      <c r="R2409" t="s">
        <v>16</v>
      </c>
      <c r="S2409" t="s">
        <v>17</v>
      </c>
      <c r="T2409" t="s">
        <v>18</v>
      </c>
      <c r="U24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10" spans="1:21" x14ac:dyDescent="0.2">
      <c r="A2410">
        <v>782</v>
      </c>
      <c r="B2410" t="s">
        <v>23</v>
      </c>
      <c r="C2410">
        <v>10</v>
      </c>
      <c r="D2410" s="2">
        <f>BBDD_Usiarios_Netflix_jul[[#This Row],[Ingresos Mensuales]]*BBDD_Usiarios_Netflix_jul[[#This Row],[Meses Contratados]]</f>
        <v>80</v>
      </c>
      <c r="E2410">
        <v>2</v>
      </c>
      <c r="F2410">
        <v>11</v>
      </c>
      <c r="G2410">
        <v>23</v>
      </c>
      <c r="H2410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10">
        <v>1</v>
      </c>
      <c r="J2410">
        <v>7</v>
      </c>
      <c r="K2410">
        <v>24</v>
      </c>
      <c r="L241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0" s="1" t="str">
        <f>TEXT(BBDD_Usiarios_Netflix_jul[[#This Row],[Fh Suscripcion]],"dddd")</f>
        <v>jueves</v>
      </c>
      <c r="N2410" s="2">
        <f>DATEDIF(BBDD_Usiarios_Netflix_jul[[#This Row],[Fh Suscripcion]],BBDD_Usiarios_Netflix_jul[[#This Row],[Fh Ultimo Pago]],"M")+1</f>
        <v>8</v>
      </c>
      <c r="O2410" t="s">
        <v>36</v>
      </c>
      <c r="P2410" t="str">
        <f>IF(BBDD_Usiarios_Netflix_jul[[#This Row],[País.OLD]]&lt;&gt;"",BBDD_Usiarios_Netflix_jul[[#This Row],[País.OLD]],"Desconocido")</f>
        <v>Desconocido</v>
      </c>
      <c r="Q2410">
        <v>44</v>
      </c>
      <c r="R2410" t="s">
        <v>25</v>
      </c>
      <c r="S2410" t="s">
        <v>29</v>
      </c>
      <c r="T2410" t="s">
        <v>22</v>
      </c>
      <c r="U24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11" spans="1:21" x14ac:dyDescent="0.2">
      <c r="A2411">
        <v>852</v>
      </c>
      <c r="B2411" t="s">
        <v>23</v>
      </c>
      <c r="C2411">
        <v>10</v>
      </c>
      <c r="D2411" s="2">
        <f>BBDD_Usiarios_Netflix_jul[[#This Row],[Ingresos Mensuales]]*BBDD_Usiarios_Netflix_jul[[#This Row],[Meses Contratados]]</f>
        <v>80</v>
      </c>
      <c r="E2411">
        <v>8</v>
      </c>
      <c r="F2411">
        <v>11</v>
      </c>
      <c r="G2411">
        <v>23</v>
      </c>
      <c r="H241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1">
        <v>1</v>
      </c>
      <c r="J2411">
        <v>7</v>
      </c>
      <c r="K2411">
        <v>24</v>
      </c>
      <c r="L241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1" s="1" t="str">
        <f>TEXT(BBDD_Usiarios_Netflix_jul[[#This Row],[Fh Suscripcion]],"dddd")</f>
        <v>miércoles</v>
      </c>
      <c r="N2411" s="2">
        <f>DATEDIF(BBDD_Usiarios_Netflix_jul[[#This Row],[Fh Suscripcion]],BBDD_Usiarios_Netflix_jul[[#This Row],[Fh Ultimo Pago]],"M")+1</f>
        <v>8</v>
      </c>
      <c r="O2411" t="s">
        <v>37</v>
      </c>
      <c r="P2411" t="str">
        <f>IF(BBDD_Usiarios_Netflix_jul[[#This Row],[País.OLD]]&lt;&gt;"",BBDD_Usiarios_Netflix_jul[[#This Row],[País.OLD]],"Desconocido")</f>
        <v>Brasil</v>
      </c>
      <c r="Q2411">
        <v>47</v>
      </c>
      <c r="R2411" t="s">
        <v>25</v>
      </c>
      <c r="S2411" t="s">
        <v>29</v>
      </c>
      <c r="T2411" t="s">
        <v>32</v>
      </c>
      <c r="U24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12" spans="1:21" x14ac:dyDescent="0.2">
      <c r="A2412">
        <v>855</v>
      </c>
      <c r="B2412" t="s">
        <v>23</v>
      </c>
      <c r="C2412">
        <v>10</v>
      </c>
      <c r="D2412" s="2">
        <f>BBDD_Usiarios_Netflix_jul[[#This Row],[Ingresos Mensuales]]*BBDD_Usiarios_Netflix_jul[[#This Row],[Meses Contratados]]</f>
        <v>80</v>
      </c>
      <c r="E2412">
        <v>2</v>
      </c>
      <c r="F2412">
        <v>11</v>
      </c>
      <c r="G2412">
        <v>23</v>
      </c>
      <c r="H2412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12">
        <v>1</v>
      </c>
      <c r="J2412">
        <v>7</v>
      </c>
      <c r="K2412">
        <v>24</v>
      </c>
      <c r="L241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2" s="1" t="str">
        <f>TEXT(BBDD_Usiarios_Netflix_jul[[#This Row],[Fh Suscripcion]],"dddd")</f>
        <v>jueves</v>
      </c>
      <c r="N2412" s="2">
        <f>DATEDIF(BBDD_Usiarios_Netflix_jul[[#This Row],[Fh Suscripcion]],BBDD_Usiarios_Netflix_jul[[#This Row],[Fh Ultimo Pago]],"M")+1</f>
        <v>8</v>
      </c>
      <c r="O2412" t="s">
        <v>24</v>
      </c>
      <c r="P2412" t="str">
        <f>IF(BBDD_Usiarios_Netflix_jul[[#This Row],[País.OLD]]&lt;&gt;"",BBDD_Usiarios_Netflix_jul[[#This Row],[País.OLD]],"Desconocido")</f>
        <v>EEUU</v>
      </c>
      <c r="Q2412">
        <v>33</v>
      </c>
      <c r="R2412" t="s">
        <v>16</v>
      </c>
      <c r="S2412" t="s">
        <v>29</v>
      </c>
      <c r="T2412" t="s">
        <v>27</v>
      </c>
      <c r="U24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3" spans="1:21" x14ac:dyDescent="0.2">
      <c r="A2413">
        <v>920</v>
      </c>
      <c r="B2413" t="s">
        <v>23</v>
      </c>
      <c r="C2413">
        <v>10</v>
      </c>
      <c r="D2413" s="2">
        <f>BBDD_Usiarios_Netflix_jul[[#This Row],[Ingresos Mensuales]]*BBDD_Usiarios_Netflix_jul[[#This Row],[Meses Contratados]]</f>
        <v>80</v>
      </c>
      <c r="E2413">
        <v>9</v>
      </c>
      <c r="F2413">
        <v>11</v>
      </c>
      <c r="G2413">
        <v>23</v>
      </c>
      <c r="H2413" s="1">
        <f>DATEVALUE(_xlfn.CONCAT(BBDD_Usiarios_Netflix_jul[[#This Row],[Día Suscripción]],"/",BBDD_Usiarios_Netflix_jul[[#This Row],[Mes Suscripción]],"/",BBDD_Usiarios_Netflix_jul[[#This Row],[Año Suscripción]]))</f>
        <v>45239</v>
      </c>
      <c r="I2413">
        <v>1</v>
      </c>
      <c r="J2413">
        <v>7</v>
      </c>
      <c r="K2413">
        <v>24</v>
      </c>
      <c r="L2413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3" s="1" t="str">
        <f>TEXT(BBDD_Usiarios_Netflix_jul[[#This Row],[Fh Suscripcion]],"dddd")</f>
        <v>jueves</v>
      </c>
      <c r="N2413" s="2">
        <f>DATEDIF(BBDD_Usiarios_Netflix_jul[[#This Row],[Fh Suscripcion]],BBDD_Usiarios_Netflix_jul[[#This Row],[Fh Ultimo Pago]],"M")+1</f>
        <v>8</v>
      </c>
      <c r="O2413" t="s">
        <v>20</v>
      </c>
      <c r="P2413" t="str">
        <f>IF(BBDD_Usiarios_Netflix_jul[[#This Row],[País.OLD]]&lt;&gt;"",BBDD_Usiarios_Netflix_jul[[#This Row],[País.OLD]],"Desconocido")</f>
        <v>Francia</v>
      </c>
      <c r="Q2413">
        <v>34</v>
      </c>
      <c r="R2413" t="s">
        <v>25</v>
      </c>
      <c r="S2413" t="s">
        <v>17</v>
      </c>
      <c r="T2413" t="s">
        <v>27</v>
      </c>
      <c r="U24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4" spans="1:21" x14ac:dyDescent="0.2">
      <c r="A2414">
        <v>922</v>
      </c>
      <c r="B2414" t="s">
        <v>23</v>
      </c>
      <c r="C2414">
        <v>10</v>
      </c>
      <c r="D2414" s="2">
        <f>BBDD_Usiarios_Netflix_jul[[#This Row],[Ingresos Mensuales]]*BBDD_Usiarios_Netflix_jul[[#This Row],[Meses Contratados]]</f>
        <v>80</v>
      </c>
      <c r="E2414">
        <v>7</v>
      </c>
      <c r="F2414">
        <v>11</v>
      </c>
      <c r="G2414">
        <v>23</v>
      </c>
      <c r="H2414" s="1">
        <f>DATEVALUE(_xlfn.CONCAT(BBDD_Usiarios_Netflix_jul[[#This Row],[Día Suscripción]],"/",BBDD_Usiarios_Netflix_jul[[#This Row],[Mes Suscripción]],"/",BBDD_Usiarios_Netflix_jul[[#This Row],[Año Suscripción]]))</f>
        <v>45237</v>
      </c>
      <c r="I2414">
        <v>1</v>
      </c>
      <c r="J2414">
        <v>7</v>
      </c>
      <c r="K2414">
        <v>24</v>
      </c>
      <c r="L2414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4" s="1" t="str">
        <f>TEXT(BBDD_Usiarios_Netflix_jul[[#This Row],[Fh Suscripcion]],"dddd")</f>
        <v>martes</v>
      </c>
      <c r="N2414" s="2">
        <f>DATEDIF(BBDD_Usiarios_Netflix_jul[[#This Row],[Fh Suscripcion]],BBDD_Usiarios_Netflix_jul[[#This Row],[Fh Ultimo Pago]],"M")+1</f>
        <v>8</v>
      </c>
      <c r="O2414" t="s">
        <v>34</v>
      </c>
      <c r="P2414" t="str">
        <f>IF(BBDD_Usiarios_Netflix_jul[[#This Row],[País.OLD]]&lt;&gt;"",BBDD_Usiarios_Netflix_jul[[#This Row],[País.OLD]],"Desconocido")</f>
        <v>Reino Unido</v>
      </c>
      <c r="Q2414">
        <v>34</v>
      </c>
      <c r="R2414" t="s">
        <v>16</v>
      </c>
      <c r="S2414" t="s">
        <v>17</v>
      </c>
      <c r="T2414" t="s">
        <v>27</v>
      </c>
      <c r="U24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5" spans="1:21" x14ac:dyDescent="0.2">
      <c r="A2415">
        <v>989</v>
      </c>
      <c r="B2415" t="s">
        <v>23</v>
      </c>
      <c r="C2415">
        <v>10</v>
      </c>
      <c r="D2415" s="2">
        <f>BBDD_Usiarios_Netflix_jul[[#This Row],[Ingresos Mensuales]]*BBDD_Usiarios_Netflix_jul[[#This Row],[Meses Contratados]]</f>
        <v>80</v>
      </c>
      <c r="E2415">
        <v>8</v>
      </c>
      <c r="F2415">
        <v>11</v>
      </c>
      <c r="G2415">
        <v>23</v>
      </c>
      <c r="H2415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5">
        <v>1</v>
      </c>
      <c r="J2415">
        <v>7</v>
      </c>
      <c r="K2415">
        <v>24</v>
      </c>
      <c r="L2415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5" s="1" t="str">
        <f>TEXT(BBDD_Usiarios_Netflix_jul[[#This Row],[Fh Suscripcion]],"dddd")</f>
        <v>miércoles</v>
      </c>
      <c r="N2415" s="2">
        <f>DATEDIF(BBDD_Usiarios_Netflix_jul[[#This Row],[Fh Suscripcion]],BBDD_Usiarios_Netflix_jul[[#This Row],[Fh Ultimo Pago]],"M")+1</f>
        <v>8</v>
      </c>
      <c r="O2415" t="s">
        <v>36</v>
      </c>
      <c r="P2415" t="str">
        <f>IF(BBDD_Usiarios_Netflix_jul[[#This Row],[País.OLD]]&lt;&gt;"",BBDD_Usiarios_Netflix_jul[[#This Row],[País.OLD]],"Desconocido")</f>
        <v>Desconocido</v>
      </c>
      <c r="Q2415">
        <v>34</v>
      </c>
      <c r="R2415" t="s">
        <v>16</v>
      </c>
      <c r="S2415" t="s">
        <v>21</v>
      </c>
      <c r="T2415" t="s">
        <v>27</v>
      </c>
      <c r="U24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6" spans="1:21" x14ac:dyDescent="0.2">
      <c r="A2416">
        <v>992</v>
      </c>
      <c r="B2416" t="s">
        <v>23</v>
      </c>
      <c r="C2416">
        <v>10</v>
      </c>
      <c r="D2416" s="2">
        <f>BBDD_Usiarios_Netflix_jul[[#This Row],[Ingresos Mensuales]]*BBDD_Usiarios_Netflix_jul[[#This Row],[Meses Contratados]]</f>
        <v>80</v>
      </c>
      <c r="E2416">
        <v>8</v>
      </c>
      <c r="F2416">
        <v>11</v>
      </c>
      <c r="G2416">
        <v>23</v>
      </c>
      <c r="H2416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6">
        <v>3</v>
      </c>
      <c r="J2416">
        <v>7</v>
      </c>
      <c r="K2416">
        <v>24</v>
      </c>
      <c r="L2416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16" s="1" t="str">
        <f>TEXT(BBDD_Usiarios_Netflix_jul[[#This Row],[Fh Suscripcion]],"dddd")</f>
        <v>miércoles</v>
      </c>
      <c r="N2416" s="2">
        <f>DATEDIF(BBDD_Usiarios_Netflix_jul[[#This Row],[Fh Suscripcion]],BBDD_Usiarios_Netflix_jul[[#This Row],[Fh Ultimo Pago]],"M")+1</f>
        <v>8</v>
      </c>
      <c r="O2416" t="s">
        <v>15</v>
      </c>
      <c r="P2416" t="str">
        <f>IF(BBDD_Usiarios_Netflix_jul[[#This Row],[País.OLD]]&lt;&gt;"",BBDD_Usiarios_Netflix_jul[[#This Row],[País.OLD]],"Desconocido")</f>
        <v>Alemania</v>
      </c>
      <c r="Q2416">
        <v>47</v>
      </c>
      <c r="R2416" t="s">
        <v>25</v>
      </c>
      <c r="S2416" t="s">
        <v>21</v>
      </c>
      <c r="T2416" t="s">
        <v>27</v>
      </c>
      <c r="U24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7" spans="1:21" x14ac:dyDescent="0.2">
      <c r="A2417">
        <v>1058</v>
      </c>
      <c r="B2417" t="s">
        <v>23</v>
      </c>
      <c r="C2417">
        <v>10</v>
      </c>
      <c r="D2417" s="2">
        <f>BBDD_Usiarios_Netflix_jul[[#This Row],[Ingresos Mensuales]]*BBDD_Usiarios_Netflix_jul[[#This Row],[Meses Contratados]]</f>
        <v>80</v>
      </c>
      <c r="E2417">
        <v>5</v>
      </c>
      <c r="F2417">
        <v>11</v>
      </c>
      <c r="G2417">
        <v>23</v>
      </c>
      <c r="H2417" s="1">
        <f>DATEVALUE(_xlfn.CONCAT(BBDD_Usiarios_Netflix_jul[[#This Row],[Día Suscripción]],"/",BBDD_Usiarios_Netflix_jul[[#This Row],[Mes Suscripción]],"/",BBDD_Usiarios_Netflix_jul[[#This Row],[Año Suscripción]]))</f>
        <v>45235</v>
      </c>
      <c r="I2417">
        <v>2</v>
      </c>
      <c r="J2417">
        <v>7</v>
      </c>
      <c r="K2417">
        <v>24</v>
      </c>
      <c r="L2417" s="1">
        <f>DATEVALUE(_xlfn.CONCAT(BBDD_Usiarios_Netflix_jul[[#This Row],[Día Último Pago]],"/",BBDD_Usiarios_Netflix_jul[[#This Row],[Mes Último Pago]],"/",BBDD_Usiarios_Netflix_jul[[#This Row],[Año Último Pago]]))</f>
        <v>45475</v>
      </c>
      <c r="M2417" s="1" t="str">
        <f>TEXT(BBDD_Usiarios_Netflix_jul[[#This Row],[Fh Suscripcion]],"dddd")</f>
        <v>domingo</v>
      </c>
      <c r="N2417" s="2">
        <f>DATEDIF(BBDD_Usiarios_Netflix_jul[[#This Row],[Fh Suscripcion]],BBDD_Usiarios_Netflix_jul[[#This Row],[Fh Ultimo Pago]],"M")+1</f>
        <v>8</v>
      </c>
      <c r="O2417" t="s">
        <v>31</v>
      </c>
      <c r="P2417" t="str">
        <f>IF(BBDD_Usiarios_Netflix_jul[[#This Row],[País.OLD]]&lt;&gt;"",BBDD_Usiarios_Netflix_jul[[#This Row],[País.OLD]],"Desconocido")</f>
        <v>Italia</v>
      </c>
      <c r="Q2417">
        <v>28</v>
      </c>
      <c r="R2417" t="s">
        <v>25</v>
      </c>
      <c r="S2417" t="s">
        <v>26</v>
      </c>
      <c r="T2417" t="s">
        <v>27</v>
      </c>
      <c r="U24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8" spans="1:21" x14ac:dyDescent="0.2">
      <c r="A2418">
        <v>1061</v>
      </c>
      <c r="B2418" t="s">
        <v>23</v>
      </c>
      <c r="C2418">
        <v>10</v>
      </c>
      <c r="D2418" s="2">
        <f>BBDD_Usiarios_Netflix_jul[[#This Row],[Ingresos Mensuales]]*BBDD_Usiarios_Netflix_jul[[#This Row],[Meses Contratados]]</f>
        <v>80</v>
      </c>
      <c r="E2418">
        <v>9</v>
      </c>
      <c r="F2418">
        <v>11</v>
      </c>
      <c r="G2418">
        <v>23</v>
      </c>
      <c r="H2418" s="1">
        <f>DATEVALUE(_xlfn.CONCAT(BBDD_Usiarios_Netflix_jul[[#This Row],[Día Suscripción]],"/",BBDD_Usiarios_Netflix_jul[[#This Row],[Mes Suscripción]],"/",BBDD_Usiarios_Netflix_jul[[#This Row],[Año Suscripción]]))</f>
        <v>45239</v>
      </c>
      <c r="I2418">
        <v>1</v>
      </c>
      <c r="J2418">
        <v>7</v>
      </c>
      <c r="K2418">
        <v>24</v>
      </c>
      <c r="L241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8" s="1" t="str">
        <f>TEXT(BBDD_Usiarios_Netflix_jul[[#This Row],[Fh Suscripcion]],"dddd")</f>
        <v>jueves</v>
      </c>
      <c r="N2418" s="2">
        <f>DATEDIF(BBDD_Usiarios_Netflix_jul[[#This Row],[Fh Suscripcion]],BBDD_Usiarios_Netflix_jul[[#This Row],[Fh Ultimo Pago]],"M")+1</f>
        <v>8</v>
      </c>
      <c r="O2418" t="s">
        <v>34</v>
      </c>
      <c r="P2418" t="str">
        <f>IF(BBDD_Usiarios_Netflix_jul[[#This Row],[País.OLD]]&lt;&gt;"",BBDD_Usiarios_Netflix_jul[[#This Row],[País.OLD]],"Desconocido")</f>
        <v>Reino Unido</v>
      </c>
      <c r="Q2418">
        <v>30</v>
      </c>
      <c r="R2418" t="s">
        <v>25</v>
      </c>
      <c r="S2418" t="s">
        <v>17</v>
      </c>
      <c r="T2418" t="s">
        <v>18</v>
      </c>
      <c r="U24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19" spans="1:21" x14ac:dyDescent="0.2">
      <c r="A2419">
        <v>1130</v>
      </c>
      <c r="B2419" t="s">
        <v>23</v>
      </c>
      <c r="C2419">
        <v>10</v>
      </c>
      <c r="D2419" s="2">
        <f>BBDD_Usiarios_Netflix_jul[[#This Row],[Ingresos Mensuales]]*BBDD_Usiarios_Netflix_jul[[#This Row],[Meses Contratados]]</f>
        <v>80</v>
      </c>
      <c r="E2419">
        <v>8</v>
      </c>
      <c r="F2419">
        <v>11</v>
      </c>
      <c r="G2419">
        <v>23</v>
      </c>
      <c r="H241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9">
        <v>3</v>
      </c>
      <c r="J2419">
        <v>7</v>
      </c>
      <c r="K2419">
        <v>24</v>
      </c>
      <c r="L2419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19" s="1" t="str">
        <f>TEXT(BBDD_Usiarios_Netflix_jul[[#This Row],[Fh Suscripcion]],"dddd")</f>
        <v>miércoles</v>
      </c>
      <c r="N2419" s="2">
        <f>DATEDIF(BBDD_Usiarios_Netflix_jul[[#This Row],[Fh Suscripcion]],BBDD_Usiarios_Netflix_jul[[#This Row],[Fh Ultimo Pago]],"M")+1</f>
        <v>8</v>
      </c>
      <c r="O2419" t="s">
        <v>15</v>
      </c>
      <c r="P2419" t="str">
        <f>IF(BBDD_Usiarios_Netflix_jul[[#This Row],[País.OLD]]&lt;&gt;"",BBDD_Usiarios_Netflix_jul[[#This Row],[País.OLD]],"Desconocido")</f>
        <v>Alemania</v>
      </c>
      <c r="Q2419">
        <v>27</v>
      </c>
      <c r="R2419" t="s">
        <v>25</v>
      </c>
      <c r="S2419" t="s">
        <v>26</v>
      </c>
      <c r="T2419" t="s">
        <v>32</v>
      </c>
      <c r="U24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20" spans="1:21" x14ac:dyDescent="0.2">
      <c r="A2420">
        <v>1133</v>
      </c>
      <c r="B2420" t="s">
        <v>23</v>
      </c>
      <c r="C2420">
        <v>10</v>
      </c>
      <c r="D2420" s="2">
        <f>BBDD_Usiarios_Netflix_jul[[#This Row],[Ingresos Mensuales]]*BBDD_Usiarios_Netflix_jul[[#This Row],[Meses Contratados]]</f>
        <v>80</v>
      </c>
      <c r="E2420">
        <v>4</v>
      </c>
      <c r="F2420">
        <v>11</v>
      </c>
      <c r="G2420">
        <v>23</v>
      </c>
      <c r="H242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420">
        <v>3</v>
      </c>
      <c r="J2420">
        <v>7</v>
      </c>
      <c r="K2420">
        <v>24</v>
      </c>
      <c r="L2420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20" s="1" t="str">
        <f>TEXT(BBDD_Usiarios_Netflix_jul[[#This Row],[Fh Suscripcion]],"dddd")</f>
        <v>sábado</v>
      </c>
      <c r="N2420" s="2">
        <f>DATEDIF(BBDD_Usiarios_Netflix_jul[[#This Row],[Fh Suscripcion]],BBDD_Usiarios_Netflix_jul[[#This Row],[Fh Ultimo Pago]],"M")+1</f>
        <v>8</v>
      </c>
      <c r="O2420" t="s">
        <v>36</v>
      </c>
      <c r="P2420" t="str">
        <f>IF(BBDD_Usiarios_Netflix_jul[[#This Row],[País.OLD]]&lt;&gt;"",BBDD_Usiarios_Netflix_jul[[#This Row],[País.OLD]],"Desconocido")</f>
        <v>Desconocido</v>
      </c>
      <c r="Q2420">
        <v>42</v>
      </c>
      <c r="R2420" t="s">
        <v>16</v>
      </c>
      <c r="S2420" t="s">
        <v>29</v>
      </c>
      <c r="T2420" t="s">
        <v>27</v>
      </c>
      <c r="U24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1" spans="1:21" x14ac:dyDescent="0.2">
      <c r="A2421">
        <v>1201</v>
      </c>
      <c r="B2421" t="s">
        <v>23</v>
      </c>
      <c r="C2421">
        <v>10</v>
      </c>
      <c r="D2421" s="2">
        <f>BBDD_Usiarios_Netflix_jul[[#This Row],[Ingresos Mensuales]]*BBDD_Usiarios_Netflix_jul[[#This Row],[Meses Contratados]]</f>
        <v>80</v>
      </c>
      <c r="E2421">
        <v>6</v>
      </c>
      <c r="F2421">
        <v>11</v>
      </c>
      <c r="G2421">
        <v>23</v>
      </c>
      <c r="H2421" s="1">
        <f>DATEVALUE(_xlfn.CONCAT(BBDD_Usiarios_Netflix_jul[[#This Row],[Día Suscripción]],"/",BBDD_Usiarios_Netflix_jul[[#This Row],[Mes Suscripción]],"/",BBDD_Usiarios_Netflix_jul[[#This Row],[Año Suscripción]]))</f>
        <v>45236</v>
      </c>
      <c r="I2421">
        <v>3</v>
      </c>
      <c r="J2421">
        <v>7</v>
      </c>
      <c r="K2421">
        <v>24</v>
      </c>
      <c r="L2421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21" s="1" t="str">
        <f>TEXT(BBDD_Usiarios_Netflix_jul[[#This Row],[Fh Suscripcion]],"dddd")</f>
        <v>lunes</v>
      </c>
      <c r="N2421" s="2">
        <f>DATEDIF(BBDD_Usiarios_Netflix_jul[[#This Row],[Fh Suscripcion]],BBDD_Usiarios_Netflix_jul[[#This Row],[Fh Ultimo Pago]],"M")+1</f>
        <v>8</v>
      </c>
      <c r="O2421" t="s">
        <v>20</v>
      </c>
      <c r="P2421" t="str">
        <f>IF(BBDD_Usiarios_Netflix_jul[[#This Row],[País.OLD]]&lt;&gt;"",BBDD_Usiarios_Netflix_jul[[#This Row],[País.OLD]],"Desconocido")</f>
        <v>Francia</v>
      </c>
      <c r="Q2421">
        <v>41</v>
      </c>
      <c r="R2421" t="s">
        <v>16</v>
      </c>
      <c r="S2421" t="s">
        <v>26</v>
      </c>
      <c r="T2421" t="s">
        <v>27</v>
      </c>
      <c r="U24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2" spans="1:21" x14ac:dyDescent="0.2">
      <c r="A2422">
        <v>1271</v>
      </c>
      <c r="B2422" t="s">
        <v>23</v>
      </c>
      <c r="C2422">
        <v>10</v>
      </c>
      <c r="D2422" s="2">
        <f>BBDD_Usiarios_Netflix_jul[[#This Row],[Ingresos Mensuales]]*BBDD_Usiarios_Netflix_jul[[#This Row],[Meses Contratados]]</f>
        <v>80</v>
      </c>
      <c r="E2422">
        <v>5</v>
      </c>
      <c r="F2422">
        <v>11</v>
      </c>
      <c r="G2422">
        <v>23</v>
      </c>
      <c r="H2422" s="1">
        <f>DATEVALUE(_xlfn.CONCAT(BBDD_Usiarios_Netflix_jul[[#This Row],[Día Suscripción]],"/",BBDD_Usiarios_Netflix_jul[[#This Row],[Mes Suscripción]],"/",BBDD_Usiarios_Netflix_jul[[#This Row],[Año Suscripción]]))</f>
        <v>45235</v>
      </c>
      <c r="I2422">
        <v>3</v>
      </c>
      <c r="J2422">
        <v>7</v>
      </c>
      <c r="K2422">
        <v>24</v>
      </c>
      <c r="L2422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22" s="1" t="str">
        <f>TEXT(BBDD_Usiarios_Netflix_jul[[#This Row],[Fh Suscripcion]],"dddd")</f>
        <v>domingo</v>
      </c>
      <c r="N2422" s="2">
        <f>DATEDIF(BBDD_Usiarios_Netflix_jul[[#This Row],[Fh Suscripcion]],BBDD_Usiarios_Netflix_jul[[#This Row],[Fh Ultimo Pago]],"M")+1</f>
        <v>8</v>
      </c>
      <c r="O2422" t="s">
        <v>28</v>
      </c>
      <c r="P2422" t="str">
        <f>IF(BBDD_Usiarios_Netflix_jul[[#This Row],[País.OLD]]&lt;&gt;"",BBDD_Usiarios_Netflix_jul[[#This Row],[País.OLD]],"Desconocido")</f>
        <v>Australia</v>
      </c>
      <c r="Q2422">
        <v>51</v>
      </c>
      <c r="R2422" t="s">
        <v>16</v>
      </c>
      <c r="S2422" t="s">
        <v>21</v>
      </c>
      <c r="T2422" t="s">
        <v>32</v>
      </c>
      <c r="U24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23" spans="1:21" x14ac:dyDescent="0.2">
      <c r="A2423">
        <v>1272</v>
      </c>
      <c r="B2423" t="s">
        <v>23</v>
      </c>
      <c r="C2423">
        <v>10</v>
      </c>
      <c r="D2423" s="2">
        <f>BBDD_Usiarios_Netflix_jul[[#This Row],[Ingresos Mensuales]]*BBDD_Usiarios_Netflix_jul[[#This Row],[Meses Contratados]]</f>
        <v>80</v>
      </c>
      <c r="E2423">
        <v>5</v>
      </c>
      <c r="F2423">
        <v>11</v>
      </c>
      <c r="G2423">
        <v>23</v>
      </c>
      <c r="H2423" s="1">
        <f>DATEVALUE(_xlfn.CONCAT(BBDD_Usiarios_Netflix_jul[[#This Row],[Día Suscripción]],"/",BBDD_Usiarios_Netflix_jul[[#This Row],[Mes Suscripción]],"/",BBDD_Usiarios_Netflix_jul[[#This Row],[Año Suscripción]]))</f>
        <v>45235</v>
      </c>
      <c r="I2423">
        <v>4</v>
      </c>
      <c r="J2423">
        <v>7</v>
      </c>
      <c r="K2423">
        <v>24</v>
      </c>
      <c r="L2423" s="1">
        <f>DATEVALUE(_xlfn.CONCAT(BBDD_Usiarios_Netflix_jul[[#This Row],[Día Último Pago]],"/",BBDD_Usiarios_Netflix_jul[[#This Row],[Mes Último Pago]],"/",BBDD_Usiarios_Netflix_jul[[#This Row],[Año Último Pago]]))</f>
        <v>45477</v>
      </c>
      <c r="M2423" s="1" t="str">
        <f>TEXT(BBDD_Usiarios_Netflix_jul[[#This Row],[Fh Suscripcion]],"dddd")</f>
        <v>domingo</v>
      </c>
      <c r="N2423" s="2">
        <f>DATEDIF(BBDD_Usiarios_Netflix_jul[[#This Row],[Fh Suscripcion]],BBDD_Usiarios_Netflix_jul[[#This Row],[Fh Ultimo Pago]],"M")+1</f>
        <v>8</v>
      </c>
      <c r="O2423" t="s">
        <v>35</v>
      </c>
      <c r="P2423" t="str">
        <f>IF(BBDD_Usiarios_Netflix_jul[[#This Row],[País.OLD]]&lt;&gt;"",BBDD_Usiarios_Netflix_jul[[#This Row],[País.OLD]],"Desconocido")</f>
        <v>España</v>
      </c>
      <c r="Q2423">
        <v>27</v>
      </c>
      <c r="R2423" t="s">
        <v>16</v>
      </c>
      <c r="S2423" t="s">
        <v>21</v>
      </c>
      <c r="T2423" t="s">
        <v>27</v>
      </c>
      <c r="U24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4" spans="1:21" x14ac:dyDescent="0.2">
      <c r="A2424">
        <v>2251</v>
      </c>
      <c r="B2424" t="s">
        <v>23</v>
      </c>
      <c r="C2424">
        <v>10</v>
      </c>
      <c r="D2424" s="2">
        <f>BBDD_Usiarios_Netflix_jul[[#This Row],[Ingresos Mensuales]]*BBDD_Usiarios_Netflix_jul[[#This Row],[Meses Contratados]]</f>
        <v>80</v>
      </c>
      <c r="E2424">
        <v>10</v>
      </c>
      <c r="F2424">
        <v>11</v>
      </c>
      <c r="G2424">
        <v>23</v>
      </c>
      <c r="H2424" s="1">
        <f>DATEVALUE(_xlfn.CONCAT(BBDD_Usiarios_Netflix_jul[[#This Row],[Día Suscripción]],"/",BBDD_Usiarios_Netflix_jul[[#This Row],[Mes Suscripción]],"/",BBDD_Usiarios_Netflix_jul[[#This Row],[Año Suscripción]]))</f>
        <v>45240</v>
      </c>
      <c r="I2424">
        <v>9</v>
      </c>
      <c r="J2424">
        <v>7</v>
      </c>
      <c r="K2424">
        <v>24</v>
      </c>
      <c r="L24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24" s="1" t="str">
        <f>TEXT(BBDD_Usiarios_Netflix_jul[[#This Row],[Fh Suscripcion]],"dddd")</f>
        <v>viernes</v>
      </c>
      <c r="N2424" s="2">
        <f>DATEDIF(BBDD_Usiarios_Netflix_jul[[#This Row],[Fh Suscripcion]],BBDD_Usiarios_Netflix_jul[[#This Row],[Fh Ultimo Pago]],"M")+1</f>
        <v>8</v>
      </c>
      <c r="O2424" t="s">
        <v>15</v>
      </c>
      <c r="P2424" t="str">
        <f>IF(BBDD_Usiarios_Netflix_jul[[#This Row],[País.OLD]]&lt;&gt;"",BBDD_Usiarios_Netflix_jul[[#This Row],[País.OLD]],"Desconocido")</f>
        <v>Alemania</v>
      </c>
      <c r="Q2424">
        <v>51</v>
      </c>
      <c r="R2424" t="s">
        <v>25</v>
      </c>
      <c r="S2424" t="s">
        <v>29</v>
      </c>
      <c r="T2424" t="s">
        <v>18</v>
      </c>
      <c r="U24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5" spans="1:21" x14ac:dyDescent="0.2">
      <c r="A2425">
        <v>2321</v>
      </c>
      <c r="B2425" t="s">
        <v>23</v>
      </c>
      <c r="C2425">
        <v>10</v>
      </c>
      <c r="D2425" s="2">
        <f>BBDD_Usiarios_Netflix_jul[[#This Row],[Ingresos Mensuales]]*BBDD_Usiarios_Netflix_jul[[#This Row],[Meses Contratados]]</f>
        <v>80</v>
      </c>
      <c r="E2425">
        <v>11</v>
      </c>
      <c r="F2425">
        <v>11</v>
      </c>
      <c r="G2425">
        <v>23</v>
      </c>
      <c r="H2425" s="1">
        <f>DATEVALUE(_xlfn.CONCAT(BBDD_Usiarios_Netflix_jul[[#This Row],[Día Suscripción]],"/",BBDD_Usiarios_Netflix_jul[[#This Row],[Mes Suscripción]],"/",BBDD_Usiarios_Netflix_jul[[#This Row],[Año Suscripción]]))</f>
        <v>45241</v>
      </c>
      <c r="I2425">
        <v>9</v>
      </c>
      <c r="J2425">
        <v>7</v>
      </c>
      <c r="K2425">
        <v>24</v>
      </c>
      <c r="L242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25" s="1" t="str">
        <f>TEXT(BBDD_Usiarios_Netflix_jul[[#This Row],[Fh Suscripcion]],"dddd")</f>
        <v>sábado</v>
      </c>
      <c r="N2425" s="2">
        <f>DATEDIF(BBDD_Usiarios_Netflix_jul[[#This Row],[Fh Suscripcion]],BBDD_Usiarios_Netflix_jul[[#This Row],[Fh Ultimo Pago]],"M")+1</f>
        <v>8</v>
      </c>
      <c r="O2425" t="s">
        <v>28</v>
      </c>
      <c r="P2425" t="str">
        <f>IF(BBDD_Usiarios_Netflix_jul[[#This Row],[País.OLD]]&lt;&gt;"",BBDD_Usiarios_Netflix_jul[[#This Row],[País.OLD]],"Desconocido")</f>
        <v>Australia</v>
      </c>
      <c r="Q2425">
        <v>38</v>
      </c>
      <c r="R2425" t="s">
        <v>16</v>
      </c>
      <c r="S2425" t="s">
        <v>26</v>
      </c>
      <c r="T2425" t="s">
        <v>18</v>
      </c>
      <c r="U24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6" spans="1:21" x14ac:dyDescent="0.2">
      <c r="A2426">
        <v>2322</v>
      </c>
      <c r="B2426" t="s">
        <v>23</v>
      </c>
      <c r="C2426">
        <v>10</v>
      </c>
      <c r="D2426" s="2">
        <f>BBDD_Usiarios_Netflix_jul[[#This Row],[Ingresos Mensuales]]*BBDD_Usiarios_Netflix_jul[[#This Row],[Meses Contratados]]</f>
        <v>80</v>
      </c>
      <c r="E2426">
        <v>12</v>
      </c>
      <c r="F2426">
        <v>11</v>
      </c>
      <c r="G2426">
        <v>23</v>
      </c>
      <c r="H2426" s="1">
        <f>DATEVALUE(_xlfn.CONCAT(BBDD_Usiarios_Netflix_jul[[#This Row],[Día Suscripción]],"/",BBDD_Usiarios_Netflix_jul[[#This Row],[Mes Suscripción]],"/",BBDD_Usiarios_Netflix_jul[[#This Row],[Año Suscripción]]))</f>
        <v>45242</v>
      </c>
      <c r="I2426">
        <v>11</v>
      </c>
      <c r="J2426">
        <v>7</v>
      </c>
      <c r="K2426">
        <v>24</v>
      </c>
      <c r="L242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426" s="1" t="str">
        <f>TEXT(BBDD_Usiarios_Netflix_jul[[#This Row],[Fh Suscripcion]],"dddd")</f>
        <v>domingo</v>
      </c>
      <c r="N2426" s="2">
        <f>DATEDIF(BBDD_Usiarios_Netflix_jul[[#This Row],[Fh Suscripcion]],BBDD_Usiarios_Netflix_jul[[#This Row],[Fh Ultimo Pago]],"M")+1</f>
        <v>8</v>
      </c>
      <c r="O2426" t="s">
        <v>31</v>
      </c>
      <c r="P2426" t="str">
        <f>IF(BBDD_Usiarios_Netflix_jul[[#This Row],[País.OLD]]&lt;&gt;"",BBDD_Usiarios_Netflix_jul[[#This Row],[País.OLD]],"Desconocido")</f>
        <v>Italia</v>
      </c>
      <c r="Q2426">
        <v>37</v>
      </c>
      <c r="R2426" t="s">
        <v>25</v>
      </c>
      <c r="S2426" t="s">
        <v>26</v>
      </c>
      <c r="T2426" t="s">
        <v>27</v>
      </c>
      <c r="U24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7" spans="1:21" x14ac:dyDescent="0.2">
      <c r="A2427">
        <v>2387</v>
      </c>
      <c r="B2427" t="s">
        <v>23</v>
      </c>
      <c r="C2427">
        <v>10</v>
      </c>
      <c r="D2427" s="2">
        <f>BBDD_Usiarios_Netflix_jul[[#This Row],[Ingresos Mensuales]]*BBDD_Usiarios_Netflix_jul[[#This Row],[Meses Contratados]]</f>
        <v>80</v>
      </c>
      <c r="E2427">
        <v>11</v>
      </c>
      <c r="F2427">
        <v>11</v>
      </c>
      <c r="G2427">
        <v>23</v>
      </c>
      <c r="H2427" s="1">
        <f>DATEVALUE(_xlfn.CONCAT(BBDD_Usiarios_Netflix_jul[[#This Row],[Día Suscripción]],"/",BBDD_Usiarios_Netflix_jul[[#This Row],[Mes Suscripción]],"/",BBDD_Usiarios_Netflix_jul[[#This Row],[Año Suscripción]]))</f>
        <v>45241</v>
      </c>
      <c r="I2427">
        <v>10</v>
      </c>
      <c r="J2427">
        <v>7</v>
      </c>
      <c r="K2427">
        <v>24</v>
      </c>
      <c r="L24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27" s="1" t="str">
        <f>TEXT(BBDD_Usiarios_Netflix_jul[[#This Row],[Fh Suscripcion]],"dddd")</f>
        <v>sábado</v>
      </c>
      <c r="N2427" s="2">
        <f>DATEDIF(BBDD_Usiarios_Netflix_jul[[#This Row],[Fh Suscripcion]],BBDD_Usiarios_Netflix_jul[[#This Row],[Fh Ultimo Pago]],"M")+1</f>
        <v>8</v>
      </c>
      <c r="O2427" t="s">
        <v>34</v>
      </c>
      <c r="P2427" t="str">
        <f>IF(BBDD_Usiarios_Netflix_jul[[#This Row],[País.OLD]]&lt;&gt;"",BBDD_Usiarios_Netflix_jul[[#This Row],[País.OLD]],"Desconocido")</f>
        <v>Reino Unido</v>
      </c>
      <c r="Q2427">
        <v>39</v>
      </c>
      <c r="R2427" t="s">
        <v>25</v>
      </c>
      <c r="S2427" t="s">
        <v>21</v>
      </c>
      <c r="T2427" t="s">
        <v>18</v>
      </c>
      <c r="U24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8" spans="1:21" x14ac:dyDescent="0.2">
      <c r="A2428">
        <v>2457</v>
      </c>
      <c r="B2428" t="s">
        <v>23</v>
      </c>
      <c r="C2428">
        <v>10</v>
      </c>
      <c r="D2428" s="2">
        <f>BBDD_Usiarios_Netflix_jul[[#This Row],[Ingresos Mensuales]]*BBDD_Usiarios_Netflix_jul[[#This Row],[Meses Contratados]]</f>
        <v>80</v>
      </c>
      <c r="E2428">
        <v>12</v>
      </c>
      <c r="F2428">
        <v>11</v>
      </c>
      <c r="G2428">
        <v>23</v>
      </c>
      <c r="H2428" s="1">
        <f>DATEVALUE(_xlfn.CONCAT(BBDD_Usiarios_Netflix_jul[[#This Row],[Día Suscripción]],"/",BBDD_Usiarios_Netflix_jul[[#This Row],[Mes Suscripción]],"/",BBDD_Usiarios_Netflix_jul[[#This Row],[Año Suscripción]]))</f>
        <v>45242</v>
      </c>
      <c r="I2428">
        <v>10</v>
      </c>
      <c r="J2428">
        <v>7</v>
      </c>
      <c r="K2428">
        <v>24</v>
      </c>
      <c r="L242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28" s="1" t="str">
        <f>TEXT(BBDD_Usiarios_Netflix_jul[[#This Row],[Fh Suscripcion]],"dddd")</f>
        <v>domingo</v>
      </c>
      <c r="N2428" s="2">
        <f>DATEDIF(BBDD_Usiarios_Netflix_jul[[#This Row],[Fh Suscripcion]],BBDD_Usiarios_Netflix_jul[[#This Row],[Fh Ultimo Pago]],"M")+1</f>
        <v>8</v>
      </c>
      <c r="O2428" t="s">
        <v>33</v>
      </c>
      <c r="P2428" t="str">
        <f>IF(BBDD_Usiarios_Netflix_jul[[#This Row],[País.OLD]]&lt;&gt;"",BBDD_Usiarios_Netflix_jul[[#This Row],[País.OLD]],"Desconocido")</f>
        <v>Méjico</v>
      </c>
      <c r="Q2428">
        <v>48</v>
      </c>
      <c r="R2428" t="s">
        <v>16</v>
      </c>
      <c r="S2428" t="s">
        <v>17</v>
      </c>
      <c r="T2428" t="s">
        <v>22</v>
      </c>
      <c r="U24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29" spans="1:21" x14ac:dyDescent="0.2">
      <c r="A2429">
        <v>80</v>
      </c>
      <c r="B2429" t="s">
        <v>23</v>
      </c>
      <c r="C2429">
        <v>10</v>
      </c>
      <c r="D2429" s="2">
        <f>BBDD_Usiarios_Netflix_jul[[#This Row],[Ingresos Mensuales]]*BBDD_Usiarios_Netflix_jul[[#This Row],[Meses Contratados]]</f>
        <v>80</v>
      </c>
      <c r="E2429">
        <v>8</v>
      </c>
      <c r="F2429">
        <v>11</v>
      </c>
      <c r="G2429">
        <v>23</v>
      </c>
      <c r="H242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29">
        <v>22</v>
      </c>
      <c r="J2429">
        <v>6</v>
      </c>
      <c r="K2429">
        <v>24</v>
      </c>
      <c r="L2429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29" s="1" t="str">
        <f>TEXT(BBDD_Usiarios_Netflix_jul[[#This Row],[Fh Suscripcion]],"dddd")</f>
        <v>miércoles</v>
      </c>
      <c r="N2429" s="2">
        <f>DATEDIF(BBDD_Usiarios_Netflix_jul[[#This Row],[Fh Suscripcion]],BBDD_Usiarios_Netflix_jul[[#This Row],[Fh Ultimo Pago]],"M")+1</f>
        <v>8</v>
      </c>
      <c r="O2429" t="s">
        <v>30</v>
      </c>
      <c r="P2429" t="str">
        <f>IF(BBDD_Usiarios_Netflix_jul[[#This Row],[País.OLD]]&lt;&gt;"",BBDD_Usiarios_Netflix_jul[[#This Row],[País.OLD]],"Desconocido")</f>
        <v>Canadá</v>
      </c>
      <c r="Q2429">
        <v>43</v>
      </c>
      <c r="R2429" t="s">
        <v>16</v>
      </c>
      <c r="S2429" t="s">
        <v>17</v>
      </c>
      <c r="T2429" t="s">
        <v>32</v>
      </c>
      <c r="U24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30" spans="1:21" x14ac:dyDescent="0.2">
      <c r="A2430">
        <v>147</v>
      </c>
      <c r="B2430" t="s">
        <v>23</v>
      </c>
      <c r="C2430">
        <v>10</v>
      </c>
      <c r="D2430" s="2">
        <f>BBDD_Usiarios_Netflix_jul[[#This Row],[Ingresos Mensuales]]*BBDD_Usiarios_Netflix_jul[[#This Row],[Meses Contratados]]</f>
        <v>80</v>
      </c>
      <c r="E2430">
        <v>8</v>
      </c>
      <c r="F2430">
        <v>11</v>
      </c>
      <c r="G2430">
        <v>23</v>
      </c>
      <c r="H2430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30">
        <v>24</v>
      </c>
      <c r="J2430">
        <v>6</v>
      </c>
      <c r="K2430">
        <v>24</v>
      </c>
      <c r="L243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30" s="1" t="str">
        <f>TEXT(BBDD_Usiarios_Netflix_jul[[#This Row],[Fh Suscripcion]],"dddd")</f>
        <v>miércoles</v>
      </c>
      <c r="N2430" s="2">
        <f>DATEDIF(BBDD_Usiarios_Netflix_jul[[#This Row],[Fh Suscripcion]],BBDD_Usiarios_Netflix_jul[[#This Row],[Fh Ultimo Pago]],"M")+1</f>
        <v>8</v>
      </c>
      <c r="O2430" t="s">
        <v>34</v>
      </c>
      <c r="P2430" t="str">
        <f>IF(BBDD_Usiarios_Netflix_jul[[#This Row],[País.OLD]]&lt;&gt;"",BBDD_Usiarios_Netflix_jul[[#This Row],[País.OLD]],"Desconocido")</f>
        <v>Reino Unido</v>
      </c>
      <c r="Q2430">
        <v>49</v>
      </c>
      <c r="R2430" t="s">
        <v>25</v>
      </c>
      <c r="S2430" t="s">
        <v>29</v>
      </c>
      <c r="T2430" t="s">
        <v>18</v>
      </c>
      <c r="U24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31" spans="1:21" x14ac:dyDescent="0.2">
      <c r="A2431">
        <v>155</v>
      </c>
      <c r="B2431" t="s">
        <v>23</v>
      </c>
      <c r="C2431">
        <v>10</v>
      </c>
      <c r="D2431" s="2">
        <f>BBDD_Usiarios_Netflix_jul[[#This Row],[Ingresos Mensuales]]*BBDD_Usiarios_Netflix_jul[[#This Row],[Meses Contratados]]</f>
        <v>80</v>
      </c>
      <c r="E2431">
        <v>18</v>
      </c>
      <c r="F2431">
        <v>11</v>
      </c>
      <c r="G2431">
        <v>23</v>
      </c>
      <c r="H2431" s="1">
        <f>DATEVALUE(_xlfn.CONCAT(BBDD_Usiarios_Netflix_jul[[#This Row],[Día Suscripción]],"/",BBDD_Usiarios_Netflix_jul[[#This Row],[Mes Suscripción]],"/",BBDD_Usiarios_Netflix_jul[[#This Row],[Año Suscripción]]))</f>
        <v>45248</v>
      </c>
      <c r="I2431">
        <v>27</v>
      </c>
      <c r="J2431">
        <v>6</v>
      </c>
      <c r="K2431">
        <v>24</v>
      </c>
      <c r="L2431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31" s="1" t="str">
        <f>TEXT(BBDD_Usiarios_Netflix_jul[[#This Row],[Fh Suscripcion]],"dddd")</f>
        <v>sábado</v>
      </c>
      <c r="N2431" s="2">
        <f>DATEDIF(BBDD_Usiarios_Netflix_jul[[#This Row],[Fh Suscripcion]],BBDD_Usiarios_Netflix_jul[[#This Row],[Fh Ultimo Pago]],"M")+1</f>
        <v>8</v>
      </c>
      <c r="O2431" t="s">
        <v>15</v>
      </c>
      <c r="P2431" t="str">
        <f>IF(BBDD_Usiarios_Netflix_jul[[#This Row],[País.OLD]]&lt;&gt;"",BBDD_Usiarios_Netflix_jul[[#This Row],[País.OLD]],"Desconocido")</f>
        <v>Alemania</v>
      </c>
      <c r="Q2431">
        <v>28</v>
      </c>
      <c r="R2431" t="s">
        <v>16</v>
      </c>
      <c r="S2431" t="s">
        <v>17</v>
      </c>
      <c r="T2431" t="s">
        <v>22</v>
      </c>
      <c r="U24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2" spans="1:21" x14ac:dyDescent="0.2">
      <c r="A2432">
        <v>210</v>
      </c>
      <c r="B2432" t="s">
        <v>23</v>
      </c>
      <c r="C2432">
        <v>10</v>
      </c>
      <c r="D2432" s="2">
        <f>BBDD_Usiarios_Netflix_jul[[#This Row],[Ingresos Mensuales]]*BBDD_Usiarios_Netflix_jul[[#This Row],[Meses Contratados]]</f>
        <v>80</v>
      </c>
      <c r="E2432">
        <v>22</v>
      </c>
      <c r="F2432">
        <v>11</v>
      </c>
      <c r="G2432">
        <v>23</v>
      </c>
      <c r="H2432" s="1">
        <f>DATEVALUE(_xlfn.CONCAT(BBDD_Usiarios_Netflix_jul[[#This Row],[Día Suscripción]],"/",BBDD_Usiarios_Netflix_jul[[#This Row],[Mes Suscripción]],"/",BBDD_Usiarios_Netflix_jul[[#This Row],[Año Suscripción]]))</f>
        <v>45252</v>
      </c>
      <c r="I2432">
        <v>26</v>
      </c>
      <c r="J2432">
        <v>6</v>
      </c>
      <c r="K2432">
        <v>24</v>
      </c>
      <c r="L2432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32" s="1" t="str">
        <f>TEXT(BBDD_Usiarios_Netflix_jul[[#This Row],[Fh Suscripcion]],"dddd")</f>
        <v>miércoles</v>
      </c>
      <c r="N2432" s="2">
        <f>DATEDIF(BBDD_Usiarios_Netflix_jul[[#This Row],[Fh Suscripcion]],BBDD_Usiarios_Netflix_jul[[#This Row],[Fh Ultimo Pago]],"M")+1</f>
        <v>8</v>
      </c>
      <c r="O2432" t="s">
        <v>34</v>
      </c>
      <c r="P2432" t="str">
        <f>IF(BBDD_Usiarios_Netflix_jul[[#This Row],[País.OLD]]&lt;&gt;"",BBDD_Usiarios_Netflix_jul[[#This Row],[País.OLD]],"Desconocido")</f>
        <v>Reino Unido</v>
      </c>
      <c r="Q2432">
        <v>49</v>
      </c>
      <c r="R2432" t="s">
        <v>25</v>
      </c>
      <c r="S2432" t="s">
        <v>29</v>
      </c>
      <c r="T2432" t="s">
        <v>32</v>
      </c>
      <c r="U24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33" spans="1:21" x14ac:dyDescent="0.2">
      <c r="A2433">
        <v>212</v>
      </c>
      <c r="B2433" t="s">
        <v>23</v>
      </c>
      <c r="C2433">
        <v>10</v>
      </c>
      <c r="D2433" s="2">
        <f>BBDD_Usiarios_Netflix_jul[[#This Row],[Ingresos Mensuales]]*BBDD_Usiarios_Netflix_jul[[#This Row],[Meses Contratados]]</f>
        <v>80</v>
      </c>
      <c r="E2433">
        <v>28</v>
      </c>
      <c r="F2433">
        <v>10</v>
      </c>
      <c r="G2433">
        <v>23</v>
      </c>
      <c r="H2433" s="1">
        <f>DATEVALUE(_xlfn.CONCAT(BBDD_Usiarios_Netflix_jul[[#This Row],[Día Suscripción]],"/",BBDD_Usiarios_Netflix_jul[[#This Row],[Mes Suscripción]],"/",BBDD_Usiarios_Netflix_jul[[#This Row],[Año Suscripción]]))</f>
        <v>45227</v>
      </c>
      <c r="I2433">
        <v>26</v>
      </c>
      <c r="J2433">
        <v>6</v>
      </c>
      <c r="K2433">
        <v>24</v>
      </c>
      <c r="L2433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33" s="1" t="str">
        <f>TEXT(BBDD_Usiarios_Netflix_jul[[#This Row],[Fh Suscripcion]],"dddd")</f>
        <v>sábado</v>
      </c>
      <c r="N2433" s="2">
        <f>DATEDIF(BBDD_Usiarios_Netflix_jul[[#This Row],[Fh Suscripcion]],BBDD_Usiarios_Netflix_jul[[#This Row],[Fh Ultimo Pago]],"M")+1</f>
        <v>8</v>
      </c>
      <c r="O2433" t="s">
        <v>36</v>
      </c>
      <c r="P2433" t="str">
        <f>IF(BBDD_Usiarios_Netflix_jul[[#This Row],[País.OLD]]&lt;&gt;"",BBDD_Usiarios_Netflix_jul[[#This Row],[País.OLD]],"Desconocido")</f>
        <v>Desconocido</v>
      </c>
      <c r="Q2433">
        <v>36</v>
      </c>
      <c r="R2433" t="s">
        <v>16</v>
      </c>
      <c r="S2433" t="s">
        <v>26</v>
      </c>
      <c r="T2433" t="s">
        <v>22</v>
      </c>
      <c r="U24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4" spans="1:21" x14ac:dyDescent="0.2">
      <c r="A2434">
        <v>217</v>
      </c>
      <c r="B2434" t="s">
        <v>23</v>
      </c>
      <c r="C2434">
        <v>10</v>
      </c>
      <c r="D2434" s="2">
        <f>BBDD_Usiarios_Netflix_jul[[#This Row],[Ingresos Mensuales]]*BBDD_Usiarios_Netflix_jul[[#This Row],[Meses Contratados]]</f>
        <v>80</v>
      </c>
      <c r="E2434">
        <v>13</v>
      </c>
      <c r="F2434">
        <v>11</v>
      </c>
      <c r="G2434">
        <v>23</v>
      </c>
      <c r="H2434" s="1">
        <f>DATEVALUE(_xlfn.CONCAT(BBDD_Usiarios_Netflix_jul[[#This Row],[Día Suscripción]],"/",BBDD_Usiarios_Netflix_jul[[#This Row],[Mes Suscripción]],"/",BBDD_Usiarios_Netflix_jul[[#This Row],[Año Suscripción]]))</f>
        <v>45243</v>
      </c>
      <c r="I2434">
        <v>25</v>
      </c>
      <c r="J2434">
        <v>6</v>
      </c>
      <c r="K2434">
        <v>24</v>
      </c>
      <c r="L243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34" s="1" t="str">
        <f>TEXT(BBDD_Usiarios_Netflix_jul[[#This Row],[Fh Suscripcion]],"dddd")</f>
        <v>lunes</v>
      </c>
      <c r="N2434" s="2">
        <f>DATEDIF(BBDD_Usiarios_Netflix_jul[[#This Row],[Fh Suscripcion]],BBDD_Usiarios_Netflix_jul[[#This Row],[Fh Ultimo Pago]],"M")+1</f>
        <v>8</v>
      </c>
      <c r="O2434" t="s">
        <v>24</v>
      </c>
      <c r="P2434" t="str">
        <f>IF(BBDD_Usiarios_Netflix_jul[[#This Row],[País.OLD]]&lt;&gt;"",BBDD_Usiarios_Netflix_jul[[#This Row],[País.OLD]],"Desconocido")</f>
        <v>EEUU</v>
      </c>
      <c r="Q2434">
        <v>44</v>
      </c>
      <c r="R2434" t="s">
        <v>16</v>
      </c>
      <c r="S2434" t="s">
        <v>26</v>
      </c>
      <c r="T2434" t="s">
        <v>22</v>
      </c>
      <c r="U24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5" spans="1:21" x14ac:dyDescent="0.2">
      <c r="A2435">
        <v>220</v>
      </c>
      <c r="B2435" t="s">
        <v>23</v>
      </c>
      <c r="C2435">
        <v>10</v>
      </c>
      <c r="D2435" s="2">
        <f>BBDD_Usiarios_Netflix_jul[[#This Row],[Ingresos Mensuales]]*BBDD_Usiarios_Netflix_jul[[#This Row],[Meses Contratados]]</f>
        <v>80</v>
      </c>
      <c r="E2435">
        <v>26</v>
      </c>
      <c r="F2435">
        <v>11</v>
      </c>
      <c r="G2435">
        <v>23</v>
      </c>
      <c r="H2435" s="1">
        <f>DATEVALUE(_xlfn.CONCAT(BBDD_Usiarios_Netflix_jul[[#This Row],[Día Suscripción]],"/",BBDD_Usiarios_Netflix_jul[[#This Row],[Mes Suscripción]],"/",BBDD_Usiarios_Netflix_jul[[#This Row],[Año Suscripción]]))</f>
        <v>45256</v>
      </c>
      <c r="I2435">
        <v>27</v>
      </c>
      <c r="J2435">
        <v>6</v>
      </c>
      <c r="K2435">
        <v>24</v>
      </c>
      <c r="L243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35" s="1" t="str">
        <f>TEXT(BBDD_Usiarios_Netflix_jul[[#This Row],[Fh Suscripcion]],"dddd")</f>
        <v>domingo</v>
      </c>
      <c r="N2435" s="2">
        <f>DATEDIF(BBDD_Usiarios_Netflix_jul[[#This Row],[Fh Suscripcion]],BBDD_Usiarios_Netflix_jul[[#This Row],[Fh Ultimo Pago]],"M")+1</f>
        <v>8</v>
      </c>
      <c r="O2435" t="s">
        <v>31</v>
      </c>
      <c r="P2435" t="str">
        <f>IF(BBDD_Usiarios_Netflix_jul[[#This Row],[País.OLD]]&lt;&gt;"",BBDD_Usiarios_Netflix_jul[[#This Row],[País.OLD]],"Desconocido")</f>
        <v>Italia</v>
      </c>
      <c r="Q2435">
        <v>29</v>
      </c>
      <c r="R2435" t="s">
        <v>16</v>
      </c>
      <c r="S2435" t="s">
        <v>17</v>
      </c>
      <c r="T2435" t="s">
        <v>27</v>
      </c>
      <c r="U24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36" spans="1:21" x14ac:dyDescent="0.2">
      <c r="A2436">
        <v>230</v>
      </c>
      <c r="B2436" t="s">
        <v>23</v>
      </c>
      <c r="C2436">
        <v>10</v>
      </c>
      <c r="D2436" s="2">
        <f>BBDD_Usiarios_Netflix_jul[[#This Row],[Ingresos Mensuales]]*BBDD_Usiarios_Netflix_jul[[#This Row],[Meses Contratados]]</f>
        <v>80</v>
      </c>
      <c r="E2436">
        <v>30</v>
      </c>
      <c r="F2436">
        <v>10</v>
      </c>
      <c r="G2436">
        <v>23</v>
      </c>
      <c r="H2436" s="1">
        <f>DATEVALUE(_xlfn.CONCAT(BBDD_Usiarios_Netflix_jul[[#This Row],[Día Suscripción]],"/",BBDD_Usiarios_Netflix_jul[[#This Row],[Mes Suscripción]],"/",BBDD_Usiarios_Netflix_jul[[#This Row],[Año Suscripción]]))</f>
        <v>45229</v>
      </c>
      <c r="I2436">
        <v>26</v>
      </c>
      <c r="J2436">
        <v>6</v>
      </c>
      <c r="K2436">
        <v>24</v>
      </c>
      <c r="L243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36" s="1" t="str">
        <f>TEXT(BBDD_Usiarios_Netflix_jul[[#This Row],[Fh Suscripcion]],"dddd")</f>
        <v>lunes</v>
      </c>
      <c r="N2436" s="2">
        <f>DATEDIF(BBDD_Usiarios_Netflix_jul[[#This Row],[Fh Suscripcion]],BBDD_Usiarios_Netflix_jul[[#This Row],[Fh Ultimo Pago]],"M")+1</f>
        <v>8</v>
      </c>
      <c r="O2436" t="s">
        <v>28</v>
      </c>
      <c r="P2436" t="str">
        <f>IF(BBDD_Usiarios_Netflix_jul[[#This Row],[País.OLD]]&lt;&gt;"",BBDD_Usiarios_Netflix_jul[[#This Row],[País.OLD]],"Desconocido")</f>
        <v>Australia</v>
      </c>
      <c r="Q2436">
        <v>51</v>
      </c>
      <c r="R2436" t="s">
        <v>16</v>
      </c>
      <c r="S2436" t="s">
        <v>29</v>
      </c>
      <c r="T2436" t="s">
        <v>18</v>
      </c>
      <c r="U24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37" spans="1:21" x14ac:dyDescent="0.2">
      <c r="A2437">
        <v>280</v>
      </c>
      <c r="B2437" t="s">
        <v>23</v>
      </c>
      <c r="C2437">
        <v>10</v>
      </c>
      <c r="D2437" s="2">
        <f>BBDD_Usiarios_Netflix_jul[[#This Row],[Ingresos Mensuales]]*BBDD_Usiarios_Netflix_jul[[#This Row],[Meses Contratados]]</f>
        <v>80</v>
      </c>
      <c r="E2437">
        <v>13</v>
      </c>
      <c r="F2437">
        <v>11</v>
      </c>
      <c r="G2437">
        <v>23</v>
      </c>
      <c r="H2437" s="1">
        <f>DATEVALUE(_xlfn.CONCAT(BBDD_Usiarios_Netflix_jul[[#This Row],[Día Suscripción]],"/",BBDD_Usiarios_Netflix_jul[[#This Row],[Mes Suscripción]],"/",BBDD_Usiarios_Netflix_jul[[#This Row],[Año Suscripción]]))</f>
        <v>45243</v>
      </c>
      <c r="I2437">
        <v>27</v>
      </c>
      <c r="J2437">
        <v>6</v>
      </c>
      <c r="K2437">
        <v>24</v>
      </c>
      <c r="L2437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37" s="1" t="str">
        <f>TEXT(BBDD_Usiarios_Netflix_jul[[#This Row],[Fh Suscripcion]],"dddd")</f>
        <v>lunes</v>
      </c>
      <c r="N2437" s="2">
        <f>DATEDIF(BBDD_Usiarios_Netflix_jul[[#This Row],[Fh Suscripcion]],BBDD_Usiarios_Netflix_jul[[#This Row],[Fh Ultimo Pago]],"M")+1</f>
        <v>8</v>
      </c>
      <c r="O2437" t="s">
        <v>20</v>
      </c>
      <c r="P2437" t="str">
        <f>IF(BBDD_Usiarios_Netflix_jul[[#This Row],[País.OLD]]&lt;&gt;"",BBDD_Usiarios_Netflix_jul[[#This Row],[País.OLD]],"Desconocido")</f>
        <v>Francia</v>
      </c>
      <c r="Q2437">
        <v>34</v>
      </c>
      <c r="R2437" t="s">
        <v>25</v>
      </c>
      <c r="S2437" t="s">
        <v>29</v>
      </c>
      <c r="T2437" t="s">
        <v>18</v>
      </c>
      <c r="U24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38" spans="1:21" x14ac:dyDescent="0.2">
      <c r="A2438">
        <v>282</v>
      </c>
      <c r="B2438" t="s">
        <v>23</v>
      </c>
      <c r="C2438">
        <v>10</v>
      </c>
      <c r="D2438" s="2">
        <f>BBDD_Usiarios_Netflix_jul[[#This Row],[Ingresos Mensuales]]*BBDD_Usiarios_Netflix_jul[[#This Row],[Meses Contratados]]</f>
        <v>80</v>
      </c>
      <c r="E2438">
        <v>30</v>
      </c>
      <c r="F2438">
        <v>10</v>
      </c>
      <c r="G2438">
        <v>23</v>
      </c>
      <c r="H2438" s="1">
        <f>DATEVALUE(_xlfn.CONCAT(BBDD_Usiarios_Netflix_jul[[#This Row],[Día Suscripción]],"/",BBDD_Usiarios_Netflix_jul[[#This Row],[Mes Suscripción]],"/",BBDD_Usiarios_Netflix_jul[[#This Row],[Año Suscripción]]))</f>
        <v>45229</v>
      </c>
      <c r="I2438">
        <v>25</v>
      </c>
      <c r="J2438">
        <v>6</v>
      </c>
      <c r="K2438">
        <v>24</v>
      </c>
      <c r="L243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38" s="1" t="str">
        <f>TEXT(BBDD_Usiarios_Netflix_jul[[#This Row],[Fh Suscripcion]],"dddd")</f>
        <v>lunes</v>
      </c>
      <c r="N2438" s="2">
        <f>DATEDIF(BBDD_Usiarios_Netflix_jul[[#This Row],[Fh Suscripcion]],BBDD_Usiarios_Netflix_jul[[#This Row],[Fh Ultimo Pago]],"M")+1</f>
        <v>8</v>
      </c>
      <c r="O2438" t="s">
        <v>28</v>
      </c>
      <c r="P2438" t="str">
        <f>IF(BBDD_Usiarios_Netflix_jul[[#This Row],[País.OLD]]&lt;&gt;"",BBDD_Usiarios_Netflix_jul[[#This Row],[País.OLD]],"Desconocido")</f>
        <v>Australia</v>
      </c>
      <c r="Q2438">
        <v>33</v>
      </c>
      <c r="R2438" t="s">
        <v>16</v>
      </c>
      <c r="S2438" t="s">
        <v>26</v>
      </c>
      <c r="T2438" t="s">
        <v>22</v>
      </c>
      <c r="U24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9" spans="1:21" x14ac:dyDescent="0.2">
      <c r="A2439">
        <v>290</v>
      </c>
      <c r="B2439" t="s">
        <v>23</v>
      </c>
      <c r="C2439">
        <v>10</v>
      </c>
      <c r="D2439" s="2">
        <f>BBDD_Usiarios_Netflix_jul[[#This Row],[Ingresos Mensuales]]*BBDD_Usiarios_Netflix_jul[[#This Row],[Meses Contratados]]</f>
        <v>80</v>
      </c>
      <c r="E2439">
        <v>25</v>
      </c>
      <c r="F2439">
        <v>11</v>
      </c>
      <c r="G2439">
        <v>23</v>
      </c>
      <c r="H2439" s="1">
        <f>DATEVALUE(_xlfn.CONCAT(BBDD_Usiarios_Netflix_jul[[#This Row],[Día Suscripción]],"/",BBDD_Usiarios_Netflix_jul[[#This Row],[Mes Suscripción]],"/",BBDD_Usiarios_Netflix_jul[[#This Row],[Año Suscripción]]))</f>
        <v>45255</v>
      </c>
      <c r="I2439">
        <v>30</v>
      </c>
      <c r="J2439">
        <v>6</v>
      </c>
      <c r="K2439">
        <v>24</v>
      </c>
      <c r="L2439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39" s="1" t="str">
        <f>TEXT(BBDD_Usiarios_Netflix_jul[[#This Row],[Fh Suscripcion]],"dddd")</f>
        <v>sábado</v>
      </c>
      <c r="N2439" s="2">
        <f>DATEDIF(BBDD_Usiarios_Netflix_jul[[#This Row],[Fh Suscripcion]],BBDD_Usiarios_Netflix_jul[[#This Row],[Fh Ultimo Pago]],"M")+1</f>
        <v>8</v>
      </c>
      <c r="O2439" t="s">
        <v>20</v>
      </c>
      <c r="P2439" t="str">
        <f>IF(BBDD_Usiarios_Netflix_jul[[#This Row],[País.OLD]]&lt;&gt;"",BBDD_Usiarios_Netflix_jul[[#This Row],[País.OLD]],"Desconocido")</f>
        <v>Francia</v>
      </c>
      <c r="Q2439">
        <v>48</v>
      </c>
      <c r="R2439" t="s">
        <v>16</v>
      </c>
      <c r="S2439" t="s">
        <v>21</v>
      </c>
      <c r="T2439" t="s">
        <v>18</v>
      </c>
      <c r="U24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0" spans="1:21" x14ac:dyDescent="0.2">
      <c r="A2440">
        <v>297</v>
      </c>
      <c r="B2440" t="s">
        <v>23</v>
      </c>
      <c r="C2440">
        <v>10</v>
      </c>
      <c r="D2440" s="2">
        <f>BBDD_Usiarios_Netflix_jul[[#This Row],[Ingresos Mensuales]]*BBDD_Usiarios_Netflix_jul[[#This Row],[Meses Contratados]]</f>
        <v>80</v>
      </c>
      <c r="E2440">
        <v>2</v>
      </c>
      <c r="F2440">
        <v>11</v>
      </c>
      <c r="G2440">
        <v>23</v>
      </c>
      <c r="H2440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40">
        <v>24</v>
      </c>
      <c r="J2440">
        <v>6</v>
      </c>
      <c r="K2440">
        <v>24</v>
      </c>
      <c r="L244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40" s="1" t="str">
        <f>TEXT(BBDD_Usiarios_Netflix_jul[[#This Row],[Fh Suscripcion]],"dddd")</f>
        <v>jueves</v>
      </c>
      <c r="N2440" s="2">
        <f>DATEDIF(BBDD_Usiarios_Netflix_jul[[#This Row],[Fh Suscripcion]],BBDD_Usiarios_Netflix_jul[[#This Row],[Fh Ultimo Pago]],"M")+1</f>
        <v>8</v>
      </c>
      <c r="O2440" t="s">
        <v>35</v>
      </c>
      <c r="P2440" t="str">
        <f>IF(BBDD_Usiarios_Netflix_jul[[#This Row],[País.OLD]]&lt;&gt;"",BBDD_Usiarios_Netflix_jul[[#This Row],[País.OLD]],"Desconocido")</f>
        <v>España</v>
      </c>
      <c r="Q2440">
        <v>40</v>
      </c>
      <c r="R2440" t="s">
        <v>16</v>
      </c>
      <c r="S2440" t="s">
        <v>21</v>
      </c>
      <c r="T2440" t="s">
        <v>27</v>
      </c>
      <c r="U24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1" spans="1:21" x14ac:dyDescent="0.2">
      <c r="A2441">
        <v>300</v>
      </c>
      <c r="B2441" t="s">
        <v>23</v>
      </c>
      <c r="C2441">
        <v>10</v>
      </c>
      <c r="D2441" s="2">
        <f>BBDD_Usiarios_Netflix_jul[[#This Row],[Ingresos Mensuales]]*BBDD_Usiarios_Netflix_jul[[#This Row],[Meses Contratados]]</f>
        <v>80</v>
      </c>
      <c r="E2441">
        <v>30</v>
      </c>
      <c r="F2441">
        <v>10</v>
      </c>
      <c r="G2441">
        <v>23</v>
      </c>
      <c r="H2441" s="1">
        <f>DATEVALUE(_xlfn.CONCAT(BBDD_Usiarios_Netflix_jul[[#This Row],[Día Suscripción]],"/",BBDD_Usiarios_Netflix_jul[[#This Row],[Mes Suscripción]],"/",BBDD_Usiarios_Netflix_jul[[#This Row],[Año Suscripción]]))</f>
        <v>45229</v>
      </c>
      <c r="I2441">
        <v>28</v>
      </c>
      <c r="J2441">
        <v>6</v>
      </c>
      <c r="K2441">
        <v>24</v>
      </c>
      <c r="L244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41" s="1" t="str">
        <f>TEXT(BBDD_Usiarios_Netflix_jul[[#This Row],[Fh Suscripcion]],"dddd")</f>
        <v>lunes</v>
      </c>
      <c r="N2441" s="2">
        <f>DATEDIF(BBDD_Usiarios_Netflix_jul[[#This Row],[Fh Suscripcion]],BBDD_Usiarios_Netflix_jul[[#This Row],[Fh Ultimo Pago]],"M")+1</f>
        <v>8</v>
      </c>
      <c r="O2441" t="s">
        <v>34</v>
      </c>
      <c r="P2441" t="str">
        <f>IF(BBDD_Usiarios_Netflix_jul[[#This Row],[País.OLD]]&lt;&gt;"",BBDD_Usiarios_Netflix_jul[[#This Row],[País.OLD]],"Desconocido")</f>
        <v>Reino Unido</v>
      </c>
      <c r="Q2441">
        <v>36</v>
      </c>
      <c r="R2441" t="s">
        <v>16</v>
      </c>
      <c r="S2441" t="s">
        <v>29</v>
      </c>
      <c r="T2441" t="s">
        <v>27</v>
      </c>
      <c r="U24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2" spans="1:21" x14ac:dyDescent="0.2">
      <c r="A2442">
        <v>350</v>
      </c>
      <c r="B2442" t="s">
        <v>23</v>
      </c>
      <c r="C2442">
        <v>10</v>
      </c>
      <c r="D2442" s="2">
        <f>BBDD_Usiarios_Netflix_jul[[#This Row],[Ingresos Mensuales]]*BBDD_Usiarios_Netflix_jul[[#This Row],[Meses Contratados]]</f>
        <v>80</v>
      </c>
      <c r="E2442">
        <v>2</v>
      </c>
      <c r="F2442">
        <v>11</v>
      </c>
      <c r="G2442">
        <v>23</v>
      </c>
      <c r="H2442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42">
        <v>28</v>
      </c>
      <c r="J2442">
        <v>6</v>
      </c>
      <c r="K2442">
        <v>24</v>
      </c>
      <c r="L2442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42" s="1" t="str">
        <f>TEXT(BBDD_Usiarios_Netflix_jul[[#This Row],[Fh Suscripcion]],"dddd")</f>
        <v>jueves</v>
      </c>
      <c r="N2442" s="2">
        <f>DATEDIF(BBDD_Usiarios_Netflix_jul[[#This Row],[Fh Suscripcion]],BBDD_Usiarios_Netflix_jul[[#This Row],[Fh Ultimo Pago]],"M")+1</f>
        <v>8</v>
      </c>
      <c r="O2442" t="s">
        <v>28</v>
      </c>
      <c r="P2442" t="str">
        <f>IF(BBDD_Usiarios_Netflix_jul[[#This Row],[País.OLD]]&lt;&gt;"",BBDD_Usiarios_Netflix_jul[[#This Row],[País.OLD]],"Desconocido")</f>
        <v>Australia</v>
      </c>
      <c r="Q2442">
        <v>44</v>
      </c>
      <c r="R2442" t="s">
        <v>25</v>
      </c>
      <c r="S2442" t="s">
        <v>21</v>
      </c>
      <c r="T2442" t="s">
        <v>27</v>
      </c>
      <c r="U24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3" spans="1:21" x14ac:dyDescent="0.2">
      <c r="A2443">
        <v>360</v>
      </c>
      <c r="B2443" t="s">
        <v>23</v>
      </c>
      <c r="C2443">
        <v>10</v>
      </c>
      <c r="D2443" s="2">
        <f>BBDD_Usiarios_Netflix_jul[[#This Row],[Ingresos Mensuales]]*BBDD_Usiarios_Netflix_jul[[#This Row],[Meses Contratados]]</f>
        <v>80</v>
      </c>
      <c r="E2443">
        <v>21</v>
      </c>
      <c r="F2443">
        <v>11</v>
      </c>
      <c r="G2443">
        <v>23</v>
      </c>
      <c r="H2443" s="1">
        <f>DATEVALUE(_xlfn.CONCAT(BBDD_Usiarios_Netflix_jul[[#This Row],[Día Suscripción]],"/",BBDD_Usiarios_Netflix_jul[[#This Row],[Mes Suscripción]],"/",BBDD_Usiarios_Netflix_jul[[#This Row],[Año Suscripción]]))</f>
        <v>45251</v>
      </c>
      <c r="I2443">
        <v>30</v>
      </c>
      <c r="J2443">
        <v>6</v>
      </c>
      <c r="K2443">
        <v>24</v>
      </c>
      <c r="L244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3" s="1" t="str">
        <f>TEXT(BBDD_Usiarios_Netflix_jul[[#This Row],[Fh Suscripcion]],"dddd")</f>
        <v>martes</v>
      </c>
      <c r="N2443" s="2">
        <f>DATEDIF(BBDD_Usiarios_Netflix_jul[[#This Row],[Fh Suscripcion]],BBDD_Usiarios_Netflix_jul[[#This Row],[Fh Ultimo Pago]],"M")+1</f>
        <v>8</v>
      </c>
      <c r="O2443" t="s">
        <v>15</v>
      </c>
      <c r="P2443" t="str">
        <f>IF(BBDD_Usiarios_Netflix_jul[[#This Row],[País.OLD]]&lt;&gt;"",BBDD_Usiarios_Netflix_jul[[#This Row],[País.OLD]],"Desconocido")</f>
        <v>Alemania</v>
      </c>
      <c r="Q2443">
        <v>43</v>
      </c>
      <c r="R2443" t="s">
        <v>25</v>
      </c>
      <c r="S2443" t="s">
        <v>17</v>
      </c>
      <c r="T2443" t="s">
        <v>18</v>
      </c>
      <c r="U24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4" spans="1:21" x14ac:dyDescent="0.2">
      <c r="A2444">
        <v>420</v>
      </c>
      <c r="B2444" t="s">
        <v>23</v>
      </c>
      <c r="C2444">
        <v>10</v>
      </c>
      <c r="D2444" s="2">
        <f>BBDD_Usiarios_Netflix_jul[[#This Row],[Ingresos Mensuales]]*BBDD_Usiarios_Netflix_jul[[#This Row],[Meses Contratados]]</f>
        <v>80</v>
      </c>
      <c r="E2444">
        <v>2</v>
      </c>
      <c r="F2444">
        <v>11</v>
      </c>
      <c r="G2444">
        <v>23</v>
      </c>
      <c r="H2444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44">
        <v>28</v>
      </c>
      <c r="J2444">
        <v>6</v>
      </c>
      <c r="K2444">
        <v>24</v>
      </c>
      <c r="L2444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44" s="1" t="str">
        <f>TEXT(BBDD_Usiarios_Netflix_jul[[#This Row],[Fh Suscripcion]],"dddd")</f>
        <v>jueves</v>
      </c>
      <c r="N2444" s="2">
        <f>DATEDIF(BBDD_Usiarios_Netflix_jul[[#This Row],[Fh Suscripcion]],BBDD_Usiarios_Netflix_jul[[#This Row],[Fh Ultimo Pago]],"M")+1</f>
        <v>8</v>
      </c>
      <c r="O2444" t="s">
        <v>20</v>
      </c>
      <c r="P2444" t="str">
        <f>IF(BBDD_Usiarios_Netflix_jul[[#This Row],[País.OLD]]&lt;&gt;"",BBDD_Usiarios_Netflix_jul[[#This Row],[País.OLD]],"Desconocido")</f>
        <v>Francia</v>
      </c>
      <c r="Q2444">
        <v>28</v>
      </c>
      <c r="R2444" t="s">
        <v>16</v>
      </c>
      <c r="S2444" t="s">
        <v>29</v>
      </c>
      <c r="T2444" t="s">
        <v>22</v>
      </c>
      <c r="U24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45" spans="1:21" x14ac:dyDescent="0.2">
      <c r="A2445">
        <v>427</v>
      </c>
      <c r="B2445" t="s">
        <v>23</v>
      </c>
      <c r="C2445">
        <v>10</v>
      </c>
      <c r="D2445" s="2">
        <f>BBDD_Usiarios_Netflix_jul[[#This Row],[Ingresos Mensuales]]*BBDD_Usiarios_Netflix_jul[[#This Row],[Meses Contratados]]</f>
        <v>80</v>
      </c>
      <c r="E2445">
        <v>6</v>
      </c>
      <c r="F2445">
        <v>11</v>
      </c>
      <c r="G2445">
        <v>23</v>
      </c>
      <c r="H2445" s="1">
        <f>DATEVALUE(_xlfn.CONCAT(BBDD_Usiarios_Netflix_jul[[#This Row],[Día Suscripción]],"/",BBDD_Usiarios_Netflix_jul[[#This Row],[Mes Suscripción]],"/",BBDD_Usiarios_Netflix_jul[[#This Row],[Año Suscripción]]))</f>
        <v>45236</v>
      </c>
      <c r="I2445">
        <v>26</v>
      </c>
      <c r="J2445">
        <v>6</v>
      </c>
      <c r="K2445">
        <v>24</v>
      </c>
      <c r="L244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45" s="1" t="str">
        <f>TEXT(BBDD_Usiarios_Netflix_jul[[#This Row],[Fh Suscripcion]],"dddd")</f>
        <v>lunes</v>
      </c>
      <c r="N2445" s="2">
        <f>DATEDIF(BBDD_Usiarios_Netflix_jul[[#This Row],[Fh Suscripcion]],BBDD_Usiarios_Netflix_jul[[#This Row],[Fh Ultimo Pago]],"M")+1</f>
        <v>8</v>
      </c>
      <c r="O2445" t="s">
        <v>24</v>
      </c>
      <c r="P2445" t="str">
        <f>IF(BBDD_Usiarios_Netflix_jul[[#This Row],[País.OLD]]&lt;&gt;"",BBDD_Usiarios_Netflix_jul[[#This Row],[País.OLD]],"Desconocido")</f>
        <v>EEUU</v>
      </c>
      <c r="Q2445">
        <v>51</v>
      </c>
      <c r="R2445" t="s">
        <v>16</v>
      </c>
      <c r="S2445" t="s">
        <v>26</v>
      </c>
      <c r="T2445" t="s">
        <v>27</v>
      </c>
      <c r="U24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6" spans="1:21" x14ac:dyDescent="0.2">
      <c r="A2446">
        <v>430</v>
      </c>
      <c r="B2446" t="s">
        <v>23</v>
      </c>
      <c r="C2446">
        <v>10</v>
      </c>
      <c r="D2446" s="2">
        <f>BBDD_Usiarios_Netflix_jul[[#This Row],[Ingresos Mensuales]]*BBDD_Usiarios_Netflix_jul[[#This Row],[Meses Contratados]]</f>
        <v>80</v>
      </c>
      <c r="E2446">
        <v>22</v>
      </c>
      <c r="F2446">
        <v>11</v>
      </c>
      <c r="G2446">
        <v>23</v>
      </c>
      <c r="H2446" s="1">
        <f>DATEVALUE(_xlfn.CONCAT(BBDD_Usiarios_Netflix_jul[[#This Row],[Día Suscripción]],"/",BBDD_Usiarios_Netflix_jul[[#This Row],[Mes Suscripción]],"/",BBDD_Usiarios_Netflix_jul[[#This Row],[Año Suscripción]]))</f>
        <v>45252</v>
      </c>
      <c r="I2446">
        <v>30</v>
      </c>
      <c r="J2446">
        <v>6</v>
      </c>
      <c r="K2446">
        <v>24</v>
      </c>
      <c r="L24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6" s="1" t="str">
        <f>TEXT(BBDD_Usiarios_Netflix_jul[[#This Row],[Fh Suscripcion]],"dddd")</f>
        <v>miércoles</v>
      </c>
      <c r="N2446" s="2">
        <f>DATEDIF(BBDD_Usiarios_Netflix_jul[[#This Row],[Fh Suscripcion]],BBDD_Usiarios_Netflix_jul[[#This Row],[Fh Ultimo Pago]],"M")+1</f>
        <v>8</v>
      </c>
      <c r="O2446" t="s">
        <v>31</v>
      </c>
      <c r="P2446" t="str">
        <f>IF(BBDD_Usiarios_Netflix_jul[[#This Row],[País.OLD]]&lt;&gt;"",BBDD_Usiarios_Netflix_jul[[#This Row],[País.OLD]],"Desconocido")</f>
        <v>Italia</v>
      </c>
      <c r="Q2446">
        <v>46</v>
      </c>
      <c r="R2446" t="s">
        <v>25</v>
      </c>
      <c r="S2446" t="s">
        <v>26</v>
      </c>
      <c r="T2446" t="s">
        <v>32</v>
      </c>
      <c r="U24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47" spans="1:21" x14ac:dyDescent="0.2">
      <c r="A2447">
        <v>432</v>
      </c>
      <c r="B2447" t="s">
        <v>23</v>
      </c>
      <c r="C2447">
        <v>10</v>
      </c>
      <c r="D2447" s="2">
        <f>BBDD_Usiarios_Netflix_jul[[#This Row],[Ingresos Mensuales]]*BBDD_Usiarios_Netflix_jul[[#This Row],[Meses Contratados]]</f>
        <v>80</v>
      </c>
      <c r="E2447">
        <v>19</v>
      </c>
      <c r="F2447">
        <v>11</v>
      </c>
      <c r="G2447">
        <v>23</v>
      </c>
      <c r="H2447" s="1">
        <f>DATEVALUE(_xlfn.CONCAT(BBDD_Usiarios_Netflix_jul[[#This Row],[Día Suscripción]],"/",BBDD_Usiarios_Netflix_jul[[#This Row],[Mes Suscripción]],"/",BBDD_Usiarios_Netflix_jul[[#This Row],[Año Suscripción]]))</f>
        <v>45249</v>
      </c>
      <c r="I2447">
        <v>30</v>
      </c>
      <c r="J2447">
        <v>6</v>
      </c>
      <c r="K2447">
        <v>24</v>
      </c>
      <c r="L24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7" s="1" t="str">
        <f>TEXT(BBDD_Usiarios_Netflix_jul[[#This Row],[Fh Suscripcion]],"dddd")</f>
        <v>domingo</v>
      </c>
      <c r="N2447" s="2">
        <f>DATEDIF(BBDD_Usiarios_Netflix_jul[[#This Row],[Fh Suscripcion]],BBDD_Usiarios_Netflix_jul[[#This Row],[Fh Ultimo Pago]],"M")+1</f>
        <v>8</v>
      </c>
      <c r="O2447" t="s">
        <v>15</v>
      </c>
      <c r="P2447" t="str">
        <f>IF(BBDD_Usiarios_Netflix_jul[[#This Row],[País.OLD]]&lt;&gt;"",BBDD_Usiarios_Netflix_jul[[#This Row],[País.OLD]],"Desconocido")</f>
        <v>Alemania</v>
      </c>
      <c r="Q2447">
        <v>46</v>
      </c>
      <c r="R2447" t="s">
        <v>25</v>
      </c>
      <c r="S2447" t="s">
        <v>26</v>
      </c>
      <c r="T2447" t="s">
        <v>18</v>
      </c>
      <c r="U24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8" spans="1:21" x14ac:dyDescent="0.2">
      <c r="A2448">
        <v>497</v>
      </c>
      <c r="B2448" t="s">
        <v>23</v>
      </c>
      <c r="C2448">
        <v>10</v>
      </c>
      <c r="D2448" s="2">
        <f>BBDD_Usiarios_Netflix_jul[[#This Row],[Ingresos Mensuales]]*BBDD_Usiarios_Netflix_jul[[#This Row],[Meses Contratados]]</f>
        <v>80</v>
      </c>
      <c r="E2448">
        <v>9</v>
      </c>
      <c r="F2448">
        <v>11</v>
      </c>
      <c r="G2448">
        <v>23</v>
      </c>
      <c r="H2448" s="1">
        <f>DATEVALUE(_xlfn.CONCAT(BBDD_Usiarios_Netflix_jul[[#This Row],[Día Suscripción]],"/",BBDD_Usiarios_Netflix_jul[[#This Row],[Mes Suscripción]],"/",BBDD_Usiarios_Netflix_jul[[#This Row],[Año Suscripción]]))</f>
        <v>45239</v>
      </c>
      <c r="I2448">
        <v>29</v>
      </c>
      <c r="J2448">
        <v>6</v>
      </c>
      <c r="K2448">
        <v>24</v>
      </c>
      <c r="L244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48" s="1" t="str">
        <f>TEXT(BBDD_Usiarios_Netflix_jul[[#This Row],[Fh Suscripcion]],"dddd")</f>
        <v>jueves</v>
      </c>
      <c r="N2448" s="2">
        <f>DATEDIF(BBDD_Usiarios_Netflix_jul[[#This Row],[Fh Suscripcion]],BBDD_Usiarios_Netflix_jul[[#This Row],[Fh Ultimo Pago]],"M")+1</f>
        <v>8</v>
      </c>
      <c r="O2448" t="s">
        <v>37</v>
      </c>
      <c r="P2448" t="str">
        <f>IF(BBDD_Usiarios_Netflix_jul[[#This Row],[País.OLD]]&lt;&gt;"",BBDD_Usiarios_Netflix_jul[[#This Row],[País.OLD]],"Desconocido")</f>
        <v>Brasil</v>
      </c>
      <c r="Q2448">
        <v>44</v>
      </c>
      <c r="R2448" t="s">
        <v>16</v>
      </c>
      <c r="S2448" t="s">
        <v>21</v>
      </c>
      <c r="T2448" t="s">
        <v>22</v>
      </c>
      <c r="U24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49" spans="1:21" x14ac:dyDescent="0.2">
      <c r="A2449">
        <v>500</v>
      </c>
      <c r="B2449" t="s">
        <v>23</v>
      </c>
      <c r="C2449">
        <v>10</v>
      </c>
      <c r="D2449" s="2">
        <f>BBDD_Usiarios_Netflix_jul[[#This Row],[Ingresos Mensuales]]*BBDD_Usiarios_Netflix_jul[[#This Row],[Meses Contratados]]</f>
        <v>80</v>
      </c>
      <c r="E2449">
        <v>22</v>
      </c>
      <c r="F2449">
        <v>11</v>
      </c>
      <c r="G2449">
        <v>23</v>
      </c>
      <c r="H2449" s="1">
        <f>DATEVALUE(_xlfn.CONCAT(BBDD_Usiarios_Netflix_jul[[#This Row],[Día Suscripción]],"/",BBDD_Usiarios_Netflix_jul[[#This Row],[Mes Suscripción]],"/",BBDD_Usiarios_Netflix_jul[[#This Row],[Año Suscripción]]))</f>
        <v>45252</v>
      </c>
      <c r="I2449">
        <v>30</v>
      </c>
      <c r="J2449">
        <v>6</v>
      </c>
      <c r="K2449">
        <v>24</v>
      </c>
      <c r="L24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9" s="1" t="str">
        <f>TEXT(BBDD_Usiarios_Netflix_jul[[#This Row],[Fh Suscripcion]],"dddd")</f>
        <v>miércoles</v>
      </c>
      <c r="N2449" s="2">
        <f>DATEDIF(BBDD_Usiarios_Netflix_jul[[#This Row],[Fh Suscripcion]],BBDD_Usiarios_Netflix_jul[[#This Row],[Fh Ultimo Pago]],"M")+1</f>
        <v>8</v>
      </c>
      <c r="O2449" t="s">
        <v>24</v>
      </c>
      <c r="P2449" t="str">
        <f>IF(BBDD_Usiarios_Netflix_jul[[#This Row],[País.OLD]]&lt;&gt;"",BBDD_Usiarios_Netflix_jul[[#This Row],[País.OLD]],"Desconocido")</f>
        <v>EEUU</v>
      </c>
      <c r="Q2449">
        <v>38</v>
      </c>
      <c r="R2449" t="s">
        <v>16</v>
      </c>
      <c r="S2449" t="s">
        <v>29</v>
      </c>
      <c r="T2449" t="s">
        <v>22</v>
      </c>
      <c r="U24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0" spans="1:21" x14ac:dyDescent="0.2">
      <c r="A2450">
        <v>502</v>
      </c>
      <c r="B2450" t="s">
        <v>23</v>
      </c>
      <c r="C2450">
        <v>10</v>
      </c>
      <c r="D2450" s="2">
        <f>BBDD_Usiarios_Netflix_jul[[#This Row],[Ingresos Mensuales]]*BBDD_Usiarios_Netflix_jul[[#This Row],[Meses Contratados]]</f>
        <v>80</v>
      </c>
      <c r="E2450">
        <v>21</v>
      </c>
      <c r="F2450">
        <v>11</v>
      </c>
      <c r="G2450">
        <v>23</v>
      </c>
      <c r="H2450" s="1">
        <f>DATEVALUE(_xlfn.CONCAT(BBDD_Usiarios_Netflix_jul[[#This Row],[Día Suscripción]],"/",BBDD_Usiarios_Netflix_jul[[#This Row],[Mes Suscripción]],"/",BBDD_Usiarios_Netflix_jul[[#This Row],[Año Suscripción]]))</f>
        <v>45251</v>
      </c>
      <c r="I2450">
        <v>30</v>
      </c>
      <c r="J2450">
        <v>6</v>
      </c>
      <c r="K2450">
        <v>24</v>
      </c>
      <c r="L2450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0" s="1" t="str">
        <f>TEXT(BBDD_Usiarios_Netflix_jul[[#This Row],[Fh Suscripcion]],"dddd")</f>
        <v>martes</v>
      </c>
      <c r="N2450" s="2">
        <f>DATEDIF(BBDD_Usiarios_Netflix_jul[[#This Row],[Fh Suscripcion]],BBDD_Usiarios_Netflix_jul[[#This Row],[Fh Ultimo Pago]],"M")+1</f>
        <v>8</v>
      </c>
      <c r="O2450" t="s">
        <v>28</v>
      </c>
      <c r="P2450" t="str">
        <f>IF(BBDD_Usiarios_Netflix_jul[[#This Row],[País.OLD]]&lt;&gt;"",BBDD_Usiarios_Netflix_jul[[#This Row],[País.OLD]],"Desconocido")</f>
        <v>Australia</v>
      </c>
      <c r="Q2450">
        <v>38</v>
      </c>
      <c r="R2450" t="s">
        <v>16</v>
      </c>
      <c r="S2450" t="s">
        <v>21</v>
      </c>
      <c r="T2450" t="s">
        <v>32</v>
      </c>
      <c r="U24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51" spans="1:21" x14ac:dyDescent="0.2">
      <c r="A2451">
        <v>567</v>
      </c>
      <c r="B2451" t="s">
        <v>23</v>
      </c>
      <c r="C2451">
        <v>10</v>
      </c>
      <c r="D2451" s="2">
        <f>BBDD_Usiarios_Netflix_jul[[#This Row],[Ingresos Mensuales]]*BBDD_Usiarios_Netflix_jul[[#This Row],[Meses Contratados]]</f>
        <v>80</v>
      </c>
      <c r="E2451">
        <v>8</v>
      </c>
      <c r="F2451">
        <v>11</v>
      </c>
      <c r="G2451">
        <v>23</v>
      </c>
      <c r="H245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51">
        <v>29</v>
      </c>
      <c r="J2451">
        <v>6</v>
      </c>
      <c r="K2451">
        <v>24</v>
      </c>
      <c r="L245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51" s="1" t="str">
        <f>TEXT(BBDD_Usiarios_Netflix_jul[[#This Row],[Fh Suscripcion]],"dddd")</f>
        <v>miércoles</v>
      </c>
      <c r="N2451" s="2">
        <f>DATEDIF(BBDD_Usiarios_Netflix_jul[[#This Row],[Fh Suscripcion]],BBDD_Usiarios_Netflix_jul[[#This Row],[Fh Ultimo Pago]],"M")+1</f>
        <v>8</v>
      </c>
      <c r="O2451" t="s">
        <v>28</v>
      </c>
      <c r="P2451" t="str">
        <f>IF(BBDD_Usiarios_Netflix_jul[[#This Row],[País.OLD]]&lt;&gt;"",BBDD_Usiarios_Netflix_jul[[#This Row],[País.OLD]],"Desconocido")</f>
        <v>Australia</v>
      </c>
      <c r="Q2451">
        <v>36</v>
      </c>
      <c r="R2451" t="s">
        <v>16</v>
      </c>
      <c r="S2451" t="s">
        <v>26</v>
      </c>
      <c r="T2451" t="s">
        <v>27</v>
      </c>
      <c r="U24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52" spans="1:21" x14ac:dyDescent="0.2">
      <c r="A2452">
        <v>570</v>
      </c>
      <c r="B2452" t="s">
        <v>23</v>
      </c>
      <c r="C2452">
        <v>10</v>
      </c>
      <c r="D2452" s="2">
        <f>BBDD_Usiarios_Netflix_jul[[#This Row],[Ingresos Mensuales]]*BBDD_Usiarios_Netflix_jul[[#This Row],[Meses Contratados]]</f>
        <v>80</v>
      </c>
      <c r="E2452">
        <v>20</v>
      </c>
      <c r="F2452">
        <v>11</v>
      </c>
      <c r="G2452">
        <v>23</v>
      </c>
      <c r="H2452" s="1">
        <f>DATEVALUE(_xlfn.CONCAT(BBDD_Usiarios_Netflix_jul[[#This Row],[Día Suscripción]],"/",BBDD_Usiarios_Netflix_jul[[#This Row],[Mes Suscripción]],"/",BBDD_Usiarios_Netflix_jul[[#This Row],[Año Suscripción]]))</f>
        <v>45250</v>
      </c>
      <c r="I2452">
        <v>30</v>
      </c>
      <c r="J2452">
        <v>6</v>
      </c>
      <c r="K2452">
        <v>24</v>
      </c>
      <c r="L24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2" s="1" t="str">
        <f>TEXT(BBDD_Usiarios_Netflix_jul[[#This Row],[Fh Suscripcion]],"dddd")</f>
        <v>lunes</v>
      </c>
      <c r="N2452" s="2">
        <f>DATEDIF(BBDD_Usiarios_Netflix_jul[[#This Row],[Fh Suscripcion]],BBDD_Usiarios_Netflix_jul[[#This Row],[Fh Ultimo Pago]],"M")+1</f>
        <v>8</v>
      </c>
      <c r="O2452" t="s">
        <v>35</v>
      </c>
      <c r="P2452" t="str">
        <f>IF(BBDD_Usiarios_Netflix_jul[[#This Row],[País.OLD]]&lt;&gt;"",BBDD_Usiarios_Netflix_jul[[#This Row],[País.OLD]],"Desconocido")</f>
        <v>España</v>
      </c>
      <c r="Q2452">
        <v>41</v>
      </c>
      <c r="R2452" t="s">
        <v>25</v>
      </c>
      <c r="S2452" t="s">
        <v>29</v>
      </c>
      <c r="T2452" t="s">
        <v>18</v>
      </c>
      <c r="U24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53" spans="1:21" x14ac:dyDescent="0.2">
      <c r="A2453">
        <v>572</v>
      </c>
      <c r="B2453" t="s">
        <v>23</v>
      </c>
      <c r="C2453">
        <v>10</v>
      </c>
      <c r="D2453" s="2">
        <f>BBDD_Usiarios_Netflix_jul[[#This Row],[Ingresos Mensuales]]*BBDD_Usiarios_Netflix_jul[[#This Row],[Meses Contratados]]</f>
        <v>80</v>
      </c>
      <c r="E2453">
        <v>21</v>
      </c>
      <c r="F2453">
        <v>11</v>
      </c>
      <c r="G2453">
        <v>23</v>
      </c>
      <c r="H2453" s="1">
        <f>DATEVALUE(_xlfn.CONCAT(BBDD_Usiarios_Netflix_jul[[#This Row],[Día Suscripción]],"/",BBDD_Usiarios_Netflix_jul[[#This Row],[Mes Suscripción]],"/",BBDD_Usiarios_Netflix_jul[[#This Row],[Año Suscripción]]))</f>
        <v>45251</v>
      </c>
      <c r="I2453">
        <v>30</v>
      </c>
      <c r="J2453">
        <v>6</v>
      </c>
      <c r="K2453">
        <v>24</v>
      </c>
      <c r="L245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3" s="1" t="str">
        <f>TEXT(BBDD_Usiarios_Netflix_jul[[#This Row],[Fh Suscripcion]],"dddd")</f>
        <v>martes</v>
      </c>
      <c r="N2453" s="2">
        <f>DATEDIF(BBDD_Usiarios_Netflix_jul[[#This Row],[Fh Suscripcion]],BBDD_Usiarios_Netflix_jul[[#This Row],[Fh Ultimo Pago]],"M")+1</f>
        <v>8</v>
      </c>
      <c r="O2453" t="s">
        <v>24</v>
      </c>
      <c r="P2453" t="str">
        <f>IF(BBDD_Usiarios_Netflix_jul[[#This Row],[País.OLD]]&lt;&gt;"",BBDD_Usiarios_Netflix_jul[[#This Row],[País.OLD]],"Desconocido")</f>
        <v>EEUU</v>
      </c>
      <c r="Q2453">
        <v>49</v>
      </c>
      <c r="R2453" t="s">
        <v>25</v>
      </c>
      <c r="S2453" t="s">
        <v>17</v>
      </c>
      <c r="T2453" t="s">
        <v>32</v>
      </c>
      <c r="U24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54" spans="1:21" x14ac:dyDescent="0.2">
      <c r="A2454">
        <v>637</v>
      </c>
      <c r="B2454" t="s">
        <v>23</v>
      </c>
      <c r="C2454">
        <v>10</v>
      </c>
      <c r="D2454" s="2">
        <f>BBDD_Usiarios_Netflix_jul[[#This Row],[Ingresos Mensuales]]*BBDD_Usiarios_Netflix_jul[[#This Row],[Meses Contratados]]</f>
        <v>80</v>
      </c>
      <c r="E2454">
        <v>14</v>
      </c>
      <c r="F2454">
        <v>11</v>
      </c>
      <c r="G2454">
        <v>23</v>
      </c>
      <c r="H2454" s="1">
        <f>DATEVALUE(_xlfn.CONCAT(BBDD_Usiarios_Netflix_jul[[#This Row],[Día Suscripción]],"/",BBDD_Usiarios_Netflix_jul[[#This Row],[Mes Suscripción]],"/",BBDD_Usiarios_Netflix_jul[[#This Row],[Año Suscripción]]))</f>
        <v>45244</v>
      </c>
      <c r="I2454">
        <v>29</v>
      </c>
      <c r="J2454">
        <v>6</v>
      </c>
      <c r="K2454">
        <v>24</v>
      </c>
      <c r="L245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54" s="1" t="str">
        <f>TEXT(BBDD_Usiarios_Netflix_jul[[#This Row],[Fh Suscripcion]],"dddd")</f>
        <v>martes</v>
      </c>
      <c r="N2454" s="2">
        <f>DATEDIF(BBDD_Usiarios_Netflix_jul[[#This Row],[Fh Suscripcion]],BBDD_Usiarios_Netflix_jul[[#This Row],[Fh Ultimo Pago]],"M")+1</f>
        <v>8</v>
      </c>
      <c r="O2454" t="s">
        <v>30</v>
      </c>
      <c r="P2454" t="str">
        <f>IF(BBDD_Usiarios_Netflix_jul[[#This Row],[País.OLD]]&lt;&gt;"",BBDD_Usiarios_Netflix_jul[[#This Row],[País.OLD]],"Desconocido")</f>
        <v>Canadá</v>
      </c>
      <c r="Q2454">
        <v>51</v>
      </c>
      <c r="R2454" t="s">
        <v>25</v>
      </c>
      <c r="S2454" t="s">
        <v>17</v>
      </c>
      <c r="T2454" t="s">
        <v>22</v>
      </c>
      <c r="U24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5" spans="1:21" x14ac:dyDescent="0.2">
      <c r="A2455">
        <v>640</v>
      </c>
      <c r="B2455" t="s">
        <v>23</v>
      </c>
      <c r="C2455">
        <v>10</v>
      </c>
      <c r="D2455" s="2">
        <f>BBDD_Usiarios_Netflix_jul[[#This Row],[Ingresos Mensuales]]*BBDD_Usiarios_Netflix_jul[[#This Row],[Meses Contratados]]</f>
        <v>80</v>
      </c>
      <c r="E2455">
        <v>20</v>
      </c>
      <c r="F2455">
        <v>11</v>
      </c>
      <c r="G2455">
        <v>23</v>
      </c>
      <c r="H2455" s="1">
        <f>DATEVALUE(_xlfn.CONCAT(BBDD_Usiarios_Netflix_jul[[#This Row],[Día Suscripción]],"/",BBDD_Usiarios_Netflix_jul[[#This Row],[Mes Suscripción]],"/",BBDD_Usiarios_Netflix_jul[[#This Row],[Año Suscripción]]))</f>
        <v>45250</v>
      </c>
      <c r="I2455">
        <v>30</v>
      </c>
      <c r="J2455">
        <v>6</v>
      </c>
      <c r="K2455">
        <v>24</v>
      </c>
      <c r="L24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5" s="1" t="str">
        <f>TEXT(BBDD_Usiarios_Netflix_jul[[#This Row],[Fh Suscripcion]],"dddd")</f>
        <v>lunes</v>
      </c>
      <c r="N2455" s="2">
        <f>DATEDIF(BBDD_Usiarios_Netflix_jul[[#This Row],[Fh Suscripcion]],BBDD_Usiarios_Netflix_jul[[#This Row],[Fh Ultimo Pago]],"M")+1</f>
        <v>8</v>
      </c>
      <c r="O2455" t="s">
        <v>20</v>
      </c>
      <c r="P2455" t="str">
        <f>IF(BBDD_Usiarios_Netflix_jul[[#This Row],[País.OLD]]&lt;&gt;"",BBDD_Usiarios_Netflix_jul[[#This Row],[País.OLD]],"Desconocido")</f>
        <v>Francia</v>
      </c>
      <c r="Q2455">
        <v>50</v>
      </c>
      <c r="R2455" t="s">
        <v>25</v>
      </c>
      <c r="S2455" t="s">
        <v>29</v>
      </c>
      <c r="T2455" t="s">
        <v>32</v>
      </c>
      <c r="U24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56" spans="1:21" x14ac:dyDescent="0.2">
      <c r="A2456">
        <v>710</v>
      </c>
      <c r="B2456" t="s">
        <v>23</v>
      </c>
      <c r="C2456">
        <v>10</v>
      </c>
      <c r="D2456" s="2">
        <f>BBDD_Usiarios_Netflix_jul[[#This Row],[Ingresos Mensuales]]*BBDD_Usiarios_Netflix_jul[[#This Row],[Meses Contratados]]</f>
        <v>80</v>
      </c>
      <c r="E2456">
        <v>10</v>
      </c>
      <c r="F2456">
        <v>11</v>
      </c>
      <c r="G2456">
        <v>23</v>
      </c>
      <c r="H2456" s="1">
        <f>DATEVALUE(_xlfn.CONCAT(BBDD_Usiarios_Netflix_jul[[#This Row],[Día Suscripción]],"/",BBDD_Usiarios_Netflix_jul[[#This Row],[Mes Suscripción]],"/",BBDD_Usiarios_Netflix_jul[[#This Row],[Año Suscripción]]))</f>
        <v>45240</v>
      </c>
      <c r="I2456">
        <v>30</v>
      </c>
      <c r="J2456">
        <v>6</v>
      </c>
      <c r="K2456">
        <v>24</v>
      </c>
      <c r="L2456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6" s="1" t="str">
        <f>TEXT(BBDD_Usiarios_Netflix_jul[[#This Row],[Fh Suscripcion]],"dddd")</f>
        <v>viernes</v>
      </c>
      <c r="N2456" s="2">
        <f>DATEDIF(BBDD_Usiarios_Netflix_jul[[#This Row],[Fh Suscripcion]],BBDD_Usiarios_Netflix_jul[[#This Row],[Fh Ultimo Pago]],"M")+1</f>
        <v>8</v>
      </c>
      <c r="O2456" t="s">
        <v>30</v>
      </c>
      <c r="P2456" t="str">
        <f>IF(BBDD_Usiarios_Netflix_jul[[#This Row],[País.OLD]]&lt;&gt;"",BBDD_Usiarios_Netflix_jul[[#This Row],[País.OLD]],"Desconocido")</f>
        <v>Canadá</v>
      </c>
      <c r="Q2456">
        <v>48</v>
      </c>
      <c r="R2456" t="s">
        <v>25</v>
      </c>
      <c r="S2456" t="s">
        <v>26</v>
      </c>
      <c r="T2456" t="s">
        <v>22</v>
      </c>
      <c r="U24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7" spans="1:21" x14ac:dyDescent="0.2">
      <c r="A2457">
        <v>780</v>
      </c>
      <c r="B2457" t="s">
        <v>23</v>
      </c>
      <c r="C2457">
        <v>10</v>
      </c>
      <c r="D2457" s="2">
        <f>BBDD_Usiarios_Netflix_jul[[#This Row],[Ingresos Mensuales]]*BBDD_Usiarios_Netflix_jul[[#This Row],[Meses Contratados]]</f>
        <v>80</v>
      </c>
      <c r="E2457">
        <v>12</v>
      </c>
      <c r="F2457">
        <v>11</v>
      </c>
      <c r="G2457">
        <v>23</v>
      </c>
      <c r="H2457" s="1">
        <f>DATEVALUE(_xlfn.CONCAT(BBDD_Usiarios_Netflix_jul[[#This Row],[Día Suscripción]],"/",BBDD_Usiarios_Netflix_jul[[#This Row],[Mes Suscripción]],"/",BBDD_Usiarios_Netflix_jul[[#This Row],[Año Suscripción]]))</f>
        <v>45242</v>
      </c>
      <c r="I2457">
        <v>30</v>
      </c>
      <c r="J2457">
        <v>6</v>
      </c>
      <c r="K2457">
        <v>24</v>
      </c>
      <c r="L24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7" s="1" t="str">
        <f>TEXT(BBDD_Usiarios_Netflix_jul[[#This Row],[Fh Suscripcion]],"dddd")</f>
        <v>domingo</v>
      </c>
      <c r="N2457" s="2">
        <f>DATEDIF(BBDD_Usiarios_Netflix_jul[[#This Row],[Fh Suscripcion]],BBDD_Usiarios_Netflix_jul[[#This Row],[Fh Ultimo Pago]],"M")+1</f>
        <v>8</v>
      </c>
      <c r="O2457" t="s">
        <v>34</v>
      </c>
      <c r="P2457" t="str">
        <f>IF(BBDD_Usiarios_Netflix_jul[[#This Row],[País.OLD]]&lt;&gt;"",BBDD_Usiarios_Netflix_jul[[#This Row],[País.OLD]],"Desconocido")</f>
        <v>Reino Unido</v>
      </c>
      <c r="Q2457">
        <v>43</v>
      </c>
      <c r="R2457" t="s">
        <v>25</v>
      </c>
      <c r="S2457" t="s">
        <v>29</v>
      </c>
      <c r="T2457" t="s">
        <v>22</v>
      </c>
      <c r="U24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8" spans="1:21" x14ac:dyDescent="0.2">
      <c r="A2458">
        <v>850</v>
      </c>
      <c r="B2458" t="s">
        <v>23</v>
      </c>
      <c r="C2458">
        <v>10</v>
      </c>
      <c r="D2458" s="2">
        <f>BBDD_Usiarios_Netflix_jul[[#This Row],[Ingresos Mensuales]]*BBDD_Usiarios_Netflix_jul[[#This Row],[Meses Contratados]]</f>
        <v>80</v>
      </c>
      <c r="E2458">
        <v>13</v>
      </c>
      <c r="F2458">
        <v>11</v>
      </c>
      <c r="G2458">
        <v>23</v>
      </c>
      <c r="H2458" s="1">
        <f>DATEVALUE(_xlfn.CONCAT(BBDD_Usiarios_Netflix_jul[[#This Row],[Día Suscripción]],"/",BBDD_Usiarios_Netflix_jul[[#This Row],[Mes Suscripción]],"/",BBDD_Usiarios_Netflix_jul[[#This Row],[Año Suscripción]]))</f>
        <v>45243</v>
      </c>
      <c r="I2458">
        <v>30</v>
      </c>
      <c r="J2458">
        <v>6</v>
      </c>
      <c r="K2458">
        <v>24</v>
      </c>
      <c r="L2458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8" s="1" t="str">
        <f>TEXT(BBDD_Usiarios_Netflix_jul[[#This Row],[Fh Suscripcion]],"dddd")</f>
        <v>lunes</v>
      </c>
      <c r="N2458" s="2">
        <f>DATEDIF(BBDD_Usiarios_Netflix_jul[[#This Row],[Fh Suscripcion]],BBDD_Usiarios_Netflix_jul[[#This Row],[Fh Ultimo Pago]],"M")+1</f>
        <v>8</v>
      </c>
      <c r="O2458" t="s">
        <v>28</v>
      </c>
      <c r="P2458" t="str">
        <f>IF(BBDD_Usiarios_Netflix_jul[[#This Row],[País.OLD]]&lt;&gt;"",BBDD_Usiarios_Netflix_jul[[#This Row],[País.OLD]],"Desconocido")</f>
        <v>Australia</v>
      </c>
      <c r="Q2458">
        <v>51</v>
      </c>
      <c r="R2458" t="s">
        <v>25</v>
      </c>
      <c r="S2458" t="s">
        <v>26</v>
      </c>
      <c r="T2458" t="s">
        <v>27</v>
      </c>
      <c r="U24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59" spans="1:21" x14ac:dyDescent="0.2">
      <c r="A2459">
        <v>99</v>
      </c>
      <c r="B2459" t="s">
        <v>19</v>
      </c>
      <c r="C2459">
        <v>13</v>
      </c>
      <c r="D2459" s="2">
        <f>BBDD_Usiarios_Netflix_jul[[#This Row],[Ingresos Mensuales]]*BBDD_Usiarios_Netflix_jul[[#This Row],[Meses Contratados]]</f>
        <v>78</v>
      </c>
      <c r="E2459">
        <v>13</v>
      </c>
      <c r="F2459">
        <v>1</v>
      </c>
      <c r="G2459">
        <v>24</v>
      </c>
      <c r="H2459" s="1">
        <f>DATEVALUE(_xlfn.CONCAT(BBDD_Usiarios_Netflix_jul[[#This Row],[Día Suscripción]],"/",BBDD_Usiarios_Netflix_jul[[#This Row],[Mes Suscripción]],"/",BBDD_Usiarios_Netflix_jul[[#This Row],[Año Suscripción]]))</f>
        <v>45304</v>
      </c>
      <c r="I2459">
        <v>24</v>
      </c>
      <c r="J2459">
        <v>6</v>
      </c>
      <c r="K2459">
        <v>24</v>
      </c>
      <c r="L2459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59" s="1" t="str">
        <f>TEXT(BBDD_Usiarios_Netflix_jul[[#This Row],[Fh Suscripcion]],"dddd")</f>
        <v>sábado</v>
      </c>
      <c r="N2459" s="2">
        <f>DATEDIF(BBDD_Usiarios_Netflix_jul[[#This Row],[Fh Suscripcion]],BBDD_Usiarios_Netflix_jul[[#This Row],[Fh Ultimo Pago]],"M")+1</f>
        <v>6</v>
      </c>
      <c r="O2459" t="s">
        <v>20</v>
      </c>
      <c r="P2459" t="str">
        <f>IF(BBDD_Usiarios_Netflix_jul[[#This Row],[País.OLD]]&lt;&gt;"",BBDD_Usiarios_Netflix_jul[[#This Row],[País.OLD]],"Desconocido")</f>
        <v>Francia</v>
      </c>
      <c r="Q2459">
        <v>29</v>
      </c>
      <c r="R2459" t="s">
        <v>25</v>
      </c>
      <c r="S2459" t="s">
        <v>17</v>
      </c>
      <c r="T2459" t="s">
        <v>22</v>
      </c>
      <c r="U24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0" spans="1:21" x14ac:dyDescent="0.2">
      <c r="A2460">
        <v>153</v>
      </c>
      <c r="B2460" t="s">
        <v>19</v>
      </c>
      <c r="C2460">
        <v>13</v>
      </c>
      <c r="D2460" s="2">
        <f>BBDD_Usiarios_Netflix_jul[[#This Row],[Ingresos Mensuales]]*BBDD_Usiarios_Netflix_jul[[#This Row],[Meses Contratados]]</f>
        <v>78</v>
      </c>
      <c r="E2460">
        <v>25</v>
      </c>
      <c r="F2460">
        <v>12</v>
      </c>
      <c r="G2460">
        <v>23</v>
      </c>
      <c r="H2460" s="1">
        <f>DATEVALUE(_xlfn.CONCAT(BBDD_Usiarios_Netflix_jul[[#This Row],[Día Suscripción]],"/",BBDD_Usiarios_Netflix_jul[[#This Row],[Mes Suscripción]],"/",BBDD_Usiarios_Netflix_jul[[#This Row],[Año Suscripción]]))</f>
        <v>45285</v>
      </c>
      <c r="I2460">
        <v>24</v>
      </c>
      <c r="J2460">
        <v>6</v>
      </c>
      <c r="K2460">
        <v>24</v>
      </c>
      <c r="L246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60" s="1" t="str">
        <f>TEXT(BBDD_Usiarios_Netflix_jul[[#This Row],[Fh Suscripcion]],"dddd")</f>
        <v>lunes</v>
      </c>
      <c r="N2460" s="2">
        <f>DATEDIF(BBDD_Usiarios_Netflix_jul[[#This Row],[Fh Suscripcion]],BBDD_Usiarios_Netflix_jul[[#This Row],[Fh Ultimo Pago]],"M")+1</f>
        <v>6</v>
      </c>
      <c r="O2460" t="s">
        <v>24</v>
      </c>
      <c r="P2460" t="str">
        <f>IF(BBDD_Usiarios_Netflix_jul[[#This Row],[País.OLD]]&lt;&gt;"",BBDD_Usiarios_Netflix_jul[[#This Row],[País.OLD]],"Desconocido")</f>
        <v>EEUU</v>
      </c>
      <c r="Q2460">
        <v>47</v>
      </c>
      <c r="R2460" t="s">
        <v>16</v>
      </c>
      <c r="S2460" t="s">
        <v>21</v>
      </c>
      <c r="T2460" t="s">
        <v>27</v>
      </c>
      <c r="U24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1" spans="1:21" x14ac:dyDescent="0.2">
      <c r="A2461">
        <v>208</v>
      </c>
      <c r="B2461" t="s">
        <v>19</v>
      </c>
      <c r="C2461">
        <v>13</v>
      </c>
      <c r="D2461" s="2">
        <f>BBDD_Usiarios_Netflix_jul[[#This Row],[Ingresos Mensuales]]*BBDD_Usiarios_Netflix_jul[[#This Row],[Meses Contratados]]</f>
        <v>78</v>
      </c>
      <c r="E2461">
        <v>5</v>
      </c>
      <c r="F2461">
        <v>1</v>
      </c>
      <c r="G2461">
        <v>24</v>
      </c>
      <c r="H2461" s="1">
        <f>DATEVALUE(_xlfn.CONCAT(BBDD_Usiarios_Netflix_jul[[#This Row],[Día Suscripción]],"/",BBDD_Usiarios_Netflix_jul[[#This Row],[Mes Suscripción]],"/",BBDD_Usiarios_Netflix_jul[[#This Row],[Año Suscripción]]))</f>
        <v>45296</v>
      </c>
      <c r="I2461">
        <v>23</v>
      </c>
      <c r="J2461">
        <v>6</v>
      </c>
      <c r="K2461">
        <v>24</v>
      </c>
      <c r="L2461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61" s="1" t="str">
        <f>TEXT(BBDD_Usiarios_Netflix_jul[[#This Row],[Fh Suscripcion]],"dddd")</f>
        <v>viernes</v>
      </c>
      <c r="N2461" s="2">
        <f>DATEDIF(BBDD_Usiarios_Netflix_jul[[#This Row],[Fh Suscripcion]],BBDD_Usiarios_Netflix_jul[[#This Row],[Fh Ultimo Pago]],"M")+1</f>
        <v>6</v>
      </c>
      <c r="O2461" t="s">
        <v>35</v>
      </c>
      <c r="P2461" t="str">
        <f>IF(BBDD_Usiarios_Netflix_jul[[#This Row],[País.OLD]]&lt;&gt;"",BBDD_Usiarios_Netflix_jul[[#This Row],[País.OLD]],"Desconocido")</f>
        <v>España</v>
      </c>
      <c r="Q2461">
        <v>36</v>
      </c>
      <c r="R2461" t="s">
        <v>25</v>
      </c>
      <c r="S2461" t="s">
        <v>17</v>
      </c>
      <c r="T2461" t="s">
        <v>27</v>
      </c>
      <c r="U24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2" spans="1:21" x14ac:dyDescent="0.2">
      <c r="A2462">
        <v>223</v>
      </c>
      <c r="B2462" t="s">
        <v>19</v>
      </c>
      <c r="C2462">
        <v>13</v>
      </c>
      <c r="D2462" s="2">
        <f>BBDD_Usiarios_Netflix_jul[[#This Row],[Ingresos Mensuales]]*BBDD_Usiarios_Netflix_jul[[#This Row],[Meses Contratados]]</f>
        <v>78</v>
      </c>
      <c r="E2462">
        <v>8</v>
      </c>
      <c r="F2462">
        <v>1</v>
      </c>
      <c r="G2462">
        <v>24</v>
      </c>
      <c r="H2462" s="1">
        <f>DATEVALUE(_xlfn.CONCAT(BBDD_Usiarios_Netflix_jul[[#This Row],[Día Suscripción]],"/",BBDD_Usiarios_Netflix_jul[[#This Row],[Mes Suscripción]],"/",BBDD_Usiarios_Netflix_jul[[#This Row],[Año Suscripción]]))</f>
        <v>45299</v>
      </c>
      <c r="I2462">
        <v>25</v>
      </c>
      <c r="J2462">
        <v>6</v>
      </c>
      <c r="K2462">
        <v>24</v>
      </c>
      <c r="L246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62" s="1" t="str">
        <f>TEXT(BBDD_Usiarios_Netflix_jul[[#This Row],[Fh Suscripcion]],"dddd")</f>
        <v>lunes</v>
      </c>
      <c r="N2462" s="2">
        <f>DATEDIF(BBDD_Usiarios_Netflix_jul[[#This Row],[Fh Suscripcion]],BBDD_Usiarios_Netflix_jul[[#This Row],[Fh Ultimo Pago]],"M")+1</f>
        <v>6</v>
      </c>
      <c r="O2462" t="s">
        <v>24</v>
      </c>
      <c r="P2462" t="str">
        <f>IF(BBDD_Usiarios_Netflix_jul[[#This Row],[País.OLD]]&lt;&gt;"",BBDD_Usiarios_Netflix_jul[[#This Row],[País.OLD]],"Desconocido")</f>
        <v>EEUU</v>
      </c>
      <c r="Q2462">
        <v>34</v>
      </c>
      <c r="R2462" t="s">
        <v>25</v>
      </c>
      <c r="S2462" t="s">
        <v>21</v>
      </c>
      <c r="T2462" t="s">
        <v>18</v>
      </c>
      <c r="U24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63" spans="1:21" x14ac:dyDescent="0.2">
      <c r="A2463">
        <v>150</v>
      </c>
      <c r="B2463" t="s">
        <v>23</v>
      </c>
      <c r="C2463">
        <v>11</v>
      </c>
      <c r="D2463" s="2">
        <f>BBDD_Usiarios_Netflix_jul[[#This Row],[Ingresos Mensuales]]*BBDD_Usiarios_Netflix_jul[[#This Row],[Meses Contratados]]</f>
        <v>77</v>
      </c>
      <c r="E2463">
        <v>15</v>
      </c>
      <c r="F2463">
        <v>12</v>
      </c>
      <c r="G2463">
        <v>23</v>
      </c>
      <c r="H2463" s="1">
        <f>DATEVALUE(_xlfn.CONCAT(BBDD_Usiarios_Netflix_jul[[#This Row],[Día Suscripción]],"/",BBDD_Usiarios_Netflix_jul[[#This Row],[Mes Suscripción]],"/",BBDD_Usiarios_Netflix_jul[[#This Row],[Año Suscripción]]))</f>
        <v>45275</v>
      </c>
      <c r="I2463">
        <v>23</v>
      </c>
      <c r="J2463">
        <v>6</v>
      </c>
      <c r="K2463">
        <v>24</v>
      </c>
      <c r="L2463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63" s="1" t="str">
        <f>TEXT(BBDD_Usiarios_Netflix_jul[[#This Row],[Fh Suscripcion]],"dddd")</f>
        <v>viernes</v>
      </c>
      <c r="N2463" s="2">
        <f>DATEDIF(BBDD_Usiarios_Netflix_jul[[#This Row],[Fh Suscripcion]],BBDD_Usiarios_Netflix_jul[[#This Row],[Fh Ultimo Pago]],"M")+1</f>
        <v>7</v>
      </c>
      <c r="O2463" t="s">
        <v>28</v>
      </c>
      <c r="P2463" t="str">
        <f>IF(BBDD_Usiarios_Netflix_jul[[#This Row],[País.OLD]]&lt;&gt;"",BBDD_Usiarios_Netflix_jul[[#This Row],[País.OLD]],"Desconocido")</f>
        <v>Australia</v>
      </c>
      <c r="Q2463">
        <v>47</v>
      </c>
      <c r="R2463" t="s">
        <v>25</v>
      </c>
      <c r="S2463" t="s">
        <v>29</v>
      </c>
      <c r="T2463" t="s">
        <v>22</v>
      </c>
      <c r="U24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4" spans="1:21" x14ac:dyDescent="0.2">
      <c r="A2464">
        <v>151</v>
      </c>
      <c r="B2464" t="s">
        <v>23</v>
      </c>
      <c r="C2464">
        <v>11</v>
      </c>
      <c r="D2464" s="2">
        <f>BBDD_Usiarios_Netflix_jul[[#This Row],[Ingresos Mensuales]]*BBDD_Usiarios_Netflix_jul[[#This Row],[Meses Contratados]]</f>
        <v>77</v>
      </c>
      <c r="E2464">
        <v>12</v>
      </c>
      <c r="F2464">
        <v>12</v>
      </c>
      <c r="G2464">
        <v>23</v>
      </c>
      <c r="H2464" s="1">
        <f>DATEVALUE(_xlfn.CONCAT(BBDD_Usiarios_Netflix_jul[[#This Row],[Día Suscripción]],"/",BBDD_Usiarios_Netflix_jul[[#This Row],[Mes Suscripción]],"/",BBDD_Usiarios_Netflix_jul[[#This Row],[Año Suscripción]]))</f>
        <v>45272</v>
      </c>
      <c r="I2464">
        <v>25</v>
      </c>
      <c r="J2464">
        <v>6</v>
      </c>
      <c r="K2464">
        <v>24</v>
      </c>
      <c r="L246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64" s="1" t="str">
        <f>TEXT(BBDD_Usiarios_Netflix_jul[[#This Row],[Fh Suscripcion]],"dddd")</f>
        <v>martes</v>
      </c>
      <c r="N2464" s="2">
        <f>DATEDIF(BBDD_Usiarios_Netflix_jul[[#This Row],[Fh Suscripcion]],BBDD_Usiarios_Netflix_jul[[#This Row],[Fh Ultimo Pago]],"M")+1</f>
        <v>7</v>
      </c>
      <c r="O2464" t="s">
        <v>36</v>
      </c>
      <c r="P2464" t="str">
        <f>IF(BBDD_Usiarios_Netflix_jul[[#This Row],[País.OLD]]&lt;&gt;"",BBDD_Usiarios_Netflix_jul[[#This Row],[País.OLD]],"Desconocido")</f>
        <v>Desconocido</v>
      </c>
      <c r="Q2464">
        <v>30</v>
      </c>
      <c r="R2464" t="s">
        <v>25</v>
      </c>
      <c r="S2464" t="s">
        <v>29</v>
      </c>
      <c r="T2464" t="s">
        <v>27</v>
      </c>
      <c r="U24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5" spans="1:21" x14ac:dyDescent="0.2">
      <c r="A2465">
        <v>222</v>
      </c>
      <c r="B2465" t="s">
        <v>23</v>
      </c>
      <c r="C2465">
        <v>11</v>
      </c>
      <c r="D2465" s="2">
        <f>BBDD_Usiarios_Netflix_jul[[#This Row],[Ingresos Mensuales]]*BBDD_Usiarios_Netflix_jul[[#This Row],[Meses Contratados]]</f>
        <v>77</v>
      </c>
      <c r="E2465">
        <v>12</v>
      </c>
      <c r="F2465">
        <v>12</v>
      </c>
      <c r="G2465">
        <v>23</v>
      </c>
      <c r="H2465" s="1">
        <f>DATEVALUE(_xlfn.CONCAT(BBDD_Usiarios_Netflix_jul[[#This Row],[Día Suscripción]],"/",BBDD_Usiarios_Netflix_jul[[#This Row],[Mes Suscripción]],"/",BBDD_Usiarios_Netflix_jul[[#This Row],[Año Suscripción]]))</f>
        <v>45272</v>
      </c>
      <c r="I2465">
        <v>26</v>
      </c>
      <c r="J2465">
        <v>6</v>
      </c>
      <c r="K2465">
        <v>24</v>
      </c>
      <c r="L246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65" s="1" t="str">
        <f>TEXT(BBDD_Usiarios_Netflix_jul[[#This Row],[Fh Suscripcion]],"dddd")</f>
        <v>martes</v>
      </c>
      <c r="N2465" s="2">
        <f>DATEDIF(BBDD_Usiarios_Netflix_jul[[#This Row],[Fh Suscripcion]],BBDD_Usiarios_Netflix_jul[[#This Row],[Fh Ultimo Pago]],"M")+1</f>
        <v>7</v>
      </c>
      <c r="O2465" t="s">
        <v>15</v>
      </c>
      <c r="P2465" t="str">
        <f>IF(BBDD_Usiarios_Netflix_jul[[#This Row],[País.OLD]]&lt;&gt;"",BBDD_Usiarios_Netflix_jul[[#This Row],[País.OLD]],"Desconocido")</f>
        <v>Alemania</v>
      </c>
      <c r="Q2465">
        <v>48</v>
      </c>
      <c r="R2465" t="s">
        <v>25</v>
      </c>
      <c r="S2465" t="s">
        <v>21</v>
      </c>
      <c r="T2465" t="s">
        <v>27</v>
      </c>
      <c r="U24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6" spans="1:21" x14ac:dyDescent="0.2">
      <c r="A2466">
        <v>239</v>
      </c>
      <c r="B2466" t="s">
        <v>23</v>
      </c>
      <c r="C2466">
        <v>11</v>
      </c>
      <c r="D2466" s="2">
        <f>BBDD_Usiarios_Netflix_jul[[#This Row],[Ingresos Mensuales]]*BBDD_Usiarios_Netflix_jul[[#This Row],[Meses Contratados]]</f>
        <v>77</v>
      </c>
      <c r="E2466">
        <v>23</v>
      </c>
      <c r="F2466">
        <v>12</v>
      </c>
      <c r="G2466">
        <v>23</v>
      </c>
      <c r="H2466" s="1">
        <f>DATEVALUE(_xlfn.CONCAT(BBDD_Usiarios_Netflix_jul[[#This Row],[Día Suscripción]],"/",BBDD_Usiarios_Netflix_jul[[#This Row],[Mes Suscripción]],"/",BBDD_Usiarios_Netflix_jul[[#This Row],[Año Suscripción]]))</f>
        <v>45283</v>
      </c>
      <c r="I2466">
        <v>26</v>
      </c>
      <c r="J2466">
        <v>6</v>
      </c>
      <c r="K2466">
        <v>24</v>
      </c>
      <c r="L246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66" s="1" t="str">
        <f>TEXT(BBDD_Usiarios_Netflix_jul[[#This Row],[Fh Suscripcion]],"dddd")</f>
        <v>sábado</v>
      </c>
      <c r="N2466" s="2">
        <f>DATEDIF(BBDD_Usiarios_Netflix_jul[[#This Row],[Fh Suscripcion]],BBDD_Usiarios_Netflix_jul[[#This Row],[Fh Ultimo Pago]],"M")+1</f>
        <v>7</v>
      </c>
      <c r="O2466" t="s">
        <v>30</v>
      </c>
      <c r="P2466" t="str">
        <f>IF(BBDD_Usiarios_Netflix_jul[[#This Row],[País.OLD]]&lt;&gt;"",BBDD_Usiarios_Netflix_jul[[#This Row],[País.OLD]],"Desconocido")</f>
        <v>Canadá</v>
      </c>
      <c r="Q2466">
        <v>38</v>
      </c>
      <c r="R2466" t="s">
        <v>16</v>
      </c>
      <c r="S2466" t="s">
        <v>26</v>
      </c>
      <c r="T2466" t="s">
        <v>22</v>
      </c>
      <c r="U24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7" spans="1:21" x14ac:dyDescent="0.2">
      <c r="A2467">
        <v>292</v>
      </c>
      <c r="B2467" t="s">
        <v>23</v>
      </c>
      <c r="C2467">
        <v>11</v>
      </c>
      <c r="D2467" s="2">
        <f>BBDD_Usiarios_Netflix_jul[[#This Row],[Ingresos Mensuales]]*BBDD_Usiarios_Netflix_jul[[#This Row],[Meses Contratados]]</f>
        <v>77</v>
      </c>
      <c r="E2467">
        <v>12</v>
      </c>
      <c r="F2467">
        <v>12</v>
      </c>
      <c r="G2467">
        <v>23</v>
      </c>
      <c r="H2467" s="1">
        <f>DATEVALUE(_xlfn.CONCAT(BBDD_Usiarios_Netflix_jul[[#This Row],[Día Suscripción]],"/",BBDD_Usiarios_Netflix_jul[[#This Row],[Mes Suscripción]],"/",BBDD_Usiarios_Netflix_jul[[#This Row],[Año Suscripción]]))</f>
        <v>45272</v>
      </c>
      <c r="I2467">
        <v>27</v>
      </c>
      <c r="J2467">
        <v>6</v>
      </c>
      <c r="K2467">
        <v>24</v>
      </c>
      <c r="L2467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67" s="1" t="str">
        <f>TEXT(BBDD_Usiarios_Netflix_jul[[#This Row],[Fh Suscripcion]],"dddd")</f>
        <v>martes</v>
      </c>
      <c r="N2467" s="2">
        <f>DATEDIF(BBDD_Usiarios_Netflix_jul[[#This Row],[Fh Suscripcion]],BBDD_Usiarios_Netflix_jul[[#This Row],[Fh Ultimo Pago]],"M")+1</f>
        <v>7</v>
      </c>
      <c r="O2467" t="s">
        <v>30</v>
      </c>
      <c r="P2467" t="str">
        <f>IF(BBDD_Usiarios_Netflix_jul[[#This Row],[País.OLD]]&lt;&gt;"",BBDD_Usiarios_Netflix_jul[[#This Row],[País.OLD]],"Desconocido")</f>
        <v>Canadá</v>
      </c>
      <c r="Q2467">
        <v>43</v>
      </c>
      <c r="R2467" t="s">
        <v>25</v>
      </c>
      <c r="S2467" t="s">
        <v>29</v>
      </c>
      <c r="T2467" t="s">
        <v>27</v>
      </c>
      <c r="U24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8" spans="1:21" x14ac:dyDescent="0.2">
      <c r="A2468">
        <v>362</v>
      </c>
      <c r="B2468" t="s">
        <v>23</v>
      </c>
      <c r="C2468">
        <v>11</v>
      </c>
      <c r="D2468" s="2">
        <f>BBDD_Usiarios_Netflix_jul[[#This Row],[Ingresos Mensuales]]*BBDD_Usiarios_Netflix_jul[[#This Row],[Meses Contratados]]</f>
        <v>77</v>
      </c>
      <c r="E2468">
        <v>8</v>
      </c>
      <c r="F2468">
        <v>12</v>
      </c>
      <c r="G2468">
        <v>23</v>
      </c>
      <c r="H2468" s="1">
        <f>DATEVALUE(_xlfn.CONCAT(BBDD_Usiarios_Netflix_jul[[#This Row],[Día Suscripción]],"/",BBDD_Usiarios_Netflix_jul[[#This Row],[Mes Suscripción]],"/",BBDD_Usiarios_Netflix_jul[[#This Row],[Año Suscripción]]))</f>
        <v>45268</v>
      </c>
      <c r="I2468">
        <v>27</v>
      </c>
      <c r="J2468">
        <v>6</v>
      </c>
      <c r="K2468">
        <v>24</v>
      </c>
      <c r="L246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68" s="1" t="str">
        <f>TEXT(BBDD_Usiarios_Netflix_jul[[#This Row],[Fh Suscripcion]],"dddd")</f>
        <v>viernes</v>
      </c>
      <c r="N2468" s="2">
        <f>DATEDIF(BBDD_Usiarios_Netflix_jul[[#This Row],[Fh Suscripcion]],BBDD_Usiarios_Netflix_jul[[#This Row],[Fh Ultimo Pago]],"M")+1</f>
        <v>7</v>
      </c>
      <c r="O2468" t="s">
        <v>34</v>
      </c>
      <c r="P2468" t="str">
        <f>IF(BBDD_Usiarios_Netflix_jul[[#This Row],[País.OLD]]&lt;&gt;"",BBDD_Usiarios_Netflix_jul[[#This Row],[País.OLD]],"Desconocido")</f>
        <v>Reino Unido</v>
      </c>
      <c r="Q2468">
        <v>31</v>
      </c>
      <c r="R2468" t="s">
        <v>16</v>
      </c>
      <c r="S2468" t="s">
        <v>29</v>
      </c>
      <c r="T2468" t="s">
        <v>27</v>
      </c>
      <c r="U24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9" spans="1:21" x14ac:dyDescent="0.2">
      <c r="A2469">
        <v>19</v>
      </c>
      <c r="B2469" t="s">
        <v>14</v>
      </c>
      <c r="C2469">
        <v>15</v>
      </c>
      <c r="D2469" s="2">
        <f>BBDD_Usiarios_Netflix_jul[[#This Row],[Ingresos Mensuales]]*BBDD_Usiarios_Netflix_jul[[#This Row],[Meses Contratados]]</f>
        <v>75</v>
      </c>
      <c r="E2469">
        <v>15</v>
      </c>
      <c r="F2469">
        <v>2</v>
      </c>
      <c r="G2469">
        <v>24</v>
      </c>
      <c r="H2469" s="1">
        <f>DATEVALUE(_xlfn.CONCAT(BBDD_Usiarios_Netflix_jul[[#This Row],[Día Suscripción]],"/",BBDD_Usiarios_Netflix_jul[[#This Row],[Mes Suscripción]],"/",BBDD_Usiarios_Netflix_jul[[#This Row],[Año Suscripción]]))</f>
        <v>45337</v>
      </c>
      <c r="I2469">
        <v>23</v>
      </c>
      <c r="J2469">
        <v>6</v>
      </c>
      <c r="K2469">
        <v>24</v>
      </c>
      <c r="L2469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69" s="1" t="str">
        <f>TEXT(BBDD_Usiarios_Netflix_jul[[#This Row],[Fh Suscripcion]],"dddd")</f>
        <v>jueves</v>
      </c>
      <c r="N2469" s="2">
        <f>DATEDIF(BBDD_Usiarios_Netflix_jul[[#This Row],[Fh Suscripcion]],BBDD_Usiarios_Netflix_jul[[#This Row],[Fh Ultimo Pago]],"M")+1</f>
        <v>5</v>
      </c>
      <c r="O2469" t="s">
        <v>30</v>
      </c>
      <c r="P2469" t="str">
        <f>IF(BBDD_Usiarios_Netflix_jul[[#This Row],[País.OLD]]&lt;&gt;"",BBDD_Usiarios_Netflix_jul[[#This Row],[País.OLD]],"Desconocido")</f>
        <v>Canadá</v>
      </c>
      <c r="Q2469">
        <v>32</v>
      </c>
      <c r="R2469" t="s">
        <v>25</v>
      </c>
      <c r="S2469" t="s">
        <v>26</v>
      </c>
      <c r="T2469" t="s">
        <v>18</v>
      </c>
      <c r="U24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0" spans="1:21" x14ac:dyDescent="0.2">
      <c r="A2470">
        <v>31</v>
      </c>
      <c r="B2470" t="s">
        <v>14</v>
      </c>
      <c r="C2470">
        <v>15</v>
      </c>
      <c r="D2470" s="2">
        <f>BBDD_Usiarios_Netflix_jul[[#This Row],[Ingresos Mensuales]]*BBDD_Usiarios_Netflix_jul[[#This Row],[Meses Contratados]]</f>
        <v>75</v>
      </c>
      <c r="E2470">
        <v>3</v>
      </c>
      <c r="F2470">
        <v>2</v>
      </c>
      <c r="G2470">
        <v>24</v>
      </c>
      <c r="H2470" s="1">
        <f>DATEVALUE(_xlfn.CONCAT(BBDD_Usiarios_Netflix_jul[[#This Row],[Día Suscripción]],"/",BBDD_Usiarios_Netflix_jul[[#This Row],[Mes Suscripción]],"/",BBDD_Usiarios_Netflix_jul[[#This Row],[Año Suscripción]]))</f>
        <v>45325</v>
      </c>
      <c r="I2470">
        <v>22</v>
      </c>
      <c r="J2470">
        <v>6</v>
      </c>
      <c r="K2470">
        <v>24</v>
      </c>
      <c r="L247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70" s="1" t="str">
        <f>TEXT(BBDD_Usiarios_Netflix_jul[[#This Row],[Fh Suscripcion]],"dddd")</f>
        <v>sábado</v>
      </c>
      <c r="N2470" s="2">
        <f>DATEDIF(BBDD_Usiarios_Netflix_jul[[#This Row],[Fh Suscripcion]],BBDD_Usiarios_Netflix_jul[[#This Row],[Fh Ultimo Pago]],"M")+1</f>
        <v>5</v>
      </c>
      <c r="O2470" t="s">
        <v>36</v>
      </c>
      <c r="P2470" t="str">
        <f>IF(BBDD_Usiarios_Netflix_jul[[#This Row],[País.OLD]]&lt;&gt;"",BBDD_Usiarios_Netflix_jul[[#This Row],[País.OLD]],"Desconocido")</f>
        <v>Desconocido</v>
      </c>
      <c r="Q2470">
        <v>28</v>
      </c>
      <c r="R2470" t="s">
        <v>25</v>
      </c>
      <c r="S2470" t="s">
        <v>26</v>
      </c>
      <c r="T2470" t="s">
        <v>27</v>
      </c>
      <c r="U24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1" spans="1:21" x14ac:dyDescent="0.2">
      <c r="A2471">
        <v>61</v>
      </c>
      <c r="B2471" t="s">
        <v>14</v>
      </c>
      <c r="C2471">
        <v>15</v>
      </c>
      <c r="D2471" s="2">
        <f>BBDD_Usiarios_Netflix_jul[[#This Row],[Ingresos Mensuales]]*BBDD_Usiarios_Netflix_jul[[#This Row],[Meses Contratados]]</f>
        <v>75</v>
      </c>
      <c r="E2471">
        <v>8</v>
      </c>
      <c r="F2471">
        <v>2</v>
      </c>
      <c r="G2471">
        <v>24</v>
      </c>
      <c r="H2471" s="1">
        <f>DATEVALUE(_xlfn.CONCAT(BBDD_Usiarios_Netflix_jul[[#This Row],[Día Suscripción]],"/",BBDD_Usiarios_Netflix_jul[[#This Row],[Mes Suscripción]],"/",BBDD_Usiarios_Netflix_jul[[#This Row],[Año Suscripción]]))</f>
        <v>45330</v>
      </c>
      <c r="I2471">
        <v>22</v>
      </c>
      <c r="J2471">
        <v>6</v>
      </c>
      <c r="K2471">
        <v>24</v>
      </c>
      <c r="L2471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71" s="1" t="str">
        <f>TEXT(BBDD_Usiarios_Netflix_jul[[#This Row],[Fh Suscripcion]],"dddd")</f>
        <v>jueves</v>
      </c>
      <c r="N2471" s="2">
        <f>DATEDIF(BBDD_Usiarios_Netflix_jul[[#This Row],[Fh Suscripcion]],BBDD_Usiarios_Netflix_jul[[#This Row],[Fh Ultimo Pago]],"M")+1</f>
        <v>5</v>
      </c>
      <c r="O2471" t="s">
        <v>28</v>
      </c>
      <c r="P2471" t="str">
        <f>IF(BBDD_Usiarios_Netflix_jul[[#This Row],[País.OLD]]&lt;&gt;"",BBDD_Usiarios_Netflix_jul[[#This Row],[País.OLD]],"Desconocido")</f>
        <v>Australia</v>
      </c>
      <c r="Q2471">
        <v>28</v>
      </c>
      <c r="R2471" t="s">
        <v>25</v>
      </c>
      <c r="S2471" t="s">
        <v>29</v>
      </c>
      <c r="T2471" t="s">
        <v>27</v>
      </c>
      <c r="U24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2" spans="1:21" x14ac:dyDescent="0.2">
      <c r="A2472">
        <v>221</v>
      </c>
      <c r="B2472" t="s">
        <v>23</v>
      </c>
      <c r="C2472">
        <v>10</v>
      </c>
      <c r="D2472" s="2">
        <f>BBDD_Usiarios_Netflix_jul[[#This Row],[Ingresos Mensuales]]*BBDD_Usiarios_Netflix_jul[[#This Row],[Meses Contratados]]</f>
        <v>70</v>
      </c>
      <c r="E2472">
        <v>26</v>
      </c>
      <c r="F2472">
        <v>11</v>
      </c>
      <c r="G2472">
        <v>23</v>
      </c>
      <c r="H2472" s="1">
        <f>DATEVALUE(_xlfn.CONCAT(BBDD_Usiarios_Netflix_jul[[#This Row],[Día Suscripción]],"/",BBDD_Usiarios_Netflix_jul[[#This Row],[Mes Suscripción]],"/",BBDD_Usiarios_Netflix_jul[[#This Row],[Año Suscripción]]))</f>
        <v>45256</v>
      </c>
      <c r="I2472">
        <v>25</v>
      </c>
      <c r="J2472">
        <v>6</v>
      </c>
      <c r="K2472">
        <v>24</v>
      </c>
      <c r="L247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2" s="1" t="str">
        <f>TEXT(BBDD_Usiarios_Netflix_jul[[#This Row],[Fh Suscripcion]],"dddd")</f>
        <v>domingo</v>
      </c>
      <c r="N2472" s="2">
        <f>DATEDIF(BBDD_Usiarios_Netflix_jul[[#This Row],[Fh Suscripcion]],BBDD_Usiarios_Netflix_jul[[#This Row],[Fh Ultimo Pago]],"M")+1</f>
        <v>7</v>
      </c>
      <c r="O2472" t="s">
        <v>35</v>
      </c>
      <c r="P2472" t="str">
        <f>IF(BBDD_Usiarios_Netflix_jul[[#This Row],[País.OLD]]&lt;&gt;"",BBDD_Usiarios_Netflix_jul[[#This Row],[País.OLD]],"Desconocido")</f>
        <v>España</v>
      </c>
      <c r="Q2472">
        <v>47</v>
      </c>
      <c r="R2472" t="s">
        <v>16</v>
      </c>
      <c r="S2472" t="s">
        <v>21</v>
      </c>
      <c r="T2472" t="s">
        <v>27</v>
      </c>
      <c r="U24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3" spans="1:21" x14ac:dyDescent="0.2">
      <c r="A2473">
        <v>45</v>
      </c>
      <c r="B2473" t="s">
        <v>23</v>
      </c>
      <c r="C2473">
        <v>11</v>
      </c>
      <c r="D2473" s="2">
        <f>BBDD_Usiarios_Netflix_jul[[#This Row],[Ingresos Mensuales]]*BBDD_Usiarios_Netflix_jul[[#This Row],[Meses Contratados]]</f>
        <v>66</v>
      </c>
      <c r="E2473">
        <v>28</v>
      </c>
      <c r="F2473">
        <v>1</v>
      </c>
      <c r="G2473">
        <v>24</v>
      </c>
      <c r="H2473" s="1">
        <f>DATEVALUE(_xlfn.CONCAT(BBDD_Usiarios_Netflix_jul[[#This Row],[Día Suscripción]],"/",BBDD_Usiarios_Netflix_jul[[#This Row],[Mes Suscripción]],"/",BBDD_Usiarios_Netflix_jul[[#This Row],[Año Suscripción]]))</f>
        <v>45319</v>
      </c>
      <c r="I2473">
        <v>28</v>
      </c>
      <c r="J2473">
        <v>6</v>
      </c>
      <c r="K2473">
        <v>24</v>
      </c>
      <c r="L247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73" s="1" t="str">
        <f>TEXT(BBDD_Usiarios_Netflix_jul[[#This Row],[Fh Suscripcion]],"dddd")</f>
        <v>domingo</v>
      </c>
      <c r="N2473" s="2">
        <f>DATEDIF(BBDD_Usiarios_Netflix_jul[[#This Row],[Fh Suscripcion]],BBDD_Usiarios_Netflix_jul[[#This Row],[Fh Ultimo Pago]],"M")+1</f>
        <v>6</v>
      </c>
      <c r="O2473" t="s">
        <v>35</v>
      </c>
      <c r="P2473" t="str">
        <f>IF(BBDD_Usiarios_Netflix_jul[[#This Row],[País.OLD]]&lt;&gt;"",BBDD_Usiarios_Netflix_jul[[#This Row],[País.OLD]],"Desconocido")</f>
        <v>España</v>
      </c>
      <c r="Q2473">
        <v>43</v>
      </c>
      <c r="R2473" t="s">
        <v>25</v>
      </c>
      <c r="S2473" t="s">
        <v>29</v>
      </c>
      <c r="T2473" t="s">
        <v>27</v>
      </c>
      <c r="U24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4" spans="1:21" x14ac:dyDescent="0.2">
      <c r="A2474">
        <v>100</v>
      </c>
      <c r="B2474" t="s">
        <v>23</v>
      </c>
      <c r="C2474">
        <v>11</v>
      </c>
      <c r="D2474" s="2">
        <f>BBDD_Usiarios_Netflix_jul[[#This Row],[Ingresos Mensuales]]*BBDD_Usiarios_Netflix_jul[[#This Row],[Meses Contratados]]</f>
        <v>66</v>
      </c>
      <c r="E2474">
        <v>22</v>
      </c>
      <c r="F2474">
        <v>1</v>
      </c>
      <c r="G2474">
        <v>24</v>
      </c>
      <c r="H2474" s="1">
        <f>DATEVALUE(_xlfn.CONCAT(BBDD_Usiarios_Netflix_jul[[#This Row],[Día Suscripción]],"/",BBDD_Usiarios_Netflix_jul[[#This Row],[Mes Suscripción]],"/",BBDD_Usiarios_Netflix_jul[[#This Row],[Año Suscripción]]))</f>
        <v>45313</v>
      </c>
      <c r="I2474">
        <v>25</v>
      </c>
      <c r="J2474">
        <v>6</v>
      </c>
      <c r="K2474">
        <v>24</v>
      </c>
      <c r="L247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4" s="1" t="str">
        <f>TEXT(BBDD_Usiarios_Netflix_jul[[#This Row],[Fh Suscripcion]],"dddd")</f>
        <v>lunes</v>
      </c>
      <c r="N2474" s="2">
        <f>DATEDIF(BBDD_Usiarios_Netflix_jul[[#This Row],[Fh Suscripcion]],BBDD_Usiarios_Netflix_jul[[#This Row],[Fh Ultimo Pago]],"M")+1</f>
        <v>6</v>
      </c>
      <c r="O2474" t="s">
        <v>30</v>
      </c>
      <c r="P2474" t="str">
        <f>IF(BBDD_Usiarios_Netflix_jul[[#This Row],[País.OLD]]&lt;&gt;"",BBDD_Usiarios_Netflix_jul[[#This Row],[País.OLD]],"Desconocido")</f>
        <v>Canadá</v>
      </c>
      <c r="Q2474">
        <v>35</v>
      </c>
      <c r="R2474" t="s">
        <v>16</v>
      </c>
      <c r="S2474" t="s">
        <v>29</v>
      </c>
      <c r="T2474" t="s">
        <v>18</v>
      </c>
      <c r="U24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5" spans="1:21" x14ac:dyDescent="0.2">
      <c r="A2475">
        <v>130</v>
      </c>
      <c r="B2475" t="s">
        <v>23</v>
      </c>
      <c r="C2475">
        <v>11</v>
      </c>
      <c r="D2475" s="2">
        <f>BBDD_Usiarios_Netflix_jul[[#This Row],[Ingresos Mensuales]]*BBDD_Usiarios_Netflix_jul[[#This Row],[Meses Contratados]]</f>
        <v>66</v>
      </c>
      <c r="E2475">
        <v>7</v>
      </c>
      <c r="F2475">
        <v>1</v>
      </c>
      <c r="G2475">
        <v>24</v>
      </c>
      <c r="H2475" s="1">
        <f>DATEVALUE(_xlfn.CONCAT(BBDD_Usiarios_Netflix_jul[[#This Row],[Día Suscripción]],"/",BBDD_Usiarios_Netflix_jul[[#This Row],[Mes Suscripción]],"/",BBDD_Usiarios_Netflix_jul[[#This Row],[Año Suscripción]]))</f>
        <v>45298</v>
      </c>
      <c r="I2475">
        <v>23</v>
      </c>
      <c r="J2475">
        <v>6</v>
      </c>
      <c r="K2475">
        <v>24</v>
      </c>
      <c r="L2475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75" s="1" t="str">
        <f>TEXT(BBDD_Usiarios_Netflix_jul[[#This Row],[Fh Suscripcion]],"dddd")</f>
        <v>domingo</v>
      </c>
      <c r="N2475" s="2">
        <f>DATEDIF(BBDD_Usiarios_Netflix_jul[[#This Row],[Fh Suscripcion]],BBDD_Usiarios_Netflix_jul[[#This Row],[Fh Ultimo Pago]],"M")+1</f>
        <v>6</v>
      </c>
      <c r="O2475" t="s">
        <v>34</v>
      </c>
      <c r="P2475" t="str">
        <f>IF(BBDD_Usiarios_Netflix_jul[[#This Row],[País.OLD]]&lt;&gt;"",BBDD_Usiarios_Netflix_jul[[#This Row],[País.OLD]],"Desconocido")</f>
        <v>Reino Unido</v>
      </c>
      <c r="Q2475">
        <v>43</v>
      </c>
      <c r="R2475" t="s">
        <v>25</v>
      </c>
      <c r="S2475" t="s">
        <v>17</v>
      </c>
      <c r="T2475" t="s">
        <v>18</v>
      </c>
      <c r="U24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6" spans="1:21" x14ac:dyDescent="0.2">
      <c r="A2476">
        <v>170</v>
      </c>
      <c r="B2476" t="s">
        <v>23</v>
      </c>
      <c r="C2476">
        <v>11</v>
      </c>
      <c r="D2476" s="2">
        <f>BBDD_Usiarios_Netflix_jul[[#This Row],[Ingresos Mensuales]]*BBDD_Usiarios_Netflix_jul[[#This Row],[Meses Contratados]]</f>
        <v>66</v>
      </c>
      <c r="E2476">
        <v>12</v>
      </c>
      <c r="F2476">
        <v>1</v>
      </c>
      <c r="G2476">
        <v>24</v>
      </c>
      <c r="H2476" s="1">
        <f>DATEVALUE(_xlfn.CONCAT(BBDD_Usiarios_Netflix_jul[[#This Row],[Día Suscripción]],"/",BBDD_Usiarios_Netflix_jul[[#This Row],[Mes Suscripción]],"/",BBDD_Usiarios_Netflix_jul[[#This Row],[Año Suscripción]]))</f>
        <v>45303</v>
      </c>
      <c r="I2476">
        <v>25</v>
      </c>
      <c r="J2476">
        <v>6</v>
      </c>
      <c r="K2476">
        <v>24</v>
      </c>
      <c r="L2476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6" s="1" t="str">
        <f>TEXT(BBDD_Usiarios_Netflix_jul[[#This Row],[Fh Suscripcion]],"dddd")</f>
        <v>viernes</v>
      </c>
      <c r="N2476" s="2">
        <f>DATEDIF(BBDD_Usiarios_Netflix_jul[[#This Row],[Fh Suscripcion]],BBDD_Usiarios_Netflix_jul[[#This Row],[Fh Ultimo Pago]],"M")+1</f>
        <v>6</v>
      </c>
      <c r="O2476" t="s">
        <v>30</v>
      </c>
      <c r="P2476" t="str">
        <f>IF(BBDD_Usiarios_Netflix_jul[[#This Row],[País.OLD]]&lt;&gt;"",BBDD_Usiarios_Netflix_jul[[#This Row],[País.OLD]],"Desconocido")</f>
        <v>Canadá</v>
      </c>
      <c r="Q2476">
        <v>32</v>
      </c>
      <c r="R2476" t="s">
        <v>16</v>
      </c>
      <c r="S2476" t="s">
        <v>29</v>
      </c>
      <c r="T2476" t="s">
        <v>18</v>
      </c>
      <c r="U24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7" spans="1:21" x14ac:dyDescent="0.2">
      <c r="A2477">
        <v>90</v>
      </c>
      <c r="B2477" t="s">
        <v>19</v>
      </c>
      <c r="C2477">
        <v>13</v>
      </c>
      <c r="D2477" s="2">
        <f>BBDD_Usiarios_Netflix_jul[[#This Row],[Ingresos Mensuales]]*BBDD_Usiarios_Netflix_jul[[#This Row],[Meses Contratados]]</f>
        <v>65</v>
      </c>
      <c r="E2477">
        <v>3</v>
      </c>
      <c r="F2477">
        <v>2</v>
      </c>
      <c r="G2477">
        <v>24</v>
      </c>
      <c r="H2477" s="1">
        <f>DATEVALUE(_xlfn.CONCAT(BBDD_Usiarios_Netflix_jul[[#This Row],[Día Suscripción]],"/",BBDD_Usiarios_Netflix_jul[[#This Row],[Mes Suscripción]],"/",BBDD_Usiarios_Netflix_jul[[#This Row],[Año Suscripción]]))</f>
        <v>45325</v>
      </c>
      <c r="I2477">
        <v>23</v>
      </c>
      <c r="J2477">
        <v>6</v>
      </c>
      <c r="K2477">
        <v>24</v>
      </c>
      <c r="L2477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77" s="1" t="str">
        <f>TEXT(BBDD_Usiarios_Netflix_jul[[#This Row],[Fh Suscripcion]],"dddd")</f>
        <v>sábado</v>
      </c>
      <c r="N2477" s="2">
        <f>DATEDIF(BBDD_Usiarios_Netflix_jul[[#This Row],[Fh Suscripcion]],BBDD_Usiarios_Netflix_jul[[#This Row],[Fh Ultimo Pago]],"M")+1</f>
        <v>5</v>
      </c>
      <c r="O2477" t="s">
        <v>15</v>
      </c>
      <c r="P2477" t="str">
        <f>IF(BBDD_Usiarios_Netflix_jul[[#This Row],[País.OLD]]&lt;&gt;"",BBDD_Usiarios_Netflix_jul[[#This Row],[País.OLD]],"Desconocido")</f>
        <v>Alemania</v>
      </c>
      <c r="Q2477">
        <v>49</v>
      </c>
      <c r="R2477" t="s">
        <v>25</v>
      </c>
      <c r="S2477" t="s">
        <v>21</v>
      </c>
      <c r="T2477" t="s">
        <v>18</v>
      </c>
      <c r="U24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8" spans="1:21" x14ac:dyDescent="0.2">
      <c r="A2478">
        <v>109</v>
      </c>
      <c r="B2478" t="s">
        <v>19</v>
      </c>
      <c r="C2478">
        <v>13</v>
      </c>
      <c r="D2478" s="2">
        <f>BBDD_Usiarios_Netflix_jul[[#This Row],[Ingresos Mensuales]]*BBDD_Usiarios_Netflix_jul[[#This Row],[Meses Contratados]]</f>
        <v>65</v>
      </c>
      <c r="E2478">
        <v>8</v>
      </c>
      <c r="F2478">
        <v>2</v>
      </c>
      <c r="G2478">
        <v>24</v>
      </c>
      <c r="H2478" s="1">
        <f>DATEVALUE(_xlfn.CONCAT(BBDD_Usiarios_Netflix_jul[[#This Row],[Día Suscripción]],"/",BBDD_Usiarios_Netflix_jul[[#This Row],[Mes Suscripción]],"/",BBDD_Usiarios_Netflix_jul[[#This Row],[Año Suscripción]]))</f>
        <v>45330</v>
      </c>
      <c r="I2478">
        <v>25</v>
      </c>
      <c r="J2478">
        <v>6</v>
      </c>
      <c r="K2478">
        <v>24</v>
      </c>
      <c r="L247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8" s="1" t="str">
        <f>TEXT(BBDD_Usiarios_Netflix_jul[[#This Row],[Fh Suscripcion]],"dddd")</f>
        <v>jueves</v>
      </c>
      <c r="N2478" s="2">
        <f>DATEDIF(BBDD_Usiarios_Netflix_jul[[#This Row],[Fh Suscripcion]],BBDD_Usiarios_Netflix_jul[[#This Row],[Fh Ultimo Pago]],"M")+1</f>
        <v>5</v>
      </c>
      <c r="O2478" t="s">
        <v>36</v>
      </c>
      <c r="P2478" t="str">
        <f>IF(BBDD_Usiarios_Netflix_jul[[#This Row],[País.OLD]]&lt;&gt;"",BBDD_Usiarios_Netflix_jul[[#This Row],[País.OLD]],"Desconocido")</f>
        <v>Desconocido</v>
      </c>
      <c r="Q2478">
        <v>35</v>
      </c>
      <c r="R2478" t="s">
        <v>25</v>
      </c>
      <c r="S2478" t="s">
        <v>17</v>
      </c>
      <c r="T2478" t="s">
        <v>32</v>
      </c>
      <c r="U24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79" spans="1:21" x14ac:dyDescent="0.2">
      <c r="A2479">
        <v>12</v>
      </c>
      <c r="B2479" t="s">
        <v>14</v>
      </c>
      <c r="C2479">
        <v>15</v>
      </c>
      <c r="D2479" s="2">
        <f>BBDD_Usiarios_Netflix_jul[[#This Row],[Ingresos Mensuales]]*BBDD_Usiarios_Netflix_jul[[#This Row],[Meses Contratados]]</f>
        <v>60</v>
      </c>
      <c r="E2479">
        <v>23</v>
      </c>
      <c r="F2479">
        <v>3</v>
      </c>
      <c r="G2479">
        <v>24</v>
      </c>
      <c r="H2479" s="1">
        <f>DATEVALUE(_xlfn.CONCAT(BBDD_Usiarios_Netflix_jul[[#This Row],[Día Suscripción]],"/",BBDD_Usiarios_Netflix_jul[[#This Row],[Mes Suscripción]],"/",BBDD_Usiarios_Netflix_jul[[#This Row],[Año Suscripción]]))</f>
        <v>45374</v>
      </c>
      <c r="I2479">
        <v>28</v>
      </c>
      <c r="J2479">
        <v>6</v>
      </c>
      <c r="K2479">
        <v>24</v>
      </c>
      <c r="L247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79" s="1" t="str">
        <f>TEXT(BBDD_Usiarios_Netflix_jul[[#This Row],[Fh Suscripcion]],"dddd")</f>
        <v>sábado</v>
      </c>
      <c r="N2479" s="2">
        <f>DATEDIF(BBDD_Usiarios_Netflix_jul[[#This Row],[Fh Suscripcion]],BBDD_Usiarios_Netflix_jul[[#This Row],[Fh Ultimo Pago]],"M")+1</f>
        <v>4</v>
      </c>
      <c r="O2479" t="s">
        <v>34</v>
      </c>
      <c r="P2479" t="str">
        <f>IF(BBDD_Usiarios_Netflix_jul[[#This Row],[País.OLD]]&lt;&gt;"",BBDD_Usiarios_Netflix_jul[[#This Row],[País.OLD]],"Desconocido")</f>
        <v>Reino Unido</v>
      </c>
      <c r="Q2479">
        <v>45</v>
      </c>
      <c r="R2479" t="s">
        <v>16</v>
      </c>
      <c r="S2479" t="s">
        <v>17</v>
      </c>
      <c r="T2479" t="s">
        <v>27</v>
      </c>
      <c r="U24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0" spans="1:21" x14ac:dyDescent="0.2">
      <c r="A2480">
        <v>51</v>
      </c>
      <c r="B2480" t="s">
        <v>14</v>
      </c>
      <c r="C2480">
        <v>15</v>
      </c>
      <c r="D2480" s="2">
        <f>BBDD_Usiarios_Netflix_jul[[#This Row],[Ingresos Mensuales]]*BBDD_Usiarios_Netflix_jul[[#This Row],[Meses Contratados]]</f>
        <v>60</v>
      </c>
      <c r="E2480">
        <v>27</v>
      </c>
      <c r="F2480">
        <v>2</v>
      </c>
      <c r="G2480">
        <v>24</v>
      </c>
      <c r="H2480" s="1">
        <f>DATEVALUE(_xlfn.CONCAT(BBDD_Usiarios_Netflix_jul[[#This Row],[Día Suscripción]],"/",BBDD_Usiarios_Netflix_jul[[#This Row],[Mes Suscripción]],"/",BBDD_Usiarios_Netflix_jul[[#This Row],[Año Suscripción]]))</f>
        <v>45349</v>
      </c>
      <c r="I2480">
        <v>22</v>
      </c>
      <c r="J2480">
        <v>6</v>
      </c>
      <c r="K2480">
        <v>24</v>
      </c>
      <c r="L248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80" s="1" t="str">
        <f>TEXT(BBDD_Usiarios_Netflix_jul[[#This Row],[Fh Suscripcion]],"dddd")</f>
        <v>martes</v>
      </c>
      <c r="N2480" s="2">
        <f>DATEDIF(BBDD_Usiarios_Netflix_jul[[#This Row],[Fh Suscripcion]],BBDD_Usiarios_Netflix_jul[[#This Row],[Fh Ultimo Pago]],"M")+1</f>
        <v>4</v>
      </c>
      <c r="O2480" t="s">
        <v>33</v>
      </c>
      <c r="P2480" t="str">
        <f>IF(BBDD_Usiarios_Netflix_jul[[#This Row],[País.OLD]]&lt;&gt;"",BBDD_Usiarios_Netflix_jul[[#This Row],[País.OLD]],"Desconocido")</f>
        <v>Méjico</v>
      </c>
      <c r="Q2480">
        <v>30</v>
      </c>
      <c r="R2480" t="s">
        <v>25</v>
      </c>
      <c r="S2480" t="s">
        <v>26</v>
      </c>
      <c r="T2480" t="s">
        <v>22</v>
      </c>
      <c r="U24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81" spans="1:21" x14ac:dyDescent="0.2">
      <c r="A2481">
        <v>110</v>
      </c>
      <c r="B2481" t="s">
        <v>23</v>
      </c>
      <c r="C2481">
        <v>11</v>
      </c>
      <c r="D2481" s="2">
        <f>BBDD_Usiarios_Netflix_jul[[#This Row],[Ingresos Mensuales]]*BBDD_Usiarios_Netflix_jul[[#This Row],[Meses Contratados]]</f>
        <v>55</v>
      </c>
      <c r="E2481">
        <v>26</v>
      </c>
      <c r="F2481">
        <v>1</v>
      </c>
      <c r="G2481">
        <v>24</v>
      </c>
      <c r="H2481" s="1">
        <f>DATEVALUE(_xlfn.CONCAT(BBDD_Usiarios_Netflix_jul[[#This Row],[Día Suscripción]],"/",BBDD_Usiarios_Netflix_jul[[#This Row],[Mes Suscripción]],"/",BBDD_Usiarios_Netflix_jul[[#This Row],[Año Suscripción]]))</f>
        <v>45317</v>
      </c>
      <c r="I2481">
        <v>24</v>
      </c>
      <c r="J2481">
        <v>6</v>
      </c>
      <c r="K2481">
        <v>24</v>
      </c>
      <c r="L248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81" s="1" t="str">
        <f>TEXT(BBDD_Usiarios_Netflix_jul[[#This Row],[Fh Suscripcion]],"dddd")</f>
        <v>viernes</v>
      </c>
      <c r="N2481" s="2">
        <f>DATEDIF(BBDD_Usiarios_Netflix_jul[[#This Row],[Fh Suscripcion]],BBDD_Usiarios_Netflix_jul[[#This Row],[Fh Ultimo Pago]],"M")+1</f>
        <v>5</v>
      </c>
      <c r="O2481" t="s">
        <v>28</v>
      </c>
      <c r="P2481" t="str">
        <f>IF(BBDD_Usiarios_Netflix_jul[[#This Row],[País.OLD]]&lt;&gt;"",BBDD_Usiarios_Netflix_jul[[#This Row],[País.OLD]],"Desconocido")</f>
        <v>Australia</v>
      </c>
      <c r="Q2481">
        <v>37</v>
      </c>
      <c r="R2481" t="s">
        <v>25</v>
      </c>
      <c r="S2481" t="s">
        <v>29</v>
      </c>
      <c r="T2481" t="s">
        <v>18</v>
      </c>
      <c r="U24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82" spans="1:21" x14ac:dyDescent="0.2">
      <c r="A2482">
        <v>3</v>
      </c>
      <c r="B2482" t="s">
        <v>19</v>
      </c>
      <c r="C2482">
        <v>13</v>
      </c>
      <c r="D2482" s="2">
        <f>BBDD_Usiarios_Netflix_jul[[#This Row],[Ingresos Mensuales]]*BBDD_Usiarios_Netflix_jul[[#This Row],[Meses Contratados]]</f>
        <v>52</v>
      </c>
      <c r="E2482">
        <v>28</v>
      </c>
      <c r="F2482">
        <v>2</v>
      </c>
      <c r="G2482">
        <v>24</v>
      </c>
      <c r="H2482" s="1">
        <f>DATEVALUE(_xlfn.CONCAT(BBDD_Usiarios_Netflix_jul[[#This Row],[Día Suscripción]],"/",BBDD_Usiarios_Netflix_jul[[#This Row],[Mes Suscripción]],"/",BBDD_Usiarios_Netflix_jul[[#This Row],[Año Suscripción]]))</f>
        <v>45350</v>
      </c>
      <c r="I2482">
        <v>27</v>
      </c>
      <c r="J2482">
        <v>6</v>
      </c>
      <c r="K2482">
        <v>24</v>
      </c>
      <c r="L24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82" s="1" t="str">
        <f>TEXT(BBDD_Usiarios_Netflix_jul[[#This Row],[Fh Suscripcion]],"dddd")</f>
        <v>miércoles</v>
      </c>
      <c r="N2482" s="2">
        <f>DATEDIF(BBDD_Usiarios_Netflix_jul[[#This Row],[Fh Suscripcion]],BBDD_Usiarios_Netflix_jul[[#This Row],[Fh Ultimo Pago]],"M")+1</f>
        <v>4</v>
      </c>
      <c r="O2482" t="s">
        <v>15</v>
      </c>
      <c r="P2482" t="str">
        <f>IF(BBDD_Usiarios_Netflix_jul[[#This Row],[País.OLD]]&lt;&gt;"",BBDD_Usiarios_Netflix_jul[[#This Row],[País.OLD]],"Desconocido")</f>
        <v>Alemania</v>
      </c>
      <c r="Q2482">
        <v>42</v>
      </c>
      <c r="R2482" t="s">
        <v>16</v>
      </c>
      <c r="S2482" t="s">
        <v>26</v>
      </c>
      <c r="T2482" t="s">
        <v>27</v>
      </c>
      <c r="U24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3" spans="1:21" x14ac:dyDescent="0.2">
      <c r="A2483">
        <v>154</v>
      </c>
      <c r="B2483" t="s">
        <v>19</v>
      </c>
      <c r="C2483">
        <v>13</v>
      </c>
      <c r="D2483" s="2">
        <f>BBDD_Usiarios_Netflix_jul[[#This Row],[Ingresos Mensuales]]*BBDD_Usiarios_Netflix_jul[[#This Row],[Meses Contratados]]</f>
        <v>52</v>
      </c>
      <c r="E2483">
        <v>11</v>
      </c>
      <c r="F2483">
        <v>3</v>
      </c>
      <c r="G2483">
        <v>24</v>
      </c>
      <c r="H2483" s="1">
        <f>DATEVALUE(_xlfn.CONCAT(BBDD_Usiarios_Netflix_jul[[#This Row],[Día Suscripción]],"/",BBDD_Usiarios_Netflix_jul[[#This Row],[Mes Suscripción]],"/",BBDD_Usiarios_Netflix_jul[[#This Row],[Año Suscripción]]))</f>
        <v>45362</v>
      </c>
      <c r="I2483">
        <v>27</v>
      </c>
      <c r="J2483">
        <v>6</v>
      </c>
      <c r="K2483">
        <v>24</v>
      </c>
      <c r="L248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83" s="1" t="str">
        <f>TEXT(BBDD_Usiarios_Netflix_jul[[#This Row],[Fh Suscripcion]],"dddd")</f>
        <v>lunes</v>
      </c>
      <c r="N2483" s="2">
        <f>DATEDIF(BBDD_Usiarios_Netflix_jul[[#This Row],[Fh Suscripcion]],BBDD_Usiarios_Netflix_jul[[#This Row],[Fh Ultimo Pago]],"M")+1</f>
        <v>4</v>
      </c>
      <c r="O2483" t="s">
        <v>37</v>
      </c>
      <c r="P2483" t="str">
        <f>IF(BBDD_Usiarios_Netflix_jul[[#This Row],[País.OLD]]&lt;&gt;"",BBDD_Usiarios_Netflix_jul[[#This Row],[País.OLD]],"Desconocido")</f>
        <v>Brasil</v>
      </c>
      <c r="Q2483">
        <v>27</v>
      </c>
      <c r="R2483" t="s">
        <v>16</v>
      </c>
      <c r="S2483" t="s">
        <v>29</v>
      </c>
      <c r="T2483" t="s">
        <v>32</v>
      </c>
      <c r="U24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84" spans="1:21" x14ac:dyDescent="0.2">
      <c r="A2484">
        <v>85</v>
      </c>
      <c r="B2484" t="s">
        <v>14</v>
      </c>
      <c r="C2484">
        <v>15</v>
      </c>
      <c r="D2484" s="2">
        <f>BBDD_Usiarios_Netflix_jul[[#This Row],[Ingresos Mensuales]]*BBDD_Usiarios_Netflix_jul[[#This Row],[Meses Contratados]]</f>
        <v>45</v>
      </c>
      <c r="E2484">
        <v>6</v>
      </c>
      <c r="F2484">
        <v>4</v>
      </c>
      <c r="G2484">
        <v>24</v>
      </c>
      <c r="H2484" s="1">
        <f>DATEVALUE(_xlfn.CONCAT(BBDD_Usiarios_Netflix_jul[[#This Row],[Día Suscripción]],"/",BBDD_Usiarios_Netflix_jul[[#This Row],[Mes Suscripción]],"/",BBDD_Usiarios_Netflix_jul[[#This Row],[Año Suscripción]]))</f>
        <v>45388</v>
      </c>
      <c r="I2484">
        <v>27</v>
      </c>
      <c r="J2484">
        <v>6</v>
      </c>
      <c r="K2484">
        <v>24</v>
      </c>
      <c r="L248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84" s="1" t="str">
        <f>TEXT(BBDD_Usiarios_Netflix_jul[[#This Row],[Fh Suscripcion]],"dddd")</f>
        <v>sábado</v>
      </c>
      <c r="N2484" s="2">
        <f>DATEDIF(BBDD_Usiarios_Netflix_jul[[#This Row],[Fh Suscripcion]],BBDD_Usiarios_Netflix_jul[[#This Row],[Fh Ultimo Pago]],"M")+1</f>
        <v>3</v>
      </c>
      <c r="O2484" t="s">
        <v>31</v>
      </c>
      <c r="P2484" t="str">
        <f>IF(BBDD_Usiarios_Netflix_jul[[#This Row],[País.OLD]]&lt;&gt;"",BBDD_Usiarios_Netflix_jul[[#This Row],[País.OLD]],"Desconocido")</f>
        <v>Italia</v>
      </c>
      <c r="Q2484">
        <v>37</v>
      </c>
      <c r="R2484" t="s">
        <v>25</v>
      </c>
      <c r="S2484" t="s">
        <v>29</v>
      </c>
      <c r="T2484" t="s">
        <v>22</v>
      </c>
      <c r="U24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85" spans="1:21" x14ac:dyDescent="0.2">
      <c r="A2485">
        <v>25</v>
      </c>
      <c r="B2485" t="s">
        <v>23</v>
      </c>
      <c r="C2485">
        <v>11</v>
      </c>
      <c r="D2485" s="2">
        <f>BBDD_Usiarios_Netflix_jul[[#This Row],[Ingresos Mensuales]]*BBDD_Usiarios_Netflix_jul[[#This Row],[Meses Contratados]]</f>
        <v>44</v>
      </c>
      <c r="E2485">
        <v>14</v>
      </c>
      <c r="F2485">
        <v>3</v>
      </c>
      <c r="G2485">
        <v>24</v>
      </c>
      <c r="H2485" s="1">
        <f>DATEVALUE(_xlfn.CONCAT(BBDD_Usiarios_Netflix_jul[[#This Row],[Día Suscripción]],"/",BBDD_Usiarios_Netflix_jul[[#This Row],[Mes Suscripción]],"/",BBDD_Usiarios_Netflix_jul[[#This Row],[Año Suscripción]]))</f>
        <v>45365</v>
      </c>
      <c r="I2485">
        <v>28</v>
      </c>
      <c r="J2485">
        <v>6</v>
      </c>
      <c r="K2485">
        <v>24</v>
      </c>
      <c r="L2485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85" s="1" t="str">
        <f>TEXT(BBDD_Usiarios_Netflix_jul[[#This Row],[Fh Suscripcion]],"dddd")</f>
        <v>jueves</v>
      </c>
      <c r="N2485" s="2">
        <f>DATEDIF(BBDD_Usiarios_Netflix_jul[[#This Row],[Fh Suscripcion]],BBDD_Usiarios_Netflix_jul[[#This Row],[Fh Ultimo Pago]],"M")+1</f>
        <v>4</v>
      </c>
      <c r="O2485" t="s">
        <v>24</v>
      </c>
      <c r="P2485" t="str">
        <f>IF(BBDD_Usiarios_Netflix_jul[[#This Row],[País.OLD]]&lt;&gt;"",BBDD_Usiarios_Netflix_jul[[#This Row],[País.OLD]],"Desconocido")</f>
        <v>EEUU</v>
      </c>
      <c r="Q2485">
        <v>40</v>
      </c>
      <c r="R2485" t="s">
        <v>25</v>
      </c>
      <c r="S2485" t="s">
        <v>29</v>
      </c>
      <c r="T2485" t="s">
        <v>27</v>
      </c>
      <c r="U24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6" spans="1:21" x14ac:dyDescent="0.2">
      <c r="A2486">
        <v>40</v>
      </c>
      <c r="B2486" t="s">
        <v>23</v>
      </c>
      <c r="C2486">
        <v>11</v>
      </c>
      <c r="D2486" s="2">
        <f>BBDD_Usiarios_Netflix_jul[[#This Row],[Ingresos Mensuales]]*BBDD_Usiarios_Netflix_jul[[#This Row],[Meses Contratados]]</f>
        <v>44</v>
      </c>
      <c r="E2486">
        <v>7</v>
      </c>
      <c r="F2486">
        <v>3</v>
      </c>
      <c r="G2486">
        <v>24</v>
      </c>
      <c r="H2486" s="1">
        <f>DATEVALUE(_xlfn.CONCAT(BBDD_Usiarios_Netflix_jul[[#This Row],[Día Suscripción]],"/",BBDD_Usiarios_Netflix_jul[[#This Row],[Mes Suscripción]],"/",BBDD_Usiarios_Netflix_jul[[#This Row],[Año Suscripción]]))</f>
        <v>45358</v>
      </c>
      <c r="I2486">
        <v>22</v>
      </c>
      <c r="J2486">
        <v>6</v>
      </c>
      <c r="K2486">
        <v>24</v>
      </c>
      <c r="L2486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86" s="1" t="str">
        <f>TEXT(BBDD_Usiarios_Netflix_jul[[#This Row],[Fh Suscripcion]],"dddd")</f>
        <v>jueves</v>
      </c>
      <c r="N2486" s="2">
        <f>DATEDIF(BBDD_Usiarios_Netflix_jul[[#This Row],[Fh Suscripcion]],BBDD_Usiarios_Netflix_jul[[#This Row],[Fh Ultimo Pago]],"M")+1</f>
        <v>4</v>
      </c>
      <c r="O2486" t="s">
        <v>28</v>
      </c>
      <c r="P2486" t="str">
        <f>IF(BBDD_Usiarios_Netflix_jul[[#This Row],[País.OLD]]&lt;&gt;"",BBDD_Usiarios_Netflix_jul[[#This Row],[País.OLD]],"Desconocido")</f>
        <v>Australia</v>
      </c>
      <c r="Q2486">
        <v>48</v>
      </c>
      <c r="R2486" t="s">
        <v>16</v>
      </c>
      <c r="S2486" t="s">
        <v>17</v>
      </c>
      <c r="T2486" t="s">
        <v>27</v>
      </c>
      <c r="U24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7" spans="1:21" x14ac:dyDescent="0.2">
      <c r="A2487">
        <v>84</v>
      </c>
      <c r="B2487" t="s">
        <v>19</v>
      </c>
      <c r="C2487">
        <v>13</v>
      </c>
      <c r="D2487" s="2">
        <f>BBDD_Usiarios_Netflix_jul[[#This Row],[Ingresos Mensuales]]*BBDD_Usiarios_Netflix_jul[[#This Row],[Meses Contratados]]</f>
        <v>39</v>
      </c>
      <c r="E2487">
        <v>13</v>
      </c>
      <c r="F2487">
        <v>4</v>
      </c>
      <c r="G2487">
        <v>24</v>
      </c>
      <c r="H2487" s="1">
        <f>DATEVALUE(_xlfn.CONCAT(BBDD_Usiarios_Netflix_jul[[#This Row],[Día Suscripción]],"/",BBDD_Usiarios_Netflix_jul[[#This Row],[Mes Suscripción]],"/",BBDD_Usiarios_Netflix_jul[[#This Row],[Año Suscripción]]))</f>
        <v>45395</v>
      </c>
      <c r="I2487">
        <v>25</v>
      </c>
      <c r="J2487">
        <v>6</v>
      </c>
      <c r="K2487">
        <v>24</v>
      </c>
      <c r="L248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87" s="1" t="str">
        <f>TEXT(BBDD_Usiarios_Netflix_jul[[#This Row],[Fh Suscripcion]],"dddd")</f>
        <v>sábado</v>
      </c>
      <c r="N2487" s="2">
        <f>DATEDIF(BBDD_Usiarios_Netflix_jul[[#This Row],[Fh Suscripcion]],BBDD_Usiarios_Netflix_jul[[#This Row],[Fh Ultimo Pago]],"M")+1</f>
        <v>3</v>
      </c>
      <c r="O2487" t="s">
        <v>30</v>
      </c>
      <c r="P2487" t="str">
        <f>IF(BBDD_Usiarios_Netflix_jul[[#This Row],[País.OLD]]&lt;&gt;"",BBDD_Usiarios_Netflix_jul[[#This Row],[País.OLD]],"Desconocido")</f>
        <v>Canadá</v>
      </c>
      <c r="Q2487">
        <v>32</v>
      </c>
      <c r="R2487" t="s">
        <v>16</v>
      </c>
      <c r="S2487" t="s">
        <v>21</v>
      </c>
      <c r="T2487" t="s">
        <v>18</v>
      </c>
      <c r="U24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88" spans="1:21" x14ac:dyDescent="0.2">
      <c r="A2488">
        <v>139</v>
      </c>
      <c r="B2488" t="s">
        <v>19</v>
      </c>
      <c r="C2488">
        <v>13</v>
      </c>
      <c r="D2488" s="2">
        <f>BBDD_Usiarios_Netflix_jul[[#This Row],[Ingresos Mensuales]]*BBDD_Usiarios_Netflix_jul[[#This Row],[Meses Contratados]]</f>
        <v>39</v>
      </c>
      <c r="E2488">
        <v>24</v>
      </c>
      <c r="F2488">
        <v>3</v>
      </c>
      <c r="G2488">
        <v>24</v>
      </c>
      <c r="H2488" s="1">
        <f>DATEVALUE(_xlfn.CONCAT(BBDD_Usiarios_Netflix_jul[[#This Row],[Día Suscripción]],"/",BBDD_Usiarios_Netflix_jul[[#This Row],[Mes Suscripción]],"/",BBDD_Usiarios_Netflix_jul[[#This Row],[Año Suscripción]]))</f>
        <v>45375</v>
      </c>
      <c r="I2488">
        <v>23</v>
      </c>
      <c r="J2488">
        <v>6</v>
      </c>
      <c r="K2488">
        <v>24</v>
      </c>
      <c r="L2488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88" s="1" t="str">
        <f>TEXT(BBDD_Usiarios_Netflix_jul[[#This Row],[Fh Suscripcion]],"dddd")</f>
        <v>domingo</v>
      </c>
      <c r="N2488" s="2">
        <f>DATEDIF(BBDD_Usiarios_Netflix_jul[[#This Row],[Fh Suscripcion]],BBDD_Usiarios_Netflix_jul[[#This Row],[Fh Ultimo Pago]],"M")+1</f>
        <v>3</v>
      </c>
      <c r="O2488" t="s">
        <v>30</v>
      </c>
      <c r="P2488" t="str">
        <f>IF(BBDD_Usiarios_Netflix_jul[[#This Row],[País.OLD]]&lt;&gt;"",BBDD_Usiarios_Netflix_jul[[#This Row],[País.OLD]],"Desconocido")</f>
        <v>Canadá</v>
      </c>
      <c r="Q2488">
        <v>40</v>
      </c>
      <c r="R2488" t="s">
        <v>16</v>
      </c>
      <c r="S2488" t="s">
        <v>21</v>
      </c>
      <c r="T2488" t="s">
        <v>27</v>
      </c>
      <c r="U24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9" spans="1:21" x14ac:dyDescent="0.2">
      <c r="A2489">
        <v>8</v>
      </c>
      <c r="B2489" t="s">
        <v>23</v>
      </c>
      <c r="C2489">
        <v>11</v>
      </c>
      <c r="D2489" s="2">
        <f>BBDD_Usiarios_Netflix_jul[[#This Row],[Ingresos Mensuales]]*BBDD_Usiarios_Netflix_jul[[#This Row],[Meses Contratados]]</f>
        <v>33</v>
      </c>
      <c r="E2489">
        <v>2</v>
      </c>
      <c r="F2489">
        <v>4</v>
      </c>
      <c r="G2489">
        <v>24</v>
      </c>
      <c r="H2489" s="1">
        <f>DATEVALUE(_xlfn.CONCAT(BBDD_Usiarios_Netflix_jul[[#This Row],[Día Suscripción]],"/",BBDD_Usiarios_Netflix_jul[[#This Row],[Mes Suscripción]],"/",BBDD_Usiarios_Netflix_jul[[#This Row],[Año Suscripción]]))</f>
        <v>45384</v>
      </c>
      <c r="I2489">
        <v>24</v>
      </c>
      <c r="J2489">
        <v>6</v>
      </c>
      <c r="K2489">
        <v>24</v>
      </c>
      <c r="L2489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89" s="1" t="str">
        <f>TEXT(BBDD_Usiarios_Netflix_jul[[#This Row],[Fh Suscripcion]],"dddd")</f>
        <v>martes</v>
      </c>
      <c r="N2489" s="2">
        <f>DATEDIF(BBDD_Usiarios_Netflix_jul[[#This Row],[Fh Suscripcion]],BBDD_Usiarios_Netflix_jul[[#This Row],[Fh Ultimo Pago]],"M")+1</f>
        <v>3</v>
      </c>
      <c r="O2489" t="s">
        <v>28</v>
      </c>
      <c r="P2489" t="str">
        <f>IF(BBDD_Usiarios_Netflix_jul[[#This Row],[País.OLD]]&lt;&gt;"",BBDD_Usiarios_Netflix_jul[[#This Row],[País.OLD]],"Desconocido")</f>
        <v>Australia</v>
      </c>
      <c r="Q2489">
        <v>39</v>
      </c>
      <c r="R2489" t="s">
        <v>25</v>
      </c>
      <c r="S2489" t="s">
        <v>29</v>
      </c>
      <c r="T2489" t="s">
        <v>27</v>
      </c>
      <c r="U24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0" spans="1:21" x14ac:dyDescent="0.2">
      <c r="A2490">
        <v>35</v>
      </c>
      <c r="B2490" t="s">
        <v>23</v>
      </c>
      <c r="C2490">
        <v>11</v>
      </c>
      <c r="D2490" s="2">
        <f>BBDD_Usiarios_Netflix_jul[[#This Row],[Ingresos Mensuales]]*BBDD_Usiarios_Netflix_jul[[#This Row],[Meses Contratados]]</f>
        <v>33</v>
      </c>
      <c r="E2490">
        <v>11</v>
      </c>
      <c r="F2490">
        <v>4</v>
      </c>
      <c r="G2490">
        <v>24</v>
      </c>
      <c r="H2490" s="1">
        <f>DATEVALUE(_xlfn.CONCAT(BBDD_Usiarios_Netflix_jul[[#This Row],[Día Suscripción]],"/",BBDD_Usiarios_Netflix_jul[[#This Row],[Mes Suscripción]],"/",BBDD_Usiarios_Netflix_jul[[#This Row],[Año Suscripción]]))</f>
        <v>45393</v>
      </c>
      <c r="I2490">
        <v>28</v>
      </c>
      <c r="J2490">
        <v>6</v>
      </c>
      <c r="K2490">
        <v>24</v>
      </c>
      <c r="L249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0" s="1" t="str">
        <f>TEXT(BBDD_Usiarios_Netflix_jul[[#This Row],[Fh Suscripcion]],"dddd")</f>
        <v>jueves</v>
      </c>
      <c r="N2490" s="2">
        <f>DATEDIF(BBDD_Usiarios_Netflix_jul[[#This Row],[Fh Suscripcion]],BBDD_Usiarios_Netflix_jul[[#This Row],[Fh Ultimo Pago]],"M")+1</f>
        <v>3</v>
      </c>
      <c r="O2490" t="s">
        <v>24</v>
      </c>
      <c r="P2490" t="str">
        <f>IF(BBDD_Usiarios_Netflix_jul[[#This Row],[País.OLD]]&lt;&gt;"",BBDD_Usiarios_Netflix_jul[[#This Row],[País.OLD]],"Desconocido")</f>
        <v>EEUU</v>
      </c>
      <c r="Q2490">
        <v>39</v>
      </c>
      <c r="R2490" t="s">
        <v>25</v>
      </c>
      <c r="S2490" t="s">
        <v>26</v>
      </c>
      <c r="T2490" t="s">
        <v>32</v>
      </c>
      <c r="U24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1" spans="1:21" x14ac:dyDescent="0.2">
      <c r="A2491">
        <v>55</v>
      </c>
      <c r="B2491" t="s">
        <v>23</v>
      </c>
      <c r="C2491">
        <v>11</v>
      </c>
      <c r="D2491" s="2">
        <f>BBDD_Usiarios_Netflix_jul[[#This Row],[Ingresos Mensuales]]*BBDD_Usiarios_Netflix_jul[[#This Row],[Meses Contratados]]</f>
        <v>33</v>
      </c>
      <c r="E2491">
        <v>20</v>
      </c>
      <c r="F2491">
        <v>4</v>
      </c>
      <c r="G2491">
        <v>24</v>
      </c>
      <c r="H2491" s="1">
        <f>DATEVALUE(_xlfn.CONCAT(BBDD_Usiarios_Netflix_jul[[#This Row],[Día Suscripción]],"/",BBDD_Usiarios_Netflix_jul[[#This Row],[Mes Suscripción]],"/",BBDD_Usiarios_Netflix_jul[[#This Row],[Año Suscripción]]))</f>
        <v>45402</v>
      </c>
      <c r="I2491">
        <v>28</v>
      </c>
      <c r="J2491">
        <v>6</v>
      </c>
      <c r="K2491">
        <v>24</v>
      </c>
      <c r="L249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1" s="1" t="str">
        <f>TEXT(BBDD_Usiarios_Netflix_jul[[#This Row],[Fh Suscripcion]],"dddd")</f>
        <v>sábado</v>
      </c>
      <c r="N2491" s="2">
        <f>DATEDIF(BBDD_Usiarios_Netflix_jul[[#This Row],[Fh Suscripcion]],BBDD_Usiarios_Netflix_jul[[#This Row],[Fh Ultimo Pago]],"M")+1</f>
        <v>3</v>
      </c>
      <c r="O2491" t="s">
        <v>35</v>
      </c>
      <c r="P2491" t="str">
        <f>IF(BBDD_Usiarios_Netflix_jul[[#This Row],[País.OLD]]&lt;&gt;"",BBDD_Usiarios_Netflix_jul[[#This Row],[País.OLD]],"Desconocido")</f>
        <v>España</v>
      </c>
      <c r="Q2491">
        <v>39</v>
      </c>
      <c r="R2491" t="s">
        <v>25</v>
      </c>
      <c r="S2491" t="s">
        <v>26</v>
      </c>
      <c r="T2491" t="s">
        <v>18</v>
      </c>
      <c r="U24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92" spans="1:21" x14ac:dyDescent="0.2">
      <c r="A2492">
        <v>65</v>
      </c>
      <c r="B2492" t="s">
        <v>23</v>
      </c>
      <c r="C2492">
        <v>11</v>
      </c>
      <c r="D2492" s="2">
        <f>BBDD_Usiarios_Netflix_jul[[#This Row],[Ingresos Mensuales]]*BBDD_Usiarios_Netflix_jul[[#This Row],[Meses Contratados]]</f>
        <v>33</v>
      </c>
      <c r="E2492">
        <v>29</v>
      </c>
      <c r="F2492">
        <v>3</v>
      </c>
      <c r="G2492">
        <v>24</v>
      </c>
      <c r="H2492" s="1">
        <f>DATEVALUE(_xlfn.CONCAT(BBDD_Usiarios_Netflix_jul[[#This Row],[Día Suscripción]],"/",BBDD_Usiarios_Netflix_jul[[#This Row],[Mes Suscripción]],"/",BBDD_Usiarios_Netflix_jul[[#This Row],[Año Suscripción]]))</f>
        <v>45380</v>
      </c>
      <c r="I2492">
        <v>28</v>
      </c>
      <c r="J2492">
        <v>6</v>
      </c>
      <c r="K2492">
        <v>24</v>
      </c>
      <c r="L2492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2" s="1" t="str">
        <f>TEXT(BBDD_Usiarios_Netflix_jul[[#This Row],[Fh Suscripcion]],"dddd")</f>
        <v>viernes</v>
      </c>
      <c r="N2492" s="2">
        <f>DATEDIF(BBDD_Usiarios_Netflix_jul[[#This Row],[Fh Suscripcion]],BBDD_Usiarios_Netflix_jul[[#This Row],[Fh Ultimo Pago]],"M")+1</f>
        <v>3</v>
      </c>
      <c r="O2492" t="s">
        <v>34</v>
      </c>
      <c r="P2492" t="str">
        <f>IF(BBDD_Usiarios_Netflix_jul[[#This Row],[País.OLD]]&lt;&gt;"",BBDD_Usiarios_Netflix_jul[[#This Row],[País.OLD]],"Desconocido")</f>
        <v>Reino Unido</v>
      </c>
      <c r="Q2492">
        <v>40</v>
      </c>
      <c r="R2492" t="s">
        <v>25</v>
      </c>
      <c r="S2492" t="s">
        <v>29</v>
      </c>
      <c r="T2492" t="s">
        <v>32</v>
      </c>
      <c r="U24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3" spans="1:21" x14ac:dyDescent="0.2">
      <c r="A2493">
        <v>15</v>
      </c>
      <c r="B2493" t="s">
        <v>19</v>
      </c>
      <c r="C2493">
        <v>13</v>
      </c>
      <c r="D2493" s="2">
        <f>BBDD_Usiarios_Netflix_jul[[#This Row],[Ingresos Mensuales]]*BBDD_Usiarios_Netflix_jul[[#This Row],[Meses Contratados]]</f>
        <v>26</v>
      </c>
      <c r="E2493">
        <v>9</v>
      </c>
      <c r="F2493">
        <v>5</v>
      </c>
      <c r="G2493">
        <v>24</v>
      </c>
      <c r="H2493" s="1">
        <f>DATEVALUE(_xlfn.CONCAT(BBDD_Usiarios_Netflix_jul[[#This Row],[Día Suscripción]],"/",BBDD_Usiarios_Netflix_jul[[#This Row],[Mes Suscripción]],"/",BBDD_Usiarios_Netflix_jul[[#This Row],[Año Suscripción]]))</f>
        <v>45421</v>
      </c>
      <c r="I2493">
        <v>28</v>
      </c>
      <c r="J2493">
        <v>6</v>
      </c>
      <c r="K2493">
        <v>24</v>
      </c>
      <c r="L249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3" s="1" t="str">
        <f>TEXT(BBDD_Usiarios_Netflix_jul[[#This Row],[Fh Suscripcion]],"dddd")</f>
        <v>jueves</v>
      </c>
      <c r="N2493" s="2">
        <f>DATEDIF(BBDD_Usiarios_Netflix_jul[[#This Row],[Fh Suscripcion]],BBDD_Usiarios_Netflix_jul[[#This Row],[Fh Ultimo Pago]],"M")+1</f>
        <v>2</v>
      </c>
      <c r="O2493" t="s">
        <v>20</v>
      </c>
      <c r="P2493" t="str">
        <f>IF(BBDD_Usiarios_Netflix_jul[[#This Row],[País.OLD]]&lt;&gt;"",BBDD_Usiarios_Netflix_jul[[#This Row],[País.OLD]],"Desconocido")</f>
        <v>Francia</v>
      </c>
      <c r="Q2493">
        <v>38</v>
      </c>
      <c r="R2493" t="s">
        <v>25</v>
      </c>
      <c r="S2493" t="s">
        <v>26</v>
      </c>
      <c r="T2493" t="s">
        <v>27</v>
      </c>
      <c r="U24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4" spans="1:21" x14ac:dyDescent="0.2">
      <c r="A2494">
        <v>5</v>
      </c>
      <c r="B2494" t="s">
        <v>23</v>
      </c>
      <c r="C2494">
        <v>11</v>
      </c>
      <c r="D2494" s="2">
        <f>BBDD_Usiarios_Netflix_jul[[#This Row],[Ingresos Mensuales]]*BBDD_Usiarios_Netflix_jul[[#This Row],[Meses Contratados]]</f>
        <v>22</v>
      </c>
      <c r="E2494">
        <v>1</v>
      </c>
      <c r="F2494">
        <v>5</v>
      </c>
      <c r="G2494">
        <v>24</v>
      </c>
      <c r="H2494" s="1">
        <f>DATEVALUE(_xlfn.CONCAT(BBDD_Usiarios_Netflix_jul[[#This Row],[Día Suscripción]],"/",BBDD_Usiarios_Netflix_jul[[#This Row],[Mes Suscripción]],"/",BBDD_Usiarios_Netflix_jul[[#This Row],[Año Suscripción]]))</f>
        <v>45413</v>
      </c>
      <c r="I2494">
        <v>28</v>
      </c>
      <c r="J2494">
        <v>6</v>
      </c>
      <c r="K2494">
        <v>24</v>
      </c>
      <c r="L2494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4" s="1" t="str">
        <f>TEXT(BBDD_Usiarios_Netflix_jul[[#This Row],[Fh Suscripcion]],"dddd")</f>
        <v>miércoles</v>
      </c>
      <c r="N2494" s="2">
        <f>DATEDIF(BBDD_Usiarios_Netflix_jul[[#This Row],[Fh Suscripcion]],BBDD_Usiarios_Netflix_jul[[#This Row],[Fh Ultimo Pago]],"M")+1</f>
        <v>2</v>
      </c>
      <c r="O2494" t="s">
        <v>31</v>
      </c>
      <c r="P2494" t="str">
        <f>IF(BBDD_Usiarios_Netflix_jul[[#This Row],[País.OLD]]&lt;&gt;"",BBDD_Usiarios_Netflix_jul[[#This Row],[País.OLD]],"Desconocido")</f>
        <v>Italia</v>
      </c>
      <c r="Q2494">
        <v>33</v>
      </c>
      <c r="R2494" t="s">
        <v>16</v>
      </c>
      <c r="S2494" t="s">
        <v>21</v>
      </c>
      <c r="T2494" t="s">
        <v>27</v>
      </c>
      <c r="U24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5" spans="1:21" x14ac:dyDescent="0.2">
      <c r="A2495">
        <v>30</v>
      </c>
      <c r="B2495" t="s">
        <v>23</v>
      </c>
      <c r="C2495">
        <v>11</v>
      </c>
      <c r="D2495" s="2">
        <f>BBDD_Usiarios_Netflix_jul[[#This Row],[Ingresos Mensuales]]*BBDD_Usiarios_Netflix_jul[[#This Row],[Meses Contratados]]</f>
        <v>22</v>
      </c>
      <c r="E2495">
        <v>17</v>
      </c>
      <c r="F2495">
        <v>5</v>
      </c>
      <c r="G2495">
        <v>24</v>
      </c>
      <c r="H2495" s="1">
        <f>DATEVALUE(_xlfn.CONCAT(BBDD_Usiarios_Netflix_jul[[#This Row],[Día Suscripción]],"/",BBDD_Usiarios_Netflix_jul[[#This Row],[Mes Suscripción]],"/",BBDD_Usiarios_Netflix_jul[[#This Row],[Año Suscripción]]))</f>
        <v>45429</v>
      </c>
      <c r="I2495">
        <v>22</v>
      </c>
      <c r="J2495">
        <v>6</v>
      </c>
      <c r="K2495">
        <v>24</v>
      </c>
      <c r="L2495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5" s="1" t="str">
        <f>TEXT(BBDD_Usiarios_Netflix_jul[[#This Row],[Fh Suscripcion]],"dddd")</f>
        <v>viernes</v>
      </c>
      <c r="N2495" s="2">
        <f>DATEDIF(BBDD_Usiarios_Netflix_jul[[#This Row],[Fh Suscripcion]],BBDD_Usiarios_Netflix_jul[[#This Row],[Fh Ultimo Pago]],"M")+1</f>
        <v>2</v>
      </c>
      <c r="O2495" t="s">
        <v>20</v>
      </c>
      <c r="P2495" t="str">
        <f>IF(BBDD_Usiarios_Netflix_jul[[#This Row],[País.OLD]]&lt;&gt;"",BBDD_Usiarios_Netflix_jul[[#This Row],[País.OLD]],"Desconocido")</f>
        <v>Francia</v>
      </c>
      <c r="Q2495">
        <v>42</v>
      </c>
      <c r="R2495" t="s">
        <v>16</v>
      </c>
      <c r="S2495" t="s">
        <v>21</v>
      </c>
      <c r="T2495" t="s">
        <v>22</v>
      </c>
      <c r="U24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96" spans="1:21" x14ac:dyDescent="0.2">
      <c r="A2496">
        <v>70</v>
      </c>
      <c r="B2496" t="s">
        <v>23</v>
      </c>
      <c r="C2496">
        <v>11</v>
      </c>
      <c r="D2496" s="2">
        <f>BBDD_Usiarios_Netflix_jul[[#This Row],[Ingresos Mensuales]]*BBDD_Usiarios_Netflix_jul[[#This Row],[Meses Contratados]]</f>
        <v>22</v>
      </c>
      <c r="E2496">
        <v>8</v>
      </c>
      <c r="F2496">
        <v>5</v>
      </c>
      <c r="G2496">
        <v>24</v>
      </c>
      <c r="H2496" s="1">
        <f>DATEVALUE(_xlfn.CONCAT(BBDD_Usiarios_Netflix_jul[[#This Row],[Día Suscripción]],"/",BBDD_Usiarios_Netflix_jul[[#This Row],[Mes Suscripción]],"/",BBDD_Usiarios_Netflix_jul[[#This Row],[Año Suscripción]]))</f>
        <v>45420</v>
      </c>
      <c r="I2496">
        <v>22</v>
      </c>
      <c r="J2496">
        <v>6</v>
      </c>
      <c r="K2496">
        <v>24</v>
      </c>
      <c r="L2496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6" s="1" t="str">
        <f>TEXT(BBDD_Usiarios_Netflix_jul[[#This Row],[Fh Suscripcion]],"dddd")</f>
        <v>miércoles</v>
      </c>
      <c r="N2496" s="2">
        <f>DATEDIF(BBDD_Usiarios_Netflix_jul[[#This Row],[Fh Suscripcion]],BBDD_Usiarios_Netflix_jul[[#This Row],[Fh Ultimo Pago]],"M")+1</f>
        <v>2</v>
      </c>
      <c r="O2496" t="s">
        <v>30</v>
      </c>
      <c r="P2496" t="str">
        <f>IF(BBDD_Usiarios_Netflix_jul[[#This Row],[País.OLD]]&lt;&gt;"",BBDD_Usiarios_Netflix_jul[[#This Row],[País.OLD]],"Desconocido")</f>
        <v>Canadá</v>
      </c>
      <c r="Q2496">
        <v>41</v>
      </c>
      <c r="R2496" t="s">
        <v>16</v>
      </c>
      <c r="S2496" t="s">
        <v>21</v>
      </c>
      <c r="T2496" t="s">
        <v>22</v>
      </c>
      <c r="U24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97" spans="1:21" x14ac:dyDescent="0.2">
      <c r="A2497">
        <v>21</v>
      </c>
      <c r="B2497" t="s">
        <v>14</v>
      </c>
      <c r="C2497">
        <v>15</v>
      </c>
      <c r="D2497" s="2">
        <f>BBDD_Usiarios_Netflix_jul[[#This Row],[Ingresos Mensuales]]*BBDD_Usiarios_Netflix_jul[[#This Row],[Meses Contratados]]</f>
        <v>15</v>
      </c>
      <c r="E2497">
        <v>10</v>
      </c>
      <c r="F2497">
        <v>6</v>
      </c>
      <c r="G2497">
        <v>24</v>
      </c>
      <c r="H2497" s="1">
        <f>DATEVALUE(_xlfn.CONCAT(BBDD_Usiarios_Netflix_jul[[#This Row],[Día Suscripción]],"/",BBDD_Usiarios_Netflix_jul[[#This Row],[Mes Suscripción]],"/",BBDD_Usiarios_Netflix_jul[[#This Row],[Año Suscripción]]))</f>
        <v>45453</v>
      </c>
      <c r="I2497">
        <v>22</v>
      </c>
      <c r="J2497">
        <v>6</v>
      </c>
      <c r="K2497">
        <v>24</v>
      </c>
      <c r="L2497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7" s="1" t="str">
        <f>TEXT(BBDD_Usiarios_Netflix_jul[[#This Row],[Fh Suscripcion]],"dddd")</f>
        <v>lunes</v>
      </c>
      <c r="N2497" s="2">
        <f>DATEDIF(BBDD_Usiarios_Netflix_jul[[#This Row],[Fh Suscripcion]],BBDD_Usiarios_Netflix_jul[[#This Row],[Fh Ultimo Pago]],"M")+1</f>
        <v>1</v>
      </c>
      <c r="O2497" t="s">
        <v>30</v>
      </c>
      <c r="P2497" t="str">
        <f>IF(BBDD_Usiarios_Netflix_jul[[#This Row],[País.OLD]]&lt;&gt;"",BBDD_Usiarios_Netflix_jul[[#This Row],[País.OLD]],"Desconocido")</f>
        <v>Canadá</v>
      </c>
      <c r="Q2497">
        <v>26</v>
      </c>
      <c r="R2497" t="s">
        <v>25</v>
      </c>
      <c r="S2497" t="s">
        <v>29</v>
      </c>
      <c r="T2497" t="s">
        <v>32</v>
      </c>
      <c r="U24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8" spans="1:21" x14ac:dyDescent="0.2">
      <c r="A2498">
        <v>2138</v>
      </c>
      <c r="B2498" t="s">
        <v>19</v>
      </c>
      <c r="C2498">
        <v>12</v>
      </c>
      <c r="D2498" s="2">
        <f>BBDD_Usiarios_Netflix_jul[[#This Row],[Ingresos Mensuales]]*BBDD_Usiarios_Netflix_jul[[#This Row],[Meses Contratados]]</f>
        <v>12</v>
      </c>
      <c r="E2498">
        <v>12</v>
      </c>
      <c r="F2498">
        <v>7</v>
      </c>
      <c r="G2498">
        <v>24</v>
      </c>
      <c r="H2498" s="1">
        <f>DATEVALUE(_xlfn.CONCAT(BBDD_Usiarios_Netflix_jul[[#This Row],[Día Suscripción]],"/",BBDD_Usiarios_Netflix_jul[[#This Row],[Mes Suscripción]],"/",BBDD_Usiarios_Netflix_jul[[#This Row],[Año Suscripción]]))</f>
        <v>45485</v>
      </c>
      <c r="I2498">
        <v>12</v>
      </c>
      <c r="J2498">
        <v>7</v>
      </c>
      <c r="K2498">
        <v>24</v>
      </c>
      <c r="L2498" s="1">
        <f>DATEVALUE(_xlfn.CONCAT(BBDD_Usiarios_Netflix_jul[[#This Row],[Día Último Pago]],"/",BBDD_Usiarios_Netflix_jul[[#This Row],[Mes Último Pago]],"/",BBDD_Usiarios_Netflix_jul[[#This Row],[Año Último Pago]]))</f>
        <v>45485</v>
      </c>
      <c r="M2498" s="1" t="str">
        <f>TEXT(BBDD_Usiarios_Netflix_jul[[#This Row],[Fh Suscripcion]],"dddd")</f>
        <v>viernes</v>
      </c>
      <c r="N2498" s="2">
        <f>DATEDIF(BBDD_Usiarios_Netflix_jul[[#This Row],[Fh Suscripcion]],BBDD_Usiarios_Netflix_jul[[#This Row],[Fh Ultimo Pago]],"M")+1</f>
        <v>1</v>
      </c>
      <c r="O2498" t="s">
        <v>28</v>
      </c>
      <c r="P2498" t="str">
        <f>IF(BBDD_Usiarios_Netflix_jul[[#This Row],[País.OLD]]&lt;&gt;"",BBDD_Usiarios_Netflix_jul[[#This Row],[País.OLD]],"Desconocido")</f>
        <v>Australia</v>
      </c>
      <c r="Q2498">
        <v>39</v>
      </c>
      <c r="R2498" t="s">
        <v>16</v>
      </c>
      <c r="S2498" t="s">
        <v>21</v>
      </c>
      <c r="T2498" t="s">
        <v>32</v>
      </c>
      <c r="U24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9" spans="1:21" x14ac:dyDescent="0.2">
      <c r="A2499">
        <v>20</v>
      </c>
      <c r="B2499" t="s">
        <v>23</v>
      </c>
      <c r="C2499">
        <v>11</v>
      </c>
      <c r="D2499" s="2">
        <f>BBDD_Usiarios_Netflix_jul[[#This Row],[Ingresos Mensuales]]*BBDD_Usiarios_Netflix_jul[[#This Row],[Meses Contratados]]</f>
        <v>11</v>
      </c>
      <c r="E2499">
        <v>27</v>
      </c>
      <c r="F2499">
        <v>5</v>
      </c>
      <c r="G2499">
        <v>24</v>
      </c>
      <c r="H2499" s="1">
        <f>DATEVALUE(_xlfn.CONCAT(BBDD_Usiarios_Netflix_jul[[#This Row],[Día Suscripción]],"/",BBDD_Usiarios_Netflix_jul[[#This Row],[Mes Suscripción]],"/",BBDD_Usiarios_Netflix_jul[[#This Row],[Año Suscripción]]))</f>
        <v>45439</v>
      </c>
      <c r="I2499">
        <v>22</v>
      </c>
      <c r="J2499">
        <v>6</v>
      </c>
      <c r="K2499">
        <v>24</v>
      </c>
      <c r="L2499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9" s="1" t="str">
        <f>TEXT(BBDD_Usiarios_Netflix_jul[[#This Row],[Fh Suscripcion]],"dddd")</f>
        <v>lunes</v>
      </c>
      <c r="N2499" s="2">
        <f>DATEDIF(BBDD_Usiarios_Netflix_jul[[#This Row],[Fh Suscripcion]],BBDD_Usiarios_Netflix_jul[[#This Row],[Fh Ultimo Pago]],"M")+1</f>
        <v>1</v>
      </c>
      <c r="O2499" t="s">
        <v>15</v>
      </c>
      <c r="P2499" t="str">
        <f>IF(BBDD_Usiarios_Netflix_jul[[#This Row],[País.OLD]]&lt;&gt;"",BBDD_Usiarios_Netflix_jul[[#This Row],[País.OLD]],"Desconocido")</f>
        <v>Alemania</v>
      </c>
      <c r="Q2499">
        <v>41</v>
      </c>
      <c r="R2499" t="s">
        <v>16</v>
      </c>
      <c r="S2499" t="s">
        <v>17</v>
      </c>
      <c r="T2499" t="s">
        <v>27</v>
      </c>
      <c r="U24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00" spans="1:21" x14ac:dyDescent="0.2">
      <c r="A2500">
        <v>50</v>
      </c>
      <c r="B2500" t="s">
        <v>23</v>
      </c>
      <c r="C2500">
        <v>11</v>
      </c>
      <c r="D2500" s="2">
        <f>BBDD_Usiarios_Netflix_jul[[#This Row],[Ingresos Mensuales]]*BBDD_Usiarios_Netflix_jul[[#This Row],[Meses Contratados]]</f>
        <v>11</v>
      </c>
      <c r="E2500">
        <v>2</v>
      </c>
      <c r="F2500">
        <v>6</v>
      </c>
      <c r="G2500">
        <v>24</v>
      </c>
      <c r="H2500" s="1">
        <f>DATEVALUE(_xlfn.CONCAT(BBDD_Usiarios_Netflix_jul[[#This Row],[Día Suscripción]],"/",BBDD_Usiarios_Netflix_jul[[#This Row],[Mes Suscripción]],"/",BBDD_Usiarios_Netflix_jul[[#This Row],[Año Suscripción]]))</f>
        <v>45445</v>
      </c>
      <c r="I2500">
        <v>22</v>
      </c>
      <c r="J2500">
        <v>6</v>
      </c>
      <c r="K2500">
        <v>24</v>
      </c>
      <c r="L250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500" s="1" t="str">
        <f>TEXT(BBDD_Usiarios_Netflix_jul[[#This Row],[Fh Suscripcion]],"dddd")</f>
        <v>domingo</v>
      </c>
      <c r="N2500" s="2">
        <f>DATEDIF(BBDD_Usiarios_Netflix_jul[[#This Row],[Fh Suscripcion]],BBDD_Usiarios_Netflix_jul[[#This Row],[Fh Ultimo Pago]],"M")+1</f>
        <v>1</v>
      </c>
      <c r="O2500" t="s">
        <v>28</v>
      </c>
      <c r="P2500" t="str">
        <f>IF(BBDD_Usiarios_Netflix_jul[[#This Row],[País.OLD]]&lt;&gt;"",BBDD_Usiarios_Netflix_jul[[#This Row],[País.OLD]],"Desconocido")</f>
        <v>Australia</v>
      </c>
      <c r="Q2500">
        <v>45</v>
      </c>
      <c r="R2500" t="s">
        <v>16</v>
      </c>
      <c r="S2500" t="s">
        <v>21</v>
      </c>
      <c r="T2500" t="s">
        <v>27</v>
      </c>
      <c r="U25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01" spans="1:21" x14ac:dyDescent="0.2">
      <c r="A2501">
        <v>60</v>
      </c>
      <c r="B2501" t="s">
        <v>23</v>
      </c>
      <c r="C2501">
        <v>11</v>
      </c>
      <c r="D2501" s="2">
        <f>BBDD_Usiarios_Netflix_jul[[#This Row],[Ingresos Mensuales]]*BBDD_Usiarios_Netflix_jul[[#This Row],[Meses Contratados]]</f>
        <v>11</v>
      </c>
      <c r="E2501">
        <v>14</v>
      </c>
      <c r="F2501">
        <v>6</v>
      </c>
      <c r="G2501">
        <v>24</v>
      </c>
      <c r="H2501" s="1">
        <f>DATEVALUE(_xlfn.CONCAT(BBDD_Usiarios_Netflix_jul[[#This Row],[Día Suscripción]],"/",BBDD_Usiarios_Netflix_jul[[#This Row],[Mes Suscripción]],"/",BBDD_Usiarios_Netflix_jul[[#This Row],[Año Suscripción]]))</f>
        <v>45457</v>
      </c>
      <c r="I2501">
        <v>22</v>
      </c>
      <c r="J2501">
        <v>6</v>
      </c>
      <c r="K2501">
        <v>24</v>
      </c>
      <c r="L2501" s="1">
        <f>DATEVALUE(_xlfn.CONCAT(BBDD_Usiarios_Netflix_jul[[#This Row],[Día Último Pago]],"/",BBDD_Usiarios_Netflix_jul[[#This Row],[Mes Último Pago]],"/",BBDD_Usiarios_Netflix_jul[[#This Row],[Año Último Pago]]))</f>
        <v>45465</v>
      </c>
      <c r="M2501" s="1" t="str">
        <f>TEXT(BBDD_Usiarios_Netflix_jul[[#This Row],[Fh Suscripcion]],"dddd")</f>
        <v>viernes</v>
      </c>
      <c r="N2501" s="2">
        <f>DATEDIF(BBDD_Usiarios_Netflix_jul[[#This Row],[Fh Suscripcion]],BBDD_Usiarios_Netflix_jul[[#This Row],[Fh Ultimo Pago]],"M")+1</f>
        <v>1</v>
      </c>
      <c r="O2501" t="s">
        <v>34</v>
      </c>
      <c r="P2501" t="str">
        <f>IF(BBDD_Usiarios_Netflix_jul[[#This Row],[País.OLD]]&lt;&gt;"",BBDD_Usiarios_Netflix_jul[[#This Row],[País.OLD]],"Desconocido")</f>
        <v>Reino Unido</v>
      </c>
      <c r="Q2501">
        <v>42</v>
      </c>
      <c r="R2501" t="s">
        <v>16</v>
      </c>
      <c r="S2501" t="s">
        <v>17</v>
      </c>
      <c r="T2501" t="s">
        <v>18</v>
      </c>
      <c r="U25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0DF-8513-5340-86DA-CBA4392EE790}">
  <sheetPr codeName="Hoja2"/>
  <dimension ref="B2:C9"/>
  <sheetViews>
    <sheetView workbookViewId="0">
      <selection activeCell="H5" sqref="H5"/>
    </sheetView>
  </sheetViews>
  <sheetFormatPr baseColWidth="10" defaultRowHeight="15" x14ac:dyDescent="0.2"/>
  <cols>
    <col min="2" max="2" width="14.6640625" bestFit="1" customWidth="1"/>
    <col min="3" max="3" width="12.1640625" bestFit="1" customWidth="1"/>
    <col min="4" max="4" width="11.1640625" bestFit="1" customWidth="1"/>
    <col min="5" max="5" width="15" bestFit="1" customWidth="1"/>
    <col min="6" max="6" width="12.1640625" bestFit="1" customWidth="1"/>
  </cols>
  <sheetData>
    <row r="2" spans="2:3" x14ac:dyDescent="0.2">
      <c r="B2" s="17" t="s">
        <v>10</v>
      </c>
      <c r="C2" s="17"/>
    </row>
    <row r="4" spans="2:3" x14ac:dyDescent="0.2">
      <c r="B4" s="4" t="s">
        <v>99</v>
      </c>
    </row>
    <row r="5" spans="2:3" x14ac:dyDescent="0.2">
      <c r="B5" s="5" t="s">
        <v>94</v>
      </c>
      <c r="C5" s="3">
        <v>38.9268</v>
      </c>
    </row>
    <row r="6" spans="2:3" x14ac:dyDescent="0.2">
      <c r="B6" s="5" t="s">
        <v>95</v>
      </c>
      <c r="C6" s="3">
        <v>26</v>
      </c>
    </row>
    <row r="7" spans="2:3" x14ac:dyDescent="0.2">
      <c r="B7" s="5" t="s">
        <v>96</v>
      </c>
      <c r="C7" s="3">
        <v>88</v>
      </c>
    </row>
    <row r="8" spans="2:3" x14ac:dyDescent="0.2">
      <c r="B8" s="5" t="s">
        <v>98</v>
      </c>
      <c r="C8" s="10">
        <v>7.5695945244448746</v>
      </c>
    </row>
    <row r="9" spans="2:3" x14ac:dyDescent="0.2">
      <c r="B9" s="5" t="s">
        <v>97</v>
      </c>
      <c r="C9" s="10">
        <v>57.298761264505828</v>
      </c>
    </row>
  </sheetData>
  <mergeCells count="1">
    <mergeCell ref="B2:C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B10D-AD57-F643-B8F8-8495659C1029}">
  <sheetPr codeName="Hoja3"/>
  <dimension ref="B2:J270"/>
  <sheetViews>
    <sheetView zoomScaleNormal="100" workbookViewId="0">
      <selection activeCell="B3" sqref="B3"/>
    </sheetView>
  </sheetViews>
  <sheetFormatPr baseColWidth="10" defaultColWidth="11.33203125" defaultRowHeight="15" x14ac:dyDescent="0.2"/>
  <cols>
    <col min="1" max="1" width="2.83203125" customWidth="1"/>
    <col min="2" max="2" width="16.1640625" bestFit="1" customWidth="1"/>
    <col min="3" max="3" width="26.1640625" bestFit="1" customWidth="1"/>
    <col min="4" max="4" width="22.1640625" bestFit="1" customWidth="1"/>
    <col min="5" max="5" width="3" customWidth="1"/>
    <col min="6" max="6" width="16.1640625" bestFit="1" customWidth="1"/>
    <col min="7" max="7" width="9.6640625" bestFit="1" customWidth="1"/>
    <col min="8" max="8" width="3.1640625" bestFit="1" customWidth="1"/>
    <col min="9" max="9" width="26.1640625" bestFit="1" customWidth="1"/>
    <col min="10" max="10" width="16.5" bestFit="1" customWidth="1"/>
    <col min="11" max="11" width="9.6640625" bestFit="1" customWidth="1"/>
  </cols>
  <sheetData>
    <row r="2" spans="2:10" x14ac:dyDescent="0.2">
      <c r="B2" s="17" t="s">
        <v>101</v>
      </c>
      <c r="C2" s="17"/>
      <c r="D2" s="17"/>
      <c r="E2" s="17"/>
      <c r="F2" s="17"/>
      <c r="G2" s="17"/>
      <c r="H2" s="17"/>
      <c r="I2" s="17"/>
      <c r="J2" s="17"/>
    </row>
    <row r="4" spans="2:10" x14ac:dyDescent="0.2">
      <c r="F4" t="s">
        <v>5</v>
      </c>
      <c r="G4" s="5">
        <v>24</v>
      </c>
      <c r="I4" t="s">
        <v>5</v>
      </c>
      <c r="J4" s="5">
        <v>24</v>
      </c>
    </row>
    <row r="5" spans="2:10" x14ac:dyDescent="0.2">
      <c r="F5" t="s">
        <v>4</v>
      </c>
      <c r="G5" s="5">
        <v>6</v>
      </c>
      <c r="I5" t="s">
        <v>4</v>
      </c>
      <c r="J5" s="5">
        <v>6</v>
      </c>
    </row>
    <row r="7" spans="2:10" x14ac:dyDescent="0.2">
      <c r="B7" t="s">
        <v>42</v>
      </c>
      <c r="C7" t="s">
        <v>43</v>
      </c>
      <c r="F7" t="s">
        <v>44</v>
      </c>
      <c r="I7" t="s">
        <v>49</v>
      </c>
    </row>
    <row r="8" spans="2:10" x14ac:dyDescent="0.2">
      <c r="B8" s="3">
        <v>2500</v>
      </c>
      <c r="C8" s="6">
        <v>316502</v>
      </c>
      <c r="F8" s="7">
        <v>37</v>
      </c>
      <c r="I8">
        <v>3</v>
      </c>
    </row>
    <row r="9" spans="2:10" x14ac:dyDescent="0.2">
      <c r="B9" s="3"/>
      <c r="C9" s="6"/>
      <c r="F9" s="7"/>
    </row>
    <row r="10" spans="2:10" x14ac:dyDescent="0.2">
      <c r="B10" s="17" t="s">
        <v>93</v>
      </c>
      <c r="C10" s="17"/>
      <c r="D10" s="17"/>
      <c r="E10" s="17"/>
      <c r="F10" s="17"/>
      <c r="G10" s="17"/>
      <c r="H10" s="17"/>
      <c r="I10" s="17"/>
      <c r="J10" s="17"/>
    </row>
    <row r="12" spans="2:10" x14ac:dyDescent="0.2">
      <c r="B12" t="s">
        <v>51</v>
      </c>
      <c r="C12" t="s">
        <v>42</v>
      </c>
      <c r="D12" t="s">
        <v>43</v>
      </c>
      <c r="F12" t="s">
        <v>51</v>
      </c>
      <c r="G12" t="s">
        <v>42</v>
      </c>
      <c r="I12" t="s">
        <v>51</v>
      </c>
      <c r="J12" t="s">
        <v>43</v>
      </c>
    </row>
    <row r="13" spans="2:10" x14ac:dyDescent="0.2">
      <c r="B13" s="5" t="s">
        <v>23</v>
      </c>
      <c r="C13" s="3">
        <v>999</v>
      </c>
      <c r="D13" s="6">
        <v>106880</v>
      </c>
      <c r="E13" s="6"/>
      <c r="F13" s="5" t="s">
        <v>23</v>
      </c>
      <c r="G13" s="3">
        <v>999</v>
      </c>
      <c r="I13" s="5" t="s">
        <v>23</v>
      </c>
      <c r="J13" s="6">
        <v>106880</v>
      </c>
    </row>
    <row r="14" spans="2:10" x14ac:dyDescent="0.2">
      <c r="B14" s="5">
        <v>10</v>
      </c>
      <c r="C14" s="3">
        <v>942</v>
      </c>
      <c r="D14" s="6">
        <v>100060</v>
      </c>
      <c r="E14" s="6"/>
      <c r="F14" s="5">
        <v>10</v>
      </c>
      <c r="G14" s="3">
        <v>942</v>
      </c>
      <c r="I14" s="5">
        <v>10</v>
      </c>
      <c r="J14" s="6">
        <v>100060</v>
      </c>
    </row>
    <row r="15" spans="2:10" x14ac:dyDescent="0.2">
      <c r="B15" s="5">
        <v>11</v>
      </c>
      <c r="C15" s="3">
        <v>57</v>
      </c>
      <c r="D15" s="6">
        <v>6820</v>
      </c>
      <c r="E15" s="6"/>
      <c r="F15" s="5">
        <v>11</v>
      </c>
      <c r="G15" s="3">
        <v>57</v>
      </c>
      <c r="I15" s="5">
        <v>11</v>
      </c>
      <c r="J15" s="6">
        <v>6820</v>
      </c>
    </row>
    <row r="16" spans="2:10" x14ac:dyDescent="0.2">
      <c r="B16" s="5" t="s">
        <v>19</v>
      </c>
      <c r="C16" s="3">
        <v>768</v>
      </c>
      <c r="D16" s="6">
        <v>99849</v>
      </c>
      <c r="E16" s="6"/>
      <c r="F16" s="5" t="s">
        <v>19</v>
      </c>
      <c r="G16" s="3">
        <v>768</v>
      </c>
      <c r="I16" s="5" t="s">
        <v>19</v>
      </c>
      <c r="J16" s="6">
        <v>99849</v>
      </c>
    </row>
    <row r="17" spans="2:10" x14ac:dyDescent="0.2">
      <c r="B17" s="5">
        <v>12</v>
      </c>
      <c r="C17" s="3">
        <v>715</v>
      </c>
      <c r="D17" s="6">
        <v>90996</v>
      </c>
      <c r="E17" s="6"/>
      <c r="F17" s="5">
        <v>12</v>
      </c>
      <c r="G17" s="3">
        <v>715</v>
      </c>
      <c r="I17" s="5">
        <v>12</v>
      </c>
      <c r="J17" s="6">
        <v>90996</v>
      </c>
    </row>
    <row r="18" spans="2:10" x14ac:dyDescent="0.2">
      <c r="B18" s="5">
        <v>13</v>
      </c>
      <c r="C18" s="3">
        <v>53</v>
      </c>
      <c r="D18" s="6">
        <v>8853</v>
      </c>
      <c r="E18" s="6"/>
      <c r="F18" s="5">
        <v>13</v>
      </c>
      <c r="G18" s="3">
        <v>53</v>
      </c>
      <c r="I18" s="5">
        <v>13</v>
      </c>
      <c r="J18" s="6">
        <v>8853</v>
      </c>
    </row>
    <row r="19" spans="2:10" x14ac:dyDescent="0.2">
      <c r="B19" s="5" t="s">
        <v>14</v>
      </c>
      <c r="C19" s="3">
        <v>733</v>
      </c>
      <c r="D19" s="6">
        <v>109773</v>
      </c>
      <c r="E19" s="6"/>
      <c r="F19" s="5" t="s">
        <v>14</v>
      </c>
      <c r="G19" s="3">
        <v>733</v>
      </c>
      <c r="I19" s="5" t="s">
        <v>14</v>
      </c>
      <c r="J19" s="6">
        <v>109773</v>
      </c>
    </row>
    <row r="20" spans="2:10" x14ac:dyDescent="0.2">
      <c r="B20" s="5">
        <v>14</v>
      </c>
      <c r="C20" s="3">
        <v>684</v>
      </c>
      <c r="D20" s="6">
        <v>101598</v>
      </c>
      <c r="E20" s="6"/>
      <c r="F20" s="5">
        <v>14</v>
      </c>
      <c r="G20" s="3">
        <v>684</v>
      </c>
      <c r="I20" s="5">
        <v>14</v>
      </c>
      <c r="J20" s="6">
        <v>101598</v>
      </c>
    </row>
    <row r="21" spans="2:10" x14ac:dyDescent="0.2">
      <c r="B21" s="5">
        <v>15</v>
      </c>
      <c r="C21" s="3">
        <v>49</v>
      </c>
      <c r="D21" s="6">
        <v>8175</v>
      </c>
      <c r="E21" s="6"/>
      <c r="F21" s="5">
        <v>15</v>
      </c>
      <c r="G21" s="3">
        <v>49</v>
      </c>
      <c r="I21" s="5">
        <v>15</v>
      </c>
      <c r="J21" s="6">
        <v>8175</v>
      </c>
    </row>
    <row r="22" spans="2:10" x14ac:dyDescent="0.2">
      <c r="B22" s="5" t="s">
        <v>48</v>
      </c>
      <c r="C22" s="3">
        <v>2500</v>
      </c>
      <c r="D22" s="6">
        <v>316502</v>
      </c>
      <c r="E22" s="6"/>
      <c r="F22" s="5" t="s">
        <v>48</v>
      </c>
      <c r="G22" s="3">
        <v>2500</v>
      </c>
      <c r="I22" s="5" t="s">
        <v>48</v>
      </c>
      <c r="J22" s="6">
        <v>316502</v>
      </c>
    </row>
    <row r="25" spans="2:10" x14ac:dyDescent="0.2">
      <c r="B25" s="17" t="s">
        <v>92</v>
      </c>
      <c r="C25" s="17"/>
      <c r="D25" s="17"/>
      <c r="E25" s="17"/>
      <c r="F25" s="17"/>
      <c r="G25" s="17"/>
    </row>
    <row r="27" spans="2:10" x14ac:dyDescent="0.2">
      <c r="B27" t="s">
        <v>47</v>
      </c>
      <c r="C27" t="s">
        <v>49</v>
      </c>
      <c r="F27" t="s">
        <v>47</v>
      </c>
      <c r="G27" t="s">
        <v>43</v>
      </c>
    </row>
    <row r="28" spans="2:10" x14ac:dyDescent="0.2">
      <c r="B28" s="5" t="s">
        <v>52</v>
      </c>
      <c r="C28">
        <v>14</v>
      </c>
      <c r="F28" s="5" t="s">
        <v>52</v>
      </c>
      <c r="G28" s="6">
        <v>3604</v>
      </c>
    </row>
    <row r="29" spans="2:10" x14ac:dyDescent="0.2">
      <c r="B29" s="5" t="s">
        <v>53</v>
      </c>
      <c r="C29">
        <v>2447</v>
      </c>
      <c r="F29" s="5" t="s">
        <v>53</v>
      </c>
      <c r="G29" s="6">
        <v>310911</v>
      </c>
    </row>
    <row r="30" spans="2:10" x14ac:dyDescent="0.2">
      <c r="B30" s="5" t="s">
        <v>59</v>
      </c>
      <c r="C30">
        <v>8</v>
      </c>
      <c r="F30" s="5" t="s">
        <v>59</v>
      </c>
      <c r="G30" s="6">
        <v>1763</v>
      </c>
    </row>
    <row r="31" spans="2:10" x14ac:dyDescent="0.2">
      <c r="B31" s="5" t="s">
        <v>60</v>
      </c>
      <c r="C31">
        <v>5</v>
      </c>
      <c r="F31" s="5" t="s">
        <v>60</v>
      </c>
      <c r="G31" s="6">
        <v>1094</v>
      </c>
    </row>
    <row r="32" spans="2:10" x14ac:dyDescent="0.2">
      <c r="B32" s="5" t="s">
        <v>61</v>
      </c>
      <c r="C32">
        <v>13</v>
      </c>
      <c r="F32" s="5" t="s">
        <v>61</v>
      </c>
      <c r="G32" s="6">
        <v>2693</v>
      </c>
    </row>
    <row r="33" spans="2:7" x14ac:dyDescent="0.2">
      <c r="B33" s="5" t="s">
        <v>62</v>
      </c>
      <c r="C33">
        <v>19</v>
      </c>
      <c r="F33" s="5" t="s">
        <v>62</v>
      </c>
      <c r="G33" s="6">
        <v>3653</v>
      </c>
    </row>
    <row r="34" spans="2:7" x14ac:dyDescent="0.2">
      <c r="B34" s="5" t="s">
        <v>63</v>
      </c>
      <c r="C34">
        <v>40</v>
      </c>
      <c r="F34" s="5" t="s">
        <v>63</v>
      </c>
      <c r="G34" s="6">
        <v>7051</v>
      </c>
    </row>
    <row r="35" spans="2:7" x14ac:dyDescent="0.2">
      <c r="B35" s="5" t="s">
        <v>64</v>
      </c>
      <c r="C35">
        <v>293</v>
      </c>
      <c r="F35" s="5" t="s">
        <v>64</v>
      </c>
      <c r="G35" s="6">
        <v>44688</v>
      </c>
    </row>
    <row r="36" spans="2:7" x14ac:dyDescent="0.2">
      <c r="B36" s="5" t="s">
        <v>23</v>
      </c>
      <c r="C36">
        <v>121</v>
      </c>
      <c r="F36" s="5" t="s">
        <v>23</v>
      </c>
      <c r="G36" s="6">
        <v>15730</v>
      </c>
    </row>
    <row r="37" spans="2:7" x14ac:dyDescent="0.2">
      <c r="B37" s="5">
        <v>10</v>
      </c>
      <c r="C37">
        <v>121</v>
      </c>
      <c r="F37" s="5">
        <v>10</v>
      </c>
      <c r="G37" s="6">
        <v>15730</v>
      </c>
    </row>
    <row r="38" spans="2:7" x14ac:dyDescent="0.2">
      <c r="B38" s="5" t="s">
        <v>19</v>
      </c>
      <c r="C38">
        <v>86</v>
      </c>
      <c r="F38" s="5" t="s">
        <v>19</v>
      </c>
      <c r="G38" s="6">
        <v>13320</v>
      </c>
    </row>
    <row r="39" spans="2:7" x14ac:dyDescent="0.2">
      <c r="B39" s="5">
        <v>12</v>
      </c>
      <c r="C39">
        <v>86</v>
      </c>
      <c r="F39" s="5">
        <v>12</v>
      </c>
      <c r="G39" s="6">
        <v>13320</v>
      </c>
    </row>
    <row r="40" spans="2:7" x14ac:dyDescent="0.2">
      <c r="B40" s="5" t="s">
        <v>14</v>
      </c>
      <c r="C40">
        <v>86</v>
      </c>
      <c r="F40" s="5" t="s">
        <v>14</v>
      </c>
      <c r="G40" s="6">
        <v>15638</v>
      </c>
    </row>
    <row r="41" spans="2:7" x14ac:dyDescent="0.2">
      <c r="B41" s="5">
        <v>14</v>
      </c>
      <c r="C41">
        <v>86</v>
      </c>
      <c r="F41" s="5">
        <v>14</v>
      </c>
      <c r="G41" s="6">
        <v>15638</v>
      </c>
    </row>
    <row r="42" spans="2:7" x14ac:dyDescent="0.2">
      <c r="B42" s="5" t="s">
        <v>65</v>
      </c>
      <c r="C42">
        <v>486</v>
      </c>
      <c r="F42" s="5" t="s">
        <v>65</v>
      </c>
      <c r="G42" s="6">
        <v>69248</v>
      </c>
    </row>
    <row r="43" spans="2:7" x14ac:dyDescent="0.2">
      <c r="B43" s="5" t="s">
        <v>23</v>
      </c>
      <c r="C43">
        <v>194</v>
      </c>
      <c r="F43" s="5" t="s">
        <v>23</v>
      </c>
      <c r="G43" s="6">
        <v>23530</v>
      </c>
    </row>
    <row r="44" spans="2:7" x14ac:dyDescent="0.2">
      <c r="B44" s="5">
        <v>10</v>
      </c>
      <c r="C44">
        <v>194</v>
      </c>
      <c r="F44" s="5">
        <v>10</v>
      </c>
      <c r="G44" s="6">
        <v>23530</v>
      </c>
    </row>
    <row r="45" spans="2:7" x14ac:dyDescent="0.2">
      <c r="B45" s="5" t="s">
        <v>19</v>
      </c>
      <c r="C45">
        <v>153</v>
      </c>
      <c r="F45" s="5" t="s">
        <v>19</v>
      </c>
      <c r="G45" s="6">
        <v>22212</v>
      </c>
    </row>
    <row r="46" spans="2:7" x14ac:dyDescent="0.2">
      <c r="B46" s="5">
        <v>12</v>
      </c>
      <c r="C46">
        <v>153</v>
      </c>
      <c r="F46" s="5">
        <v>12</v>
      </c>
      <c r="G46" s="6">
        <v>22212</v>
      </c>
    </row>
    <row r="47" spans="2:7" x14ac:dyDescent="0.2">
      <c r="B47" s="5" t="s">
        <v>14</v>
      </c>
      <c r="C47">
        <v>139</v>
      </c>
      <c r="F47" s="5" t="s">
        <v>14</v>
      </c>
      <c r="G47" s="6">
        <v>23506</v>
      </c>
    </row>
    <row r="48" spans="2:7" x14ac:dyDescent="0.2">
      <c r="B48" s="5">
        <v>14</v>
      </c>
      <c r="C48">
        <v>139</v>
      </c>
      <c r="F48" s="5">
        <v>14</v>
      </c>
      <c r="G48" s="6">
        <v>23506</v>
      </c>
    </row>
    <row r="49" spans="2:7" x14ac:dyDescent="0.2">
      <c r="B49" s="5" t="s">
        <v>66</v>
      </c>
      <c r="C49">
        <v>379</v>
      </c>
      <c r="F49" s="5" t="s">
        <v>66</v>
      </c>
      <c r="G49" s="6">
        <v>49728</v>
      </c>
    </row>
    <row r="50" spans="2:7" x14ac:dyDescent="0.2">
      <c r="B50" s="5" t="s">
        <v>23</v>
      </c>
      <c r="C50">
        <v>151</v>
      </c>
      <c r="F50" s="5" t="s">
        <v>23</v>
      </c>
      <c r="G50" s="6">
        <v>16700</v>
      </c>
    </row>
    <row r="51" spans="2:7" x14ac:dyDescent="0.2">
      <c r="B51" s="5">
        <v>10</v>
      </c>
      <c r="C51">
        <v>151</v>
      </c>
      <c r="F51" s="5">
        <v>10</v>
      </c>
      <c r="G51" s="6">
        <v>16700</v>
      </c>
    </row>
    <row r="52" spans="2:7" x14ac:dyDescent="0.2">
      <c r="B52" s="5" t="s">
        <v>19</v>
      </c>
      <c r="C52">
        <v>113</v>
      </c>
      <c r="F52" s="5" t="s">
        <v>19</v>
      </c>
      <c r="G52" s="6">
        <v>15108</v>
      </c>
    </row>
    <row r="53" spans="2:7" x14ac:dyDescent="0.2">
      <c r="B53" s="5">
        <v>12</v>
      </c>
      <c r="C53">
        <v>113</v>
      </c>
      <c r="F53" s="5">
        <v>12</v>
      </c>
      <c r="G53" s="6">
        <v>15108</v>
      </c>
    </row>
    <row r="54" spans="2:7" x14ac:dyDescent="0.2">
      <c r="B54" s="5" t="s">
        <v>14</v>
      </c>
      <c r="C54">
        <v>115</v>
      </c>
      <c r="F54" s="5" t="s">
        <v>14</v>
      </c>
      <c r="G54" s="6">
        <v>17920</v>
      </c>
    </row>
    <row r="55" spans="2:7" x14ac:dyDescent="0.2">
      <c r="B55" s="5">
        <v>14</v>
      </c>
      <c r="C55">
        <v>115</v>
      </c>
      <c r="F55" s="5">
        <v>14</v>
      </c>
      <c r="G55" s="6">
        <v>17920</v>
      </c>
    </row>
    <row r="56" spans="2:7" x14ac:dyDescent="0.2">
      <c r="B56" s="5" t="s">
        <v>55</v>
      </c>
      <c r="C56">
        <v>366</v>
      </c>
      <c r="F56" s="5" t="s">
        <v>55</v>
      </c>
      <c r="G56" s="6">
        <v>43582</v>
      </c>
    </row>
    <row r="57" spans="2:7" x14ac:dyDescent="0.2">
      <c r="B57" s="5" t="s">
        <v>23</v>
      </c>
      <c r="C57">
        <v>142</v>
      </c>
      <c r="F57" s="5" t="s">
        <v>23</v>
      </c>
      <c r="G57" s="6">
        <v>14400</v>
      </c>
    </row>
    <row r="58" spans="2:7" x14ac:dyDescent="0.2">
      <c r="B58" s="5">
        <v>10</v>
      </c>
      <c r="C58">
        <v>142</v>
      </c>
      <c r="F58" s="5">
        <v>10</v>
      </c>
      <c r="G58" s="6">
        <v>14400</v>
      </c>
    </row>
    <row r="59" spans="2:7" x14ac:dyDescent="0.2">
      <c r="B59" s="5" t="s">
        <v>19</v>
      </c>
      <c r="C59">
        <v>121</v>
      </c>
      <c r="F59" s="5" t="s">
        <v>19</v>
      </c>
      <c r="G59" s="6">
        <v>14580</v>
      </c>
    </row>
    <row r="60" spans="2:7" x14ac:dyDescent="0.2">
      <c r="B60" s="5">
        <v>12</v>
      </c>
      <c r="C60">
        <v>121</v>
      </c>
      <c r="F60" s="5">
        <v>12</v>
      </c>
      <c r="G60" s="6">
        <v>14580</v>
      </c>
    </row>
    <row r="61" spans="2:7" x14ac:dyDescent="0.2">
      <c r="B61" s="5" t="s">
        <v>14</v>
      </c>
      <c r="C61">
        <v>103</v>
      </c>
      <c r="F61" s="5" t="s">
        <v>14</v>
      </c>
      <c r="G61" s="6">
        <v>14602</v>
      </c>
    </row>
    <row r="62" spans="2:7" x14ac:dyDescent="0.2">
      <c r="B62" s="5">
        <v>14</v>
      </c>
      <c r="C62">
        <v>103</v>
      </c>
      <c r="F62" s="5">
        <v>14</v>
      </c>
      <c r="G62" s="6">
        <v>14602</v>
      </c>
    </row>
    <row r="63" spans="2:7" x14ac:dyDescent="0.2">
      <c r="B63" s="5" t="s">
        <v>56</v>
      </c>
      <c r="C63">
        <v>521</v>
      </c>
      <c r="F63" s="5" t="s">
        <v>56</v>
      </c>
      <c r="G63" s="6">
        <v>55644</v>
      </c>
    </row>
    <row r="64" spans="2:7" x14ac:dyDescent="0.2">
      <c r="B64" s="5" t="s">
        <v>23</v>
      </c>
      <c r="C64">
        <v>220</v>
      </c>
      <c r="F64" s="5" t="s">
        <v>23</v>
      </c>
      <c r="G64" s="6">
        <v>19930</v>
      </c>
    </row>
    <row r="65" spans="2:7" x14ac:dyDescent="0.2">
      <c r="B65" s="5">
        <v>10</v>
      </c>
      <c r="C65">
        <v>220</v>
      </c>
      <c r="F65" s="5">
        <v>10</v>
      </c>
      <c r="G65" s="6">
        <v>19930</v>
      </c>
    </row>
    <row r="66" spans="2:7" x14ac:dyDescent="0.2">
      <c r="B66" s="5" t="s">
        <v>19</v>
      </c>
      <c r="C66">
        <v>140</v>
      </c>
      <c r="F66" s="5" t="s">
        <v>19</v>
      </c>
      <c r="G66" s="6">
        <v>15288</v>
      </c>
    </row>
    <row r="67" spans="2:7" x14ac:dyDescent="0.2">
      <c r="B67" s="5">
        <v>12</v>
      </c>
      <c r="C67">
        <v>140</v>
      </c>
      <c r="F67" s="5">
        <v>12</v>
      </c>
      <c r="G67" s="6">
        <v>15288</v>
      </c>
    </row>
    <row r="68" spans="2:7" x14ac:dyDescent="0.2">
      <c r="B68" s="5" t="s">
        <v>14</v>
      </c>
      <c r="C68">
        <v>161</v>
      </c>
      <c r="F68" s="5" t="s">
        <v>14</v>
      </c>
      <c r="G68" s="6">
        <v>20426</v>
      </c>
    </row>
    <row r="69" spans="2:7" x14ac:dyDescent="0.2">
      <c r="B69" s="5">
        <v>14</v>
      </c>
      <c r="C69">
        <v>161</v>
      </c>
      <c r="F69" s="5">
        <v>14</v>
      </c>
      <c r="G69" s="6">
        <v>20426</v>
      </c>
    </row>
    <row r="70" spans="2:7" x14ac:dyDescent="0.2">
      <c r="B70" s="5" t="s">
        <v>57</v>
      </c>
      <c r="C70">
        <v>295</v>
      </c>
      <c r="F70" s="5" t="s">
        <v>57</v>
      </c>
      <c r="G70" s="6">
        <v>29752</v>
      </c>
    </row>
    <row r="71" spans="2:7" x14ac:dyDescent="0.2">
      <c r="B71" s="5" t="s">
        <v>23</v>
      </c>
      <c r="C71">
        <v>114</v>
      </c>
      <c r="F71" s="5" t="s">
        <v>23</v>
      </c>
      <c r="G71" s="6">
        <v>9770</v>
      </c>
    </row>
    <row r="72" spans="2:7" x14ac:dyDescent="0.2">
      <c r="B72" s="5">
        <v>10</v>
      </c>
      <c r="C72">
        <v>114</v>
      </c>
      <c r="F72" s="5">
        <v>10</v>
      </c>
      <c r="G72" s="6">
        <v>9770</v>
      </c>
    </row>
    <row r="73" spans="2:7" x14ac:dyDescent="0.2">
      <c r="B73" s="5" t="s">
        <v>19</v>
      </c>
      <c r="C73">
        <v>101</v>
      </c>
      <c r="F73" s="5" t="s">
        <v>19</v>
      </c>
      <c r="G73" s="6">
        <v>10476</v>
      </c>
    </row>
    <row r="74" spans="2:7" x14ac:dyDescent="0.2">
      <c r="B74" s="5">
        <v>12</v>
      </c>
      <c r="C74">
        <v>101</v>
      </c>
      <c r="F74" s="5">
        <v>12</v>
      </c>
      <c r="G74" s="6">
        <v>10476</v>
      </c>
    </row>
    <row r="75" spans="2:7" x14ac:dyDescent="0.2">
      <c r="B75" s="5" t="s">
        <v>14</v>
      </c>
      <c r="C75">
        <v>80</v>
      </c>
      <c r="F75" s="5" t="s">
        <v>14</v>
      </c>
      <c r="G75" s="6">
        <v>9506</v>
      </c>
    </row>
    <row r="76" spans="2:7" x14ac:dyDescent="0.2">
      <c r="B76" s="5">
        <v>14</v>
      </c>
      <c r="C76">
        <v>80</v>
      </c>
      <c r="F76" s="5">
        <v>14</v>
      </c>
      <c r="G76" s="6">
        <v>9506</v>
      </c>
    </row>
    <row r="77" spans="2:7" x14ac:dyDescent="0.2">
      <c r="B77" s="5" t="s">
        <v>58</v>
      </c>
      <c r="C77">
        <v>22</v>
      </c>
      <c r="F77" s="5" t="s">
        <v>58</v>
      </c>
      <c r="G77" s="6">
        <v>2015</v>
      </c>
    </row>
    <row r="78" spans="2:7" x14ac:dyDescent="0.2">
      <c r="B78" s="5" t="s">
        <v>23</v>
      </c>
      <c r="C78">
        <v>6</v>
      </c>
      <c r="F78" s="5" t="s">
        <v>23</v>
      </c>
      <c r="G78" s="6">
        <v>462</v>
      </c>
    </row>
    <row r="79" spans="2:7" x14ac:dyDescent="0.2">
      <c r="B79" s="5">
        <v>11</v>
      </c>
      <c r="C79">
        <v>6</v>
      </c>
      <c r="F79" s="5">
        <v>11</v>
      </c>
      <c r="G79" s="6">
        <v>462</v>
      </c>
    </row>
    <row r="80" spans="2:7" x14ac:dyDescent="0.2">
      <c r="B80" s="5" t="s">
        <v>19</v>
      </c>
      <c r="C80">
        <v>6</v>
      </c>
      <c r="F80" s="5" t="s">
        <v>19</v>
      </c>
      <c r="G80" s="6">
        <v>533</v>
      </c>
    </row>
    <row r="81" spans="2:7" x14ac:dyDescent="0.2">
      <c r="B81" s="5">
        <v>13</v>
      </c>
      <c r="C81">
        <v>6</v>
      </c>
      <c r="F81" s="5">
        <v>13</v>
      </c>
      <c r="G81" s="6">
        <v>533</v>
      </c>
    </row>
    <row r="82" spans="2:7" x14ac:dyDescent="0.2">
      <c r="B82" s="5" t="s">
        <v>14</v>
      </c>
      <c r="C82">
        <v>10</v>
      </c>
      <c r="F82" s="5" t="s">
        <v>14</v>
      </c>
      <c r="G82" s="6">
        <v>1020</v>
      </c>
    </row>
    <row r="83" spans="2:7" x14ac:dyDescent="0.2">
      <c r="B83" s="5">
        <v>15</v>
      </c>
      <c r="C83">
        <v>10</v>
      </c>
      <c r="F83" s="5">
        <v>15</v>
      </c>
      <c r="G83" s="6">
        <v>1020</v>
      </c>
    </row>
    <row r="84" spans="2:7" x14ac:dyDescent="0.2">
      <c r="B84" s="5" t="s">
        <v>54</v>
      </c>
      <c r="C84">
        <v>39</v>
      </c>
      <c r="F84" s="5" t="s">
        <v>54</v>
      </c>
      <c r="G84" s="6">
        <v>1987</v>
      </c>
    </row>
    <row r="85" spans="2:7" x14ac:dyDescent="0.2">
      <c r="B85" s="5" t="s">
        <v>48</v>
      </c>
      <c r="C85">
        <v>2500</v>
      </c>
      <c r="F85" s="5" t="s">
        <v>48</v>
      </c>
      <c r="G85" s="6">
        <v>316502</v>
      </c>
    </row>
    <row r="116" spans="2:7" x14ac:dyDescent="0.2">
      <c r="B116" s="5"/>
      <c r="F116" s="5"/>
      <c r="G116" s="6"/>
    </row>
    <row r="117" spans="2:7" x14ac:dyDescent="0.2">
      <c r="B117" s="5"/>
      <c r="F117" s="5"/>
      <c r="G117" s="6"/>
    </row>
    <row r="118" spans="2:7" x14ac:dyDescent="0.2">
      <c r="B118" s="5"/>
      <c r="F118" s="5"/>
      <c r="G118" s="6"/>
    </row>
    <row r="119" spans="2:7" x14ac:dyDescent="0.2">
      <c r="B119" s="5"/>
      <c r="F119" s="5"/>
      <c r="G119" s="6"/>
    </row>
    <row r="120" spans="2:7" x14ac:dyDescent="0.2">
      <c r="B120" s="5"/>
      <c r="F120" s="5"/>
      <c r="G120" s="6"/>
    </row>
    <row r="121" spans="2:7" x14ac:dyDescent="0.2">
      <c r="B121" s="5"/>
      <c r="F121" s="5"/>
      <c r="G121" s="6"/>
    </row>
    <row r="122" spans="2:7" x14ac:dyDescent="0.2">
      <c r="B122" s="5"/>
      <c r="F122" s="5"/>
      <c r="G122" s="6"/>
    </row>
    <row r="123" spans="2:7" x14ac:dyDescent="0.2">
      <c r="B123" s="5"/>
      <c r="F123" s="5"/>
      <c r="G123" s="6"/>
    </row>
    <row r="124" spans="2:7" x14ac:dyDescent="0.2">
      <c r="B124" s="5"/>
      <c r="F124" s="5"/>
      <c r="G124" s="6"/>
    </row>
    <row r="125" spans="2:7" x14ac:dyDescent="0.2">
      <c r="B125" s="5"/>
      <c r="F125" s="5"/>
      <c r="G125" s="6"/>
    </row>
    <row r="126" spans="2:7" x14ac:dyDescent="0.2">
      <c r="B126" s="5"/>
      <c r="F126" s="5"/>
      <c r="G126" s="6"/>
    </row>
    <row r="127" spans="2:7" x14ac:dyDescent="0.2">
      <c r="B127" s="5"/>
      <c r="F127" s="5"/>
      <c r="G127" s="6"/>
    </row>
    <row r="128" spans="2:7" x14ac:dyDescent="0.2">
      <c r="B128" s="5"/>
      <c r="F128" s="5"/>
      <c r="G128" s="6"/>
    </row>
    <row r="129" spans="2:7" x14ac:dyDescent="0.2">
      <c r="B129" s="5"/>
      <c r="F129" s="5"/>
      <c r="G129" s="6"/>
    </row>
    <row r="130" spans="2:7" x14ac:dyDescent="0.2">
      <c r="B130" s="5"/>
      <c r="F130" s="5"/>
      <c r="G130" s="6"/>
    </row>
    <row r="131" spans="2:7" x14ac:dyDescent="0.2">
      <c r="B131" s="5"/>
      <c r="F131" s="5"/>
      <c r="G131" s="6"/>
    </row>
    <row r="132" spans="2:7" x14ac:dyDescent="0.2">
      <c r="B132" s="5"/>
      <c r="F132" s="5"/>
      <c r="G132" s="6"/>
    </row>
    <row r="133" spans="2:7" x14ac:dyDescent="0.2">
      <c r="B133" s="5"/>
      <c r="F133" s="5"/>
      <c r="G133" s="6"/>
    </row>
    <row r="134" spans="2:7" x14ac:dyDescent="0.2">
      <c r="B134" s="5"/>
      <c r="F134" s="5"/>
      <c r="G134" s="6"/>
    </row>
    <row r="135" spans="2:7" x14ac:dyDescent="0.2">
      <c r="B135" s="5"/>
      <c r="F135" s="5"/>
      <c r="G135" s="6"/>
    </row>
    <row r="136" spans="2:7" x14ac:dyDescent="0.2">
      <c r="B136" s="5"/>
      <c r="F136" s="5"/>
      <c r="G136" s="6"/>
    </row>
    <row r="137" spans="2:7" x14ac:dyDescent="0.2">
      <c r="B137" s="5"/>
      <c r="F137" s="5"/>
      <c r="G137" s="6"/>
    </row>
    <row r="138" spans="2:7" x14ac:dyDescent="0.2">
      <c r="B138" s="5"/>
      <c r="F138" s="5"/>
      <c r="G138" s="6"/>
    </row>
    <row r="139" spans="2:7" x14ac:dyDescent="0.2">
      <c r="B139" s="5"/>
      <c r="F139" s="5"/>
      <c r="G139" s="6"/>
    </row>
    <row r="140" spans="2:7" x14ac:dyDescent="0.2">
      <c r="B140" s="5"/>
      <c r="F140" s="5"/>
      <c r="G140" s="6"/>
    </row>
    <row r="141" spans="2:7" x14ac:dyDescent="0.2">
      <c r="B141" s="5"/>
      <c r="F141" s="5"/>
      <c r="G141" s="6"/>
    </row>
    <row r="142" spans="2:7" x14ac:dyDescent="0.2">
      <c r="B142" s="5"/>
      <c r="F142" s="5"/>
      <c r="G142" s="6"/>
    </row>
    <row r="143" spans="2:7" x14ac:dyDescent="0.2">
      <c r="B143" s="5"/>
      <c r="F143" s="5"/>
      <c r="G143" s="6"/>
    </row>
    <row r="144" spans="2:7" x14ac:dyDescent="0.2">
      <c r="B144" s="5"/>
      <c r="F144" s="5"/>
      <c r="G144" s="6"/>
    </row>
    <row r="145" spans="2:7" x14ac:dyDescent="0.2">
      <c r="B145" s="5"/>
      <c r="F145" s="5"/>
      <c r="G145" s="6"/>
    </row>
    <row r="146" spans="2:7" x14ac:dyDescent="0.2">
      <c r="B146" s="5"/>
      <c r="F146" s="5"/>
      <c r="G146" s="6"/>
    </row>
    <row r="147" spans="2:7" x14ac:dyDescent="0.2">
      <c r="B147" s="5"/>
      <c r="F147" s="5"/>
      <c r="G147" s="6"/>
    </row>
    <row r="148" spans="2:7" x14ac:dyDescent="0.2">
      <c r="B148" s="5"/>
      <c r="F148" s="5"/>
      <c r="G148" s="6"/>
    </row>
    <row r="149" spans="2:7" x14ac:dyDescent="0.2">
      <c r="B149" s="5"/>
      <c r="F149" s="5"/>
      <c r="G149" s="6"/>
    </row>
    <row r="150" spans="2:7" x14ac:dyDescent="0.2">
      <c r="B150" s="5"/>
      <c r="F150" s="5"/>
      <c r="G150" s="6"/>
    </row>
    <row r="151" spans="2:7" x14ac:dyDescent="0.2">
      <c r="B151" s="5"/>
      <c r="F151" s="5"/>
      <c r="G151" s="6"/>
    </row>
    <row r="152" spans="2:7" x14ac:dyDescent="0.2">
      <c r="B152" s="5"/>
      <c r="F152" s="5"/>
      <c r="G152" s="6"/>
    </row>
    <row r="153" spans="2:7" x14ac:dyDescent="0.2">
      <c r="B153" s="5"/>
      <c r="F153" s="5"/>
      <c r="G153" s="6"/>
    </row>
    <row r="154" spans="2:7" x14ac:dyDescent="0.2">
      <c r="B154" s="5"/>
      <c r="F154" s="5"/>
      <c r="G154" s="6"/>
    </row>
    <row r="155" spans="2:7" x14ac:dyDescent="0.2">
      <c r="B155" s="5"/>
      <c r="F155" s="5"/>
      <c r="G155" s="6"/>
    </row>
    <row r="156" spans="2:7" x14ac:dyDescent="0.2">
      <c r="B156" s="5"/>
      <c r="F156" s="5"/>
      <c r="G156" s="6"/>
    </row>
    <row r="157" spans="2:7" x14ac:dyDescent="0.2">
      <c r="B157" s="5"/>
      <c r="F157" s="5"/>
      <c r="G157" s="6"/>
    </row>
    <row r="158" spans="2:7" x14ac:dyDescent="0.2">
      <c r="B158" s="5"/>
      <c r="F158" s="5"/>
      <c r="G158" s="6"/>
    </row>
    <row r="159" spans="2:7" x14ac:dyDescent="0.2">
      <c r="B159" s="5"/>
      <c r="F159" s="5"/>
      <c r="G159" s="6"/>
    </row>
    <row r="160" spans="2:7" x14ac:dyDescent="0.2">
      <c r="B160" s="5"/>
      <c r="F160" s="5"/>
      <c r="G160" s="6"/>
    </row>
    <row r="161" spans="2:7" x14ac:dyDescent="0.2">
      <c r="B161" s="5"/>
      <c r="F161" s="5"/>
      <c r="G161" s="6"/>
    </row>
    <row r="162" spans="2:7" x14ac:dyDescent="0.2">
      <c r="B162" s="5"/>
      <c r="F162" s="5"/>
      <c r="G162" s="6"/>
    </row>
    <row r="163" spans="2:7" x14ac:dyDescent="0.2">
      <c r="B163" s="5"/>
      <c r="F163" s="5"/>
      <c r="G163" s="6"/>
    </row>
    <row r="164" spans="2:7" x14ac:dyDescent="0.2">
      <c r="B164" s="5"/>
      <c r="F164" s="5"/>
      <c r="G164" s="6"/>
    </row>
    <row r="165" spans="2:7" x14ac:dyDescent="0.2">
      <c r="B165" s="5"/>
      <c r="F165" s="5"/>
      <c r="G165" s="6"/>
    </row>
    <row r="166" spans="2:7" x14ac:dyDescent="0.2">
      <c r="B166" s="5"/>
      <c r="F166" s="5"/>
      <c r="G166" s="6"/>
    </row>
    <row r="167" spans="2:7" x14ac:dyDescent="0.2">
      <c r="B167" s="5"/>
      <c r="F167" s="5"/>
      <c r="G167" s="6"/>
    </row>
    <row r="168" spans="2:7" x14ac:dyDescent="0.2">
      <c r="B168" s="5"/>
      <c r="F168" s="5"/>
      <c r="G168" s="6"/>
    </row>
    <row r="169" spans="2:7" x14ac:dyDescent="0.2">
      <c r="B169" s="5"/>
      <c r="F169" s="5"/>
      <c r="G169" s="6"/>
    </row>
    <row r="170" spans="2:7" x14ac:dyDescent="0.2">
      <c r="B170" s="5"/>
      <c r="F170" s="5"/>
      <c r="G170" s="6"/>
    </row>
    <row r="171" spans="2:7" x14ac:dyDescent="0.2">
      <c r="B171" s="5"/>
      <c r="F171" s="5"/>
      <c r="G171" s="6"/>
    </row>
    <row r="172" spans="2:7" x14ac:dyDescent="0.2">
      <c r="B172" s="5"/>
      <c r="F172" s="5"/>
      <c r="G172" s="6"/>
    </row>
    <row r="173" spans="2:7" x14ac:dyDescent="0.2">
      <c r="B173" s="5"/>
      <c r="F173" s="5"/>
      <c r="G173" s="6"/>
    </row>
    <row r="174" spans="2:7" x14ac:dyDescent="0.2">
      <c r="B174" s="5"/>
      <c r="F174" s="5"/>
      <c r="G174" s="6"/>
    </row>
    <row r="175" spans="2:7" x14ac:dyDescent="0.2">
      <c r="B175" s="5"/>
      <c r="F175" s="5"/>
      <c r="G175" s="6"/>
    </row>
    <row r="176" spans="2:7" x14ac:dyDescent="0.2">
      <c r="B176" s="5"/>
      <c r="F176" s="5"/>
      <c r="G176" s="6"/>
    </row>
    <row r="177" spans="2:7" x14ac:dyDescent="0.2">
      <c r="B177" s="5"/>
      <c r="F177" s="5"/>
      <c r="G177" s="6"/>
    </row>
    <row r="178" spans="2:7" x14ac:dyDescent="0.2">
      <c r="B178" s="5"/>
      <c r="F178" s="5"/>
      <c r="G178" s="6"/>
    </row>
    <row r="179" spans="2:7" x14ac:dyDescent="0.2">
      <c r="B179" s="5"/>
      <c r="F179" s="5"/>
      <c r="G179" s="6"/>
    </row>
    <row r="180" spans="2:7" x14ac:dyDescent="0.2">
      <c r="B180" s="5"/>
      <c r="F180" s="5"/>
      <c r="G180" s="6"/>
    </row>
    <row r="181" spans="2:7" x14ac:dyDescent="0.2">
      <c r="B181" s="5"/>
      <c r="F181" s="5"/>
      <c r="G181" s="6"/>
    </row>
    <row r="182" spans="2:7" x14ac:dyDescent="0.2">
      <c r="B182" s="5"/>
      <c r="F182" s="5"/>
      <c r="G182" s="6"/>
    </row>
    <row r="183" spans="2:7" x14ac:dyDescent="0.2">
      <c r="B183" s="5"/>
      <c r="F183" s="5"/>
      <c r="G183" s="6"/>
    </row>
    <row r="184" spans="2:7" x14ac:dyDescent="0.2">
      <c r="B184" s="5"/>
      <c r="F184" s="5"/>
      <c r="G184" s="6"/>
    </row>
    <row r="185" spans="2:7" x14ac:dyDescent="0.2">
      <c r="B185" s="5"/>
      <c r="F185" s="5"/>
      <c r="G185" s="6"/>
    </row>
    <row r="186" spans="2:7" x14ac:dyDescent="0.2">
      <c r="B186" s="5"/>
      <c r="F186" s="5"/>
      <c r="G186" s="6"/>
    </row>
    <row r="187" spans="2:7" x14ac:dyDescent="0.2">
      <c r="B187" s="5"/>
      <c r="F187" s="5"/>
      <c r="G187" s="6"/>
    </row>
    <row r="188" spans="2:7" x14ac:dyDescent="0.2">
      <c r="B188" s="5"/>
      <c r="F188" s="5"/>
      <c r="G188" s="6"/>
    </row>
    <row r="191" spans="2:7" x14ac:dyDescent="0.2">
      <c r="B191" s="17" t="s">
        <v>68</v>
      </c>
      <c r="C191" s="17"/>
      <c r="D191" s="17"/>
      <c r="E191" s="17"/>
      <c r="F191" s="17"/>
      <c r="G191" s="17"/>
    </row>
    <row r="193" spans="2:7" x14ac:dyDescent="0.2">
      <c r="B193" t="s">
        <v>47</v>
      </c>
      <c r="C193" t="s">
        <v>42</v>
      </c>
      <c r="F193" t="s">
        <v>47</v>
      </c>
      <c r="G193" t="s">
        <v>43</v>
      </c>
    </row>
    <row r="194" spans="2:7" x14ac:dyDescent="0.2">
      <c r="B194" s="5" t="s">
        <v>69</v>
      </c>
      <c r="C194">
        <v>362</v>
      </c>
      <c r="F194" s="5" t="s">
        <v>69</v>
      </c>
      <c r="G194" s="6">
        <v>45613</v>
      </c>
    </row>
    <row r="195" spans="2:7" x14ac:dyDescent="0.2">
      <c r="B195" s="5" t="s">
        <v>71</v>
      </c>
      <c r="C195">
        <v>331</v>
      </c>
      <c r="F195" s="5" t="s">
        <v>71</v>
      </c>
      <c r="G195" s="6">
        <v>42087</v>
      </c>
    </row>
    <row r="196" spans="2:7" x14ac:dyDescent="0.2">
      <c r="B196" s="5" t="s">
        <v>73</v>
      </c>
      <c r="C196">
        <v>354</v>
      </c>
      <c r="F196" s="5" t="s">
        <v>73</v>
      </c>
      <c r="G196" s="6">
        <v>44891</v>
      </c>
    </row>
    <row r="197" spans="2:7" x14ac:dyDescent="0.2">
      <c r="B197" s="5" t="s">
        <v>70</v>
      </c>
      <c r="C197">
        <v>334</v>
      </c>
      <c r="F197" s="5" t="s">
        <v>70</v>
      </c>
      <c r="G197" s="6">
        <v>42279</v>
      </c>
    </row>
    <row r="198" spans="2:7" x14ac:dyDescent="0.2">
      <c r="B198" s="5" t="s">
        <v>74</v>
      </c>
      <c r="C198">
        <v>359</v>
      </c>
      <c r="F198" s="5" t="s">
        <v>74</v>
      </c>
      <c r="G198" s="6">
        <v>45047</v>
      </c>
    </row>
    <row r="199" spans="2:7" x14ac:dyDescent="0.2">
      <c r="B199" s="5" t="s">
        <v>72</v>
      </c>
      <c r="C199">
        <v>372</v>
      </c>
      <c r="F199" s="5" t="s">
        <v>72</v>
      </c>
      <c r="G199" s="6">
        <v>47042</v>
      </c>
    </row>
    <row r="200" spans="2:7" x14ac:dyDescent="0.2">
      <c r="B200" s="5" t="s">
        <v>75</v>
      </c>
      <c r="C200">
        <v>388</v>
      </c>
      <c r="F200" s="5" t="s">
        <v>75</v>
      </c>
      <c r="G200" s="6">
        <v>49543</v>
      </c>
    </row>
    <row r="201" spans="2:7" x14ac:dyDescent="0.2">
      <c r="B201" s="5" t="s">
        <v>48</v>
      </c>
      <c r="C201">
        <v>2500</v>
      </c>
      <c r="F201" s="5" t="s">
        <v>48</v>
      </c>
      <c r="G201" s="6">
        <v>316502</v>
      </c>
    </row>
    <row r="202" spans="2:7" x14ac:dyDescent="0.2">
      <c r="B202" s="5"/>
      <c r="F202" s="5"/>
      <c r="G202" s="6"/>
    </row>
    <row r="204" spans="2:7" x14ac:dyDescent="0.2">
      <c r="B204" s="17" t="s">
        <v>76</v>
      </c>
      <c r="C204" s="17"/>
      <c r="D204" s="17"/>
      <c r="E204" s="17"/>
      <c r="F204" s="17"/>
      <c r="G204" s="17"/>
    </row>
    <row r="206" spans="2:7" x14ac:dyDescent="0.2">
      <c r="B206" t="s">
        <v>47</v>
      </c>
      <c r="C206" t="s">
        <v>42</v>
      </c>
      <c r="F206" t="s">
        <v>47</v>
      </c>
      <c r="G206" t="s">
        <v>43</v>
      </c>
    </row>
    <row r="207" spans="2:7" x14ac:dyDescent="0.2">
      <c r="B207" s="5" t="s">
        <v>15</v>
      </c>
      <c r="C207">
        <v>232</v>
      </c>
      <c r="F207" s="5" t="s">
        <v>15</v>
      </c>
      <c r="G207" s="6">
        <v>29738</v>
      </c>
    </row>
    <row r="208" spans="2:7" x14ac:dyDescent="0.2">
      <c r="B208" s="5" t="s">
        <v>28</v>
      </c>
      <c r="C208">
        <v>378</v>
      </c>
      <c r="F208" s="5" t="s">
        <v>28</v>
      </c>
      <c r="G208" s="6">
        <v>48508</v>
      </c>
    </row>
    <row r="209" spans="2:7" x14ac:dyDescent="0.2">
      <c r="B209" s="5" t="s">
        <v>37</v>
      </c>
      <c r="C209">
        <v>96</v>
      </c>
      <c r="F209" s="5" t="s">
        <v>37</v>
      </c>
      <c r="G209" s="6">
        <v>12057</v>
      </c>
    </row>
    <row r="210" spans="2:7" x14ac:dyDescent="0.2">
      <c r="B210" s="5" t="s">
        <v>30</v>
      </c>
      <c r="C210">
        <v>297</v>
      </c>
      <c r="F210" s="5" t="s">
        <v>30</v>
      </c>
      <c r="G210" s="6">
        <v>36989</v>
      </c>
    </row>
    <row r="211" spans="2:7" x14ac:dyDescent="0.2">
      <c r="B211" s="5" t="s">
        <v>78</v>
      </c>
      <c r="C211">
        <v>140</v>
      </c>
      <c r="F211" s="5" t="s">
        <v>78</v>
      </c>
      <c r="G211" s="6">
        <v>17684</v>
      </c>
    </row>
    <row r="212" spans="2:7" x14ac:dyDescent="0.2">
      <c r="B212" s="5" t="s">
        <v>24</v>
      </c>
      <c r="C212">
        <v>393</v>
      </c>
      <c r="F212" s="5" t="s">
        <v>24</v>
      </c>
      <c r="G212" s="6">
        <v>50401</v>
      </c>
    </row>
    <row r="213" spans="2:7" x14ac:dyDescent="0.2">
      <c r="B213" s="5" t="s">
        <v>35</v>
      </c>
      <c r="C213">
        <v>208</v>
      </c>
      <c r="F213" s="5" t="s">
        <v>35</v>
      </c>
      <c r="G213" s="6">
        <v>26179</v>
      </c>
    </row>
    <row r="214" spans="2:7" x14ac:dyDescent="0.2">
      <c r="B214" s="5" t="s">
        <v>20</v>
      </c>
      <c r="C214">
        <v>219</v>
      </c>
      <c r="F214" s="5" t="s">
        <v>20</v>
      </c>
      <c r="G214" s="6">
        <v>28511</v>
      </c>
    </row>
    <row r="215" spans="2:7" x14ac:dyDescent="0.2">
      <c r="B215" s="5" t="s">
        <v>31</v>
      </c>
      <c r="C215">
        <v>191</v>
      </c>
      <c r="F215" s="5" t="s">
        <v>31</v>
      </c>
      <c r="G215" s="6">
        <v>23847</v>
      </c>
    </row>
    <row r="216" spans="2:7" x14ac:dyDescent="0.2">
      <c r="B216" s="5" t="s">
        <v>33</v>
      </c>
      <c r="C216">
        <v>45</v>
      </c>
      <c r="F216" s="5" t="s">
        <v>33</v>
      </c>
      <c r="G216" s="6">
        <v>5443</v>
      </c>
    </row>
    <row r="217" spans="2:7" x14ac:dyDescent="0.2">
      <c r="B217" s="5" t="s">
        <v>34</v>
      </c>
      <c r="C217">
        <v>301</v>
      </c>
      <c r="F217" s="5" t="s">
        <v>34</v>
      </c>
      <c r="G217" s="6">
        <v>37145</v>
      </c>
    </row>
    <row r="218" spans="2:7" x14ac:dyDescent="0.2">
      <c r="B218" s="5" t="s">
        <v>48</v>
      </c>
      <c r="C218">
        <v>2500</v>
      </c>
      <c r="F218" s="5" t="s">
        <v>48</v>
      </c>
      <c r="G218" s="6">
        <v>316502</v>
      </c>
    </row>
    <row r="221" spans="2:7" x14ac:dyDescent="0.2">
      <c r="B221" s="17" t="s">
        <v>10</v>
      </c>
      <c r="C221" s="17"/>
      <c r="D221" s="17"/>
      <c r="E221" s="17"/>
      <c r="F221" s="17"/>
      <c r="G221" s="17"/>
    </row>
    <row r="223" spans="2:7" x14ac:dyDescent="0.2">
      <c r="B223" t="s">
        <v>47</v>
      </c>
      <c r="C223" t="s">
        <v>42</v>
      </c>
      <c r="F223" t="s">
        <v>47</v>
      </c>
      <c r="G223" t="s">
        <v>43</v>
      </c>
    </row>
    <row r="224" spans="2:7" x14ac:dyDescent="0.2">
      <c r="B224" s="5" t="s">
        <v>79</v>
      </c>
      <c r="C224">
        <v>422</v>
      </c>
      <c r="F224" s="5" t="s">
        <v>79</v>
      </c>
      <c r="G224" s="6">
        <v>53426</v>
      </c>
    </row>
    <row r="225" spans="2:9" x14ac:dyDescent="0.2">
      <c r="B225" s="5" t="s">
        <v>80</v>
      </c>
      <c r="C225">
        <v>490</v>
      </c>
      <c r="F225" s="5" t="s">
        <v>80</v>
      </c>
      <c r="G225" s="6">
        <v>63023</v>
      </c>
    </row>
    <row r="226" spans="2:9" x14ac:dyDescent="0.2">
      <c r="B226" s="5" t="s">
        <v>81</v>
      </c>
      <c r="C226">
        <v>514</v>
      </c>
      <c r="F226" s="5" t="s">
        <v>81</v>
      </c>
      <c r="G226" s="6">
        <v>63664</v>
      </c>
    </row>
    <row r="227" spans="2:9" x14ac:dyDescent="0.2">
      <c r="B227" s="5" t="s">
        <v>82</v>
      </c>
      <c r="C227">
        <v>484</v>
      </c>
      <c r="F227" s="5" t="s">
        <v>82</v>
      </c>
      <c r="G227" s="6">
        <v>61254</v>
      </c>
    </row>
    <row r="228" spans="2:9" x14ac:dyDescent="0.2">
      <c r="B228" s="5" t="s">
        <v>83</v>
      </c>
      <c r="C228">
        <v>492</v>
      </c>
      <c r="F228" s="5" t="s">
        <v>83</v>
      </c>
      <c r="G228" s="6">
        <v>62602</v>
      </c>
    </row>
    <row r="229" spans="2:9" x14ac:dyDescent="0.2">
      <c r="B229" s="5" t="s">
        <v>84</v>
      </c>
      <c r="C229">
        <v>91</v>
      </c>
      <c r="F229" s="5" t="s">
        <v>84</v>
      </c>
      <c r="G229" s="6">
        <v>11651</v>
      </c>
    </row>
    <row r="230" spans="2:9" x14ac:dyDescent="0.2">
      <c r="B230" s="5" t="s">
        <v>85</v>
      </c>
      <c r="C230">
        <v>4</v>
      </c>
      <c r="F230" s="5" t="s">
        <v>85</v>
      </c>
      <c r="G230" s="6">
        <v>522</v>
      </c>
    </row>
    <row r="231" spans="2:9" x14ac:dyDescent="0.2">
      <c r="B231" s="5" t="s">
        <v>86</v>
      </c>
      <c r="C231">
        <v>3</v>
      </c>
      <c r="F231" s="5" t="s">
        <v>86</v>
      </c>
      <c r="G231" s="6">
        <v>360</v>
      </c>
    </row>
    <row r="232" spans="2:9" x14ac:dyDescent="0.2">
      <c r="B232" s="5" t="s">
        <v>48</v>
      </c>
      <c r="C232">
        <v>2500</v>
      </c>
      <c r="F232" s="5" t="s">
        <v>48</v>
      </c>
      <c r="G232" s="6">
        <v>316502</v>
      </c>
      <c r="I232" t="s">
        <v>100</v>
      </c>
    </row>
    <row r="235" spans="2:9" x14ac:dyDescent="0.2">
      <c r="B235" s="17" t="s">
        <v>11</v>
      </c>
      <c r="C235" s="17"/>
      <c r="D235" s="17"/>
      <c r="E235" s="17"/>
      <c r="F235" s="17"/>
      <c r="G235" s="17"/>
    </row>
    <row r="237" spans="2:9" x14ac:dyDescent="0.2">
      <c r="B237" t="s">
        <v>47</v>
      </c>
      <c r="C237" t="s">
        <v>42</v>
      </c>
      <c r="F237" t="s">
        <v>47</v>
      </c>
      <c r="G237" t="s">
        <v>43</v>
      </c>
    </row>
    <row r="238" spans="2:9" x14ac:dyDescent="0.2">
      <c r="B238" s="5" t="s">
        <v>25</v>
      </c>
      <c r="C238" s="8">
        <v>0.50280000000000002</v>
      </c>
      <c r="F238" s="5" t="s">
        <v>25</v>
      </c>
      <c r="G238" s="6">
        <v>158309</v>
      </c>
    </row>
    <row r="239" spans="2:9" x14ac:dyDescent="0.2">
      <c r="B239" s="5" t="s">
        <v>16</v>
      </c>
      <c r="C239" s="8">
        <v>0.49719999999999998</v>
      </c>
      <c r="F239" s="5" t="s">
        <v>16</v>
      </c>
      <c r="G239" s="6">
        <v>158193</v>
      </c>
    </row>
    <row r="240" spans="2:9" x14ac:dyDescent="0.2">
      <c r="B240" s="5" t="s">
        <v>48</v>
      </c>
      <c r="C240" s="8">
        <v>1</v>
      </c>
      <c r="F240" s="5" t="s">
        <v>48</v>
      </c>
      <c r="G240" s="6">
        <v>316502</v>
      </c>
    </row>
    <row r="247" spans="2:7" x14ac:dyDescent="0.2">
      <c r="B247" s="17" t="s">
        <v>12</v>
      </c>
      <c r="C247" s="17"/>
      <c r="D247" s="17"/>
      <c r="E247" s="17"/>
      <c r="F247" s="17"/>
      <c r="G247" s="17"/>
    </row>
    <row r="249" spans="2:7" x14ac:dyDescent="0.2">
      <c r="B249" t="s">
        <v>47</v>
      </c>
      <c r="C249" t="s">
        <v>42</v>
      </c>
      <c r="F249" t="s">
        <v>47</v>
      </c>
      <c r="G249" t="s">
        <v>43</v>
      </c>
    </row>
    <row r="250" spans="2:7" x14ac:dyDescent="0.2">
      <c r="B250" s="5" t="s">
        <v>29</v>
      </c>
      <c r="C250">
        <v>636</v>
      </c>
      <c r="F250" s="5" t="s">
        <v>29</v>
      </c>
      <c r="G250" s="6">
        <v>79728</v>
      </c>
    </row>
    <row r="251" spans="2:7" x14ac:dyDescent="0.2">
      <c r="B251" s="5" t="s">
        <v>26</v>
      </c>
      <c r="C251">
        <v>610</v>
      </c>
      <c r="F251" s="5" t="s">
        <v>26</v>
      </c>
      <c r="G251" s="6">
        <v>76728</v>
      </c>
    </row>
    <row r="252" spans="2:7" x14ac:dyDescent="0.2">
      <c r="B252" s="5" t="s">
        <v>21</v>
      </c>
      <c r="C252">
        <v>621</v>
      </c>
      <c r="F252" s="5" t="s">
        <v>21</v>
      </c>
      <c r="G252" s="6">
        <v>79119</v>
      </c>
    </row>
    <row r="253" spans="2:7" x14ac:dyDescent="0.2">
      <c r="B253" s="5" t="s">
        <v>17</v>
      </c>
      <c r="C253">
        <v>633</v>
      </c>
      <c r="F253" s="5" t="s">
        <v>17</v>
      </c>
      <c r="G253" s="6">
        <v>80927</v>
      </c>
    </row>
    <row r="254" spans="2:7" x14ac:dyDescent="0.2">
      <c r="B254" s="5" t="s">
        <v>48</v>
      </c>
      <c r="C254">
        <v>2500</v>
      </c>
      <c r="F254" s="5" t="s">
        <v>48</v>
      </c>
      <c r="G254" s="6">
        <v>316502</v>
      </c>
    </row>
    <row r="263" spans="2:7" x14ac:dyDescent="0.2">
      <c r="B263" s="17" t="s">
        <v>13</v>
      </c>
      <c r="C263" s="17"/>
      <c r="D263" s="17"/>
      <c r="E263" s="17"/>
      <c r="F263" s="17"/>
      <c r="G263" s="17"/>
    </row>
    <row r="265" spans="2:7" x14ac:dyDescent="0.2">
      <c r="B265" t="s">
        <v>47</v>
      </c>
      <c r="C265" t="s">
        <v>42</v>
      </c>
      <c r="F265" t="s">
        <v>47</v>
      </c>
      <c r="G265" t="s">
        <v>43</v>
      </c>
    </row>
    <row r="266" spans="2:7" x14ac:dyDescent="0.2">
      <c r="B266" s="5" t="s">
        <v>88</v>
      </c>
      <c r="C266">
        <v>470</v>
      </c>
      <c r="F266" s="5" t="s">
        <v>88</v>
      </c>
      <c r="G266" s="6">
        <v>59745</v>
      </c>
    </row>
    <row r="267" spans="2:7" x14ac:dyDescent="0.2">
      <c r="B267" s="5" t="s">
        <v>89</v>
      </c>
      <c r="C267">
        <v>1051</v>
      </c>
      <c r="F267" s="5" t="s">
        <v>89</v>
      </c>
      <c r="G267" s="6">
        <v>133789</v>
      </c>
    </row>
    <row r="268" spans="2:7" x14ac:dyDescent="0.2">
      <c r="B268" s="5" t="s">
        <v>90</v>
      </c>
      <c r="C268">
        <v>484</v>
      </c>
      <c r="F268" s="5" t="s">
        <v>90</v>
      </c>
      <c r="G268" s="6">
        <v>61064</v>
      </c>
    </row>
    <row r="269" spans="2:7" x14ac:dyDescent="0.2">
      <c r="B269" s="5" t="s">
        <v>91</v>
      </c>
      <c r="C269">
        <v>495</v>
      </c>
      <c r="F269" s="5" t="s">
        <v>91</v>
      </c>
      <c r="G269" s="6">
        <v>61904</v>
      </c>
    </row>
    <row r="270" spans="2:7" x14ac:dyDescent="0.2">
      <c r="B270" s="5" t="s">
        <v>48</v>
      </c>
      <c r="C270">
        <v>2500</v>
      </c>
      <c r="F270" s="5" t="s">
        <v>48</v>
      </c>
      <c r="G270" s="6">
        <v>316502</v>
      </c>
    </row>
  </sheetData>
  <mergeCells count="9">
    <mergeCell ref="B235:G235"/>
    <mergeCell ref="B247:G247"/>
    <mergeCell ref="B263:G263"/>
    <mergeCell ref="B2:J2"/>
    <mergeCell ref="B10:J10"/>
    <mergeCell ref="B25:G25"/>
    <mergeCell ref="B191:G191"/>
    <mergeCell ref="B204:G204"/>
    <mergeCell ref="B221:G221"/>
  </mergeCells>
  <pageMargins left="0.7" right="0.7" top="0.75" bottom="0.75" header="0.3" footer="0.3"/>
  <pageSetup paperSize="9" orientation="portrait" r:id="rId21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5993-6924-D244-9158-E749F189C41A}">
  <sheetPr codeName="Hoja4"/>
  <dimension ref="B2:I176"/>
  <sheetViews>
    <sheetView topLeftCell="A34" zoomScaleNormal="100" workbookViewId="0">
      <selection activeCell="B36" sqref="B36"/>
    </sheetView>
  </sheetViews>
  <sheetFormatPr baseColWidth="10" defaultColWidth="11.33203125" defaultRowHeight="15" x14ac:dyDescent="0.2"/>
  <cols>
    <col min="1" max="1" width="2.83203125" customWidth="1"/>
    <col min="2" max="2" width="16.1640625" bestFit="1" customWidth="1"/>
    <col min="3" max="3" width="24.83203125" bestFit="1" customWidth="1"/>
    <col min="4" max="4" width="3" customWidth="1"/>
    <col min="5" max="5" width="16.5" bestFit="1" customWidth="1"/>
    <col min="6" max="6" width="26.1640625" bestFit="1" customWidth="1"/>
    <col min="7" max="7" width="3.1640625" bestFit="1" customWidth="1"/>
    <col min="8" max="8" width="26.1640625" bestFit="1" customWidth="1"/>
    <col min="9" max="9" width="9.1640625" bestFit="1" customWidth="1"/>
    <col min="10" max="10" width="9.6640625" bestFit="1" customWidth="1"/>
  </cols>
  <sheetData>
    <row r="2" spans="2:9" x14ac:dyDescent="0.2">
      <c r="C2" s="14" t="s">
        <v>43</v>
      </c>
    </row>
    <row r="3" spans="2:9" x14ac:dyDescent="0.2">
      <c r="B3" s="9" t="s">
        <v>105</v>
      </c>
      <c r="C3" t="str">
        <f>CONCATENATE($B$4," ",C2," ",$B$6)</f>
        <v>Análisis Beneficios NETFLIX</v>
      </c>
    </row>
    <row r="4" spans="2:9" x14ac:dyDescent="0.2">
      <c r="B4" t="s">
        <v>102</v>
      </c>
      <c r="C4" t="str">
        <f>CONCATENATE($C$2,E4)</f>
        <v>Beneficios desde el inicio</v>
      </c>
      <c r="E4" t="s">
        <v>106</v>
      </c>
    </row>
    <row r="5" spans="2:9" x14ac:dyDescent="0.2">
      <c r="B5" s="9" t="s">
        <v>103</v>
      </c>
      <c r="C5" t="str">
        <f t="shared" ref="C5:C8" si="0">CONCATENATE($C$2,E5)</f>
        <v>Beneficios por Semana</v>
      </c>
      <c r="E5" t="s">
        <v>108</v>
      </c>
    </row>
    <row r="6" spans="2:9" x14ac:dyDescent="0.2">
      <c r="B6" t="s">
        <v>104</v>
      </c>
      <c r="C6" t="str">
        <f t="shared" si="0"/>
        <v>Beneficios por Género</v>
      </c>
      <c r="E6" t="s">
        <v>107</v>
      </c>
    </row>
    <row r="7" spans="2:9" x14ac:dyDescent="0.2">
      <c r="C7" t="str">
        <f t="shared" si="0"/>
        <v>Beneficios por Dispositivo</v>
      </c>
      <c r="E7" t="s">
        <v>109</v>
      </c>
    </row>
    <row r="8" spans="2:9" x14ac:dyDescent="0.2">
      <c r="C8" t="str">
        <f t="shared" si="0"/>
        <v>Beneficios por Plan Contratado</v>
      </c>
      <c r="E8" t="s">
        <v>110</v>
      </c>
    </row>
    <row r="11" spans="2:9" x14ac:dyDescent="0.2">
      <c r="B11" s="17" t="s">
        <v>101</v>
      </c>
      <c r="C11" s="17"/>
      <c r="D11" s="17"/>
      <c r="E11" s="17"/>
      <c r="F11" s="17"/>
      <c r="G11" s="17"/>
      <c r="H11" s="17"/>
      <c r="I11" s="17"/>
    </row>
    <row r="13" spans="2:9" x14ac:dyDescent="0.2">
      <c r="B13" t="s">
        <v>49</v>
      </c>
      <c r="C13" t="s">
        <v>50</v>
      </c>
      <c r="E13" s="4" t="s">
        <v>8</v>
      </c>
      <c r="F13" s="5">
        <v>24</v>
      </c>
      <c r="H13" s="4" t="s">
        <v>5</v>
      </c>
      <c r="I13" t="s">
        <v>45</v>
      </c>
    </row>
    <row r="14" spans="2:9" x14ac:dyDescent="0.2">
      <c r="B14" s="3">
        <v>2500</v>
      </c>
      <c r="C14" s="6">
        <v>316502</v>
      </c>
      <c r="E14" s="4" t="s">
        <v>7</v>
      </c>
      <c r="F14" t="s">
        <v>46</v>
      </c>
      <c r="H14" s="4" t="s">
        <v>4</v>
      </c>
      <c r="I14" t="s">
        <v>45</v>
      </c>
    </row>
    <row r="16" spans="2:9" x14ac:dyDescent="0.2">
      <c r="B16" s="12">
        <f>GETPIVOTDATA("Identificador Usuario",$B$13)</f>
        <v>2500</v>
      </c>
      <c r="C16" s="11">
        <f>GETPIVOTDATA("Suma de Ingresos Totales",$B$13)</f>
        <v>316502</v>
      </c>
      <c r="E16" t="s">
        <v>50</v>
      </c>
      <c r="H16" t="s">
        <v>49</v>
      </c>
    </row>
    <row r="17" spans="2:9" x14ac:dyDescent="0.2">
      <c r="E17" s="6">
        <v>112470</v>
      </c>
      <c r="F17" s="13">
        <f>GETPIVOTDATA("Ingresos Totales",$E$16)</f>
        <v>112470</v>
      </c>
      <c r="H17">
        <v>2500</v>
      </c>
      <c r="I17" s="12">
        <f>GETPIVOTDATA("Identificador Usuario",$H$16)</f>
        <v>2500</v>
      </c>
    </row>
    <row r="18" spans="2:9" x14ac:dyDescent="0.2">
      <c r="B18" s="3"/>
      <c r="C18" s="6"/>
      <c r="E18" s="7"/>
    </row>
    <row r="19" spans="2:9" x14ac:dyDescent="0.2">
      <c r="B19" s="17" t="s">
        <v>93</v>
      </c>
      <c r="C19" s="17"/>
      <c r="D19" s="17"/>
      <c r="E19" s="17"/>
      <c r="F19" s="17"/>
      <c r="G19" s="17"/>
      <c r="H19" s="17"/>
      <c r="I19" s="17"/>
    </row>
    <row r="21" spans="2:9" x14ac:dyDescent="0.2">
      <c r="B21" s="4" t="s">
        <v>51</v>
      </c>
      <c r="C21" t="s">
        <v>49</v>
      </c>
    </row>
    <row r="22" spans="2:9" x14ac:dyDescent="0.2">
      <c r="B22" s="5" t="s">
        <v>23</v>
      </c>
      <c r="C22" s="3">
        <v>999</v>
      </c>
      <c r="D22" s="6"/>
    </row>
    <row r="23" spans="2:9" x14ac:dyDescent="0.2">
      <c r="B23" s="5">
        <v>10</v>
      </c>
      <c r="C23" s="3">
        <v>942</v>
      </c>
      <c r="D23" s="6"/>
    </row>
    <row r="24" spans="2:9" x14ac:dyDescent="0.2">
      <c r="B24" s="5">
        <v>11</v>
      </c>
      <c r="C24" s="3">
        <v>57</v>
      </c>
      <c r="D24" s="6"/>
    </row>
    <row r="25" spans="2:9" x14ac:dyDescent="0.2">
      <c r="B25" s="5" t="s">
        <v>19</v>
      </c>
      <c r="C25" s="3">
        <v>768</v>
      </c>
      <c r="D25" s="6"/>
    </row>
    <row r="26" spans="2:9" x14ac:dyDescent="0.2">
      <c r="B26" s="5">
        <v>12</v>
      </c>
      <c r="C26" s="3">
        <v>715</v>
      </c>
      <c r="D26" s="6"/>
    </row>
    <row r="27" spans="2:9" x14ac:dyDescent="0.2">
      <c r="B27" s="5">
        <v>13</v>
      </c>
      <c r="C27" s="3">
        <v>53</v>
      </c>
      <c r="D27" s="6"/>
    </row>
    <row r="28" spans="2:9" x14ac:dyDescent="0.2">
      <c r="B28" s="5" t="s">
        <v>14</v>
      </c>
      <c r="C28" s="3">
        <v>733</v>
      </c>
      <c r="D28" s="6"/>
    </row>
    <row r="29" spans="2:9" x14ac:dyDescent="0.2">
      <c r="B29" s="5">
        <v>14</v>
      </c>
      <c r="C29" s="3">
        <v>684</v>
      </c>
      <c r="D29" s="6"/>
    </row>
    <row r="30" spans="2:9" x14ac:dyDescent="0.2">
      <c r="B30" s="5">
        <v>15</v>
      </c>
      <c r="C30" s="3">
        <v>49</v>
      </c>
      <c r="D30" s="6"/>
    </row>
    <row r="31" spans="2:9" x14ac:dyDescent="0.2">
      <c r="B31" s="5" t="s">
        <v>48</v>
      </c>
      <c r="C31" s="3">
        <v>2500</v>
      </c>
      <c r="D31" s="6"/>
    </row>
    <row r="34" spans="2:6" x14ac:dyDescent="0.2">
      <c r="B34" s="17" t="s">
        <v>92</v>
      </c>
      <c r="C34" s="17"/>
      <c r="D34" s="17"/>
      <c r="E34" s="17"/>
      <c r="F34" s="17"/>
    </row>
    <row r="36" spans="2:6" x14ac:dyDescent="0.2">
      <c r="B36" s="18" t="s">
        <v>47</v>
      </c>
      <c r="C36" s="19" t="s">
        <v>111</v>
      </c>
    </row>
    <row r="37" spans="2:6" x14ac:dyDescent="0.2">
      <c r="B37" s="5" t="s">
        <v>52</v>
      </c>
      <c r="C37" s="20">
        <v>710</v>
      </c>
    </row>
    <row r="38" spans="2:6" x14ac:dyDescent="0.2">
      <c r="B38" s="5" t="s">
        <v>53</v>
      </c>
      <c r="C38" s="20">
        <v>3120679</v>
      </c>
    </row>
    <row r="39" spans="2:6" x14ac:dyDescent="0.2">
      <c r="B39" s="5" t="s">
        <v>59</v>
      </c>
      <c r="C39" s="20">
        <v>359</v>
      </c>
    </row>
    <row r="40" spans="2:6" x14ac:dyDescent="0.2">
      <c r="B40" s="5" t="s">
        <v>60</v>
      </c>
      <c r="C40" s="20">
        <v>340</v>
      </c>
    </row>
    <row r="41" spans="2:6" x14ac:dyDescent="0.2">
      <c r="B41" s="5" t="s">
        <v>61</v>
      </c>
      <c r="C41" s="20">
        <v>1243</v>
      </c>
    </row>
    <row r="42" spans="2:6" x14ac:dyDescent="0.2">
      <c r="B42" s="5" t="s">
        <v>62</v>
      </c>
      <c r="C42" s="20">
        <v>3130</v>
      </c>
    </row>
    <row r="43" spans="2:6" x14ac:dyDescent="0.2">
      <c r="B43" s="5" t="s">
        <v>63</v>
      </c>
      <c r="C43" s="20">
        <v>9468</v>
      </c>
    </row>
    <row r="44" spans="2:6" x14ac:dyDescent="0.2">
      <c r="B44" s="5" t="s">
        <v>64</v>
      </c>
      <c r="C44" s="20">
        <v>262260</v>
      </c>
    </row>
    <row r="45" spans="2:6" x14ac:dyDescent="0.2">
      <c r="B45" s="5" t="s">
        <v>23</v>
      </c>
      <c r="C45" s="20">
        <v>106264</v>
      </c>
    </row>
    <row r="46" spans="2:6" x14ac:dyDescent="0.2">
      <c r="B46" s="5">
        <v>10</v>
      </c>
      <c r="C46" s="20">
        <v>106264</v>
      </c>
    </row>
    <row r="47" spans="2:6" x14ac:dyDescent="0.2">
      <c r="B47" s="5" t="s">
        <v>19</v>
      </c>
      <c r="C47" s="20">
        <v>78799</v>
      </c>
    </row>
    <row r="48" spans="2:6" x14ac:dyDescent="0.2">
      <c r="B48" s="5">
        <v>12</v>
      </c>
      <c r="C48" s="20">
        <v>78799</v>
      </c>
    </row>
    <row r="49" spans="2:3" x14ac:dyDescent="0.2">
      <c r="B49" s="5" t="s">
        <v>14</v>
      </c>
      <c r="C49" s="20">
        <v>77197</v>
      </c>
    </row>
    <row r="50" spans="2:3" x14ac:dyDescent="0.2">
      <c r="B50" s="5">
        <v>14</v>
      </c>
      <c r="C50" s="20">
        <v>77197</v>
      </c>
    </row>
    <row r="51" spans="2:3" x14ac:dyDescent="0.2">
      <c r="B51" s="5" t="s">
        <v>65</v>
      </c>
      <c r="C51" s="20">
        <v>717179</v>
      </c>
    </row>
    <row r="52" spans="2:3" x14ac:dyDescent="0.2">
      <c r="B52" s="5" t="s">
        <v>23</v>
      </c>
      <c r="C52" s="20">
        <v>291232</v>
      </c>
    </row>
    <row r="53" spans="2:3" x14ac:dyDescent="0.2">
      <c r="B53" s="5">
        <v>10</v>
      </c>
      <c r="C53" s="20">
        <v>291232</v>
      </c>
    </row>
    <row r="54" spans="2:3" x14ac:dyDescent="0.2">
      <c r="B54" s="5" t="s">
        <v>19</v>
      </c>
      <c r="C54" s="20">
        <v>216189</v>
      </c>
    </row>
    <row r="55" spans="2:3" x14ac:dyDescent="0.2">
      <c r="B55" s="5">
        <v>12</v>
      </c>
      <c r="C55" s="20">
        <v>216189</v>
      </c>
    </row>
    <row r="56" spans="2:3" x14ac:dyDescent="0.2">
      <c r="B56" s="5" t="s">
        <v>14</v>
      </c>
      <c r="C56" s="20">
        <v>209758</v>
      </c>
    </row>
    <row r="57" spans="2:3" x14ac:dyDescent="0.2">
      <c r="B57" s="5">
        <v>14</v>
      </c>
      <c r="C57" s="20">
        <v>209758</v>
      </c>
    </row>
    <row r="58" spans="2:3" x14ac:dyDescent="0.2">
      <c r="B58" s="5" t="s">
        <v>66</v>
      </c>
      <c r="C58" s="20">
        <v>496599</v>
      </c>
    </row>
    <row r="59" spans="2:3" x14ac:dyDescent="0.2">
      <c r="B59" s="5" t="s">
        <v>23</v>
      </c>
      <c r="C59" s="20">
        <v>189918</v>
      </c>
    </row>
    <row r="60" spans="2:3" x14ac:dyDescent="0.2">
      <c r="B60" s="5">
        <v>10</v>
      </c>
      <c r="C60" s="20">
        <v>189918</v>
      </c>
    </row>
    <row r="61" spans="2:3" x14ac:dyDescent="0.2">
      <c r="B61" s="5" t="s">
        <v>19</v>
      </c>
      <c r="C61" s="20">
        <v>156932</v>
      </c>
    </row>
    <row r="62" spans="2:3" x14ac:dyDescent="0.2">
      <c r="B62" s="5">
        <v>12</v>
      </c>
      <c r="C62" s="20">
        <v>156932</v>
      </c>
    </row>
    <row r="63" spans="2:3" x14ac:dyDescent="0.2">
      <c r="B63" s="5" t="s">
        <v>14</v>
      </c>
      <c r="C63" s="20">
        <v>149749</v>
      </c>
    </row>
    <row r="64" spans="2:3" x14ac:dyDescent="0.2">
      <c r="B64" s="5">
        <v>14</v>
      </c>
      <c r="C64" s="20">
        <v>149749</v>
      </c>
    </row>
    <row r="65" spans="2:3" x14ac:dyDescent="0.2">
      <c r="B65" s="5" t="s">
        <v>55</v>
      </c>
      <c r="C65" s="20">
        <v>492001</v>
      </c>
    </row>
    <row r="66" spans="2:3" x14ac:dyDescent="0.2">
      <c r="B66" s="5" t="s">
        <v>23</v>
      </c>
      <c r="C66" s="20">
        <v>192997</v>
      </c>
    </row>
    <row r="67" spans="2:3" x14ac:dyDescent="0.2">
      <c r="B67" s="5">
        <v>10</v>
      </c>
      <c r="C67" s="20">
        <v>192997</v>
      </c>
    </row>
    <row r="68" spans="2:3" x14ac:dyDescent="0.2">
      <c r="B68" s="5" t="s">
        <v>19</v>
      </c>
      <c r="C68" s="20">
        <v>159368</v>
      </c>
    </row>
    <row r="69" spans="2:3" x14ac:dyDescent="0.2">
      <c r="B69" s="5">
        <v>12</v>
      </c>
      <c r="C69" s="20">
        <v>159368</v>
      </c>
    </row>
    <row r="70" spans="2:3" x14ac:dyDescent="0.2">
      <c r="B70" s="5" t="s">
        <v>14</v>
      </c>
      <c r="C70" s="20">
        <v>139636</v>
      </c>
    </row>
    <row r="71" spans="2:3" x14ac:dyDescent="0.2">
      <c r="B71" s="5">
        <v>14</v>
      </c>
      <c r="C71" s="20">
        <v>139636</v>
      </c>
    </row>
    <row r="72" spans="2:3" x14ac:dyDescent="0.2">
      <c r="B72" s="5" t="s">
        <v>56</v>
      </c>
      <c r="C72" s="20">
        <v>706983</v>
      </c>
    </row>
    <row r="73" spans="2:3" x14ac:dyDescent="0.2">
      <c r="B73" s="5" t="s">
        <v>23</v>
      </c>
      <c r="C73" s="20">
        <v>293934</v>
      </c>
    </row>
    <row r="74" spans="2:3" x14ac:dyDescent="0.2">
      <c r="B74" s="5">
        <v>10</v>
      </c>
      <c r="C74" s="20">
        <v>293934</v>
      </c>
    </row>
    <row r="75" spans="2:3" x14ac:dyDescent="0.2">
      <c r="B75" s="5" t="s">
        <v>19</v>
      </c>
      <c r="C75" s="20">
        <v>193597</v>
      </c>
    </row>
    <row r="76" spans="2:3" x14ac:dyDescent="0.2">
      <c r="B76" s="5">
        <v>12</v>
      </c>
      <c r="C76" s="20">
        <v>193597</v>
      </c>
    </row>
    <row r="77" spans="2:3" x14ac:dyDescent="0.2">
      <c r="B77" s="5" t="s">
        <v>14</v>
      </c>
      <c r="C77" s="20">
        <v>219452</v>
      </c>
    </row>
    <row r="78" spans="2:3" x14ac:dyDescent="0.2">
      <c r="B78" s="5">
        <v>14</v>
      </c>
      <c r="C78" s="20">
        <v>219452</v>
      </c>
    </row>
    <row r="79" spans="2:3" x14ac:dyDescent="0.2">
      <c r="B79" s="5" t="s">
        <v>57</v>
      </c>
      <c r="C79" s="20">
        <v>427310</v>
      </c>
    </row>
    <row r="80" spans="2:3" x14ac:dyDescent="0.2">
      <c r="B80" s="5" t="s">
        <v>23</v>
      </c>
      <c r="C80" s="20">
        <v>168371</v>
      </c>
    </row>
    <row r="81" spans="2:3" x14ac:dyDescent="0.2">
      <c r="B81" s="5">
        <v>10</v>
      </c>
      <c r="C81" s="20">
        <v>168371</v>
      </c>
    </row>
    <row r="82" spans="2:3" x14ac:dyDescent="0.2">
      <c r="B82" s="5" t="s">
        <v>19</v>
      </c>
      <c r="C82" s="20">
        <v>145673</v>
      </c>
    </row>
    <row r="83" spans="2:3" x14ac:dyDescent="0.2">
      <c r="B83" s="5">
        <v>12</v>
      </c>
      <c r="C83" s="20">
        <v>145673</v>
      </c>
    </row>
    <row r="84" spans="2:3" x14ac:dyDescent="0.2">
      <c r="B84" s="5" t="s">
        <v>14</v>
      </c>
      <c r="C84" s="20">
        <v>113266</v>
      </c>
    </row>
    <row r="85" spans="2:3" x14ac:dyDescent="0.2">
      <c r="B85" s="5">
        <v>14</v>
      </c>
      <c r="C85" s="20">
        <v>113266</v>
      </c>
    </row>
    <row r="86" spans="2:3" x14ac:dyDescent="0.2">
      <c r="B86" s="5" t="s">
        <v>58</v>
      </c>
      <c r="C86" s="20">
        <v>3807</v>
      </c>
    </row>
    <row r="87" spans="2:3" x14ac:dyDescent="0.2">
      <c r="B87" s="5" t="s">
        <v>23</v>
      </c>
      <c r="C87" s="20">
        <v>1416</v>
      </c>
    </row>
    <row r="88" spans="2:3" x14ac:dyDescent="0.2">
      <c r="B88" s="5">
        <v>11</v>
      </c>
      <c r="C88" s="20">
        <v>1416</v>
      </c>
    </row>
    <row r="89" spans="2:3" x14ac:dyDescent="0.2">
      <c r="B89" s="5" t="s">
        <v>19</v>
      </c>
      <c r="C89" s="20">
        <v>934</v>
      </c>
    </row>
    <row r="90" spans="2:3" x14ac:dyDescent="0.2">
      <c r="B90" s="5">
        <v>13</v>
      </c>
      <c r="C90" s="20">
        <v>934</v>
      </c>
    </row>
    <row r="91" spans="2:3" x14ac:dyDescent="0.2">
      <c r="B91" s="5" t="s">
        <v>14</v>
      </c>
      <c r="C91" s="20">
        <v>1457</v>
      </c>
    </row>
    <row r="92" spans="2:3" x14ac:dyDescent="0.2">
      <c r="B92" s="5">
        <v>15</v>
      </c>
      <c r="C92" s="20">
        <v>1457</v>
      </c>
    </row>
    <row r="93" spans="2:3" x14ac:dyDescent="0.2">
      <c r="B93" s="5" t="s">
        <v>54</v>
      </c>
      <c r="C93" s="20">
        <v>4861</v>
      </c>
    </row>
    <row r="94" spans="2:3" x14ac:dyDescent="0.2">
      <c r="B94" s="5" t="s">
        <v>48</v>
      </c>
      <c r="C94" s="20">
        <v>3126250</v>
      </c>
    </row>
    <row r="97" spans="2:6" x14ac:dyDescent="0.2">
      <c r="B97" s="17" t="s">
        <v>68</v>
      </c>
      <c r="C97" s="17"/>
      <c r="D97" s="17"/>
      <c r="E97" s="17"/>
      <c r="F97" s="17"/>
    </row>
    <row r="99" spans="2:6" x14ac:dyDescent="0.2">
      <c r="B99" s="4" t="s">
        <v>47</v>
      </c>
      <c r="C99" t="s">
        <v>50</v>
      </c>
    </row>
    <row r="100" spans="2:6" x14ac:dyDescent="0.2">
      <c r="B100" s="5" t="s">
        <v>69</v>
      </c>
      <c r="C100" s="16">
        <v>45613</v>
      </c>
    </row>
    <row r="101" spans="2:6" x14ac:dyDescent="0.2">
      <c r="B101" s="5" t="s">
        <v>71</v>
      </c>
      <c r="C101" s="16">
        <v>42087</v>
      </c>
    </row>
    <row r="102" spans="2:6" x14ac:dyDescent="0.2">
      <c r="B102" s="5" t="s">
        <v>73</v>
      </c>
      <c r="C102" s="16">
        <v>44891</v>
      </c>
    </row>
    <row r="103" spans="2:6" x14ac:dyDescent="0.2">
      <c r="B103" s="5" t="s">
        <v>70</v>
      </c>
      <c r="C103" s="16">
        <v>42279</v>
      </c>
    </row>
    <row r="104" spans="2:6" x14ac:dyDescent="0.2">
      <c r="B104" s="5" t="s">
        <v>74</v>
      </c>
      <c r="C104" s="16">
        <v>45047</v>
      </c>
    </row>
    <row r="105" spans="2:6" x14ac:dyDescent="0.2">
      <c r="B105" s="5" t="s">
        <v>72</v>
      </c>
      <c r="C105" s="16">
        <v>47042</v>
      </c>
    </row>
    <row r="106" spans="2:6" x14ac:dyDescent="0.2">
      <c r="B106" s="5" t="s">
        <v>75</v>
      </c>
      <c r="C106" s="16">
        <v>49543</v>
      </c>
    </row>
    <row r="107" spans="2:6" x14ac:dyDescent="0.2">
      <c r="B107" s="5" t="s">
        <v>48</v>
      </c>
      <c r="C107" s="16">
        <v>316502</v>
      </c>
    </row>
    <row r="108" spans="2:6" x14ac:dyDescent="0.2">
      <c r="B108" s="5"/>
      <c r="E108" s="5"/>
      <c r="F108" s="6"/>
    </row>
    <row r="110" spans="2:6" x14ac:dyDescent="0.2">
      <c r="B110" s="17" t="s">
        <v>76</v>
      </c>
      <c r="C110" s="17"/>
      <c r="D110" s="17"/>
      <c r="E110" s="17"/>
      <c r="F110" s="17"/>
    </row>
    <row r="112" spans="2:6" x14ac:dyDescent="0.2">
      <c r="B112" s="4" t="s">
        <v>47</v>
      </c>
      <c r="C112" t="s">
        <v>50</v>
      </c>
    </row>
    <row r="113" spans="2:6" x14ac:dyDescent="0.2">
      <c r="B113" s="5" t="s">
        <v>15</v>
      </c>
      <c r="C113" s="16">
        <v>29738</v>
      </c>
    </row>
    <row r="114" spans="2:6" x14ac:dyDescent="0.2">
      <c r="B114" s="5" t="s">
        <v>28</v>
      </c>
      <c r="C114" s="16">
        <v>48508</v>
      </c>
    </row>
    <row r="115" spans="2:6" x14ac:dyDescent="0.2">
      <c r="B115" s="5" t="s">
        <v>37</v>
      </c>
      <c r="C115" s="16">
        <v>12057</v>
      </c>
    </row>
    <row r="116" spans="2:6" x14ac:dyDescent="0.2">
      <c r="B116" s="5" t="s">
        <v>30</v>
      </c>
      <c r="C116" s="16">
        <v>36989</v>
      </c>
    </row>
    <row r="117" spans="2:6" x14ac:dyDescent="0.2">
      <c r="B117" s="5" t="s">
        <v>78</v>
      </c>
      <c r="C117" s="16">
        <v>17684</v>
      </c>
    </row>
    <row r="118" spans="2:6" x14ac:dyDescent="0.2">
      <c r="B118" s="5" t="s">
        <v>24</v>
      </c>
      <c r="C118" s="16">
        <v>50401</v>
      </c>
    </row>
    <row r="119" spans="2:6" x14ac:dyDescent="0.2">
      <c r="B119" s="5" t="s">
        <v>35</v>
      </c>
      <c r="C119" s="16">
        <v>26179</v>
      </c>
    </row>
    <row r="120" spans="2:6" x14ac:dyDescent="0.2">
      <c r="B120" s="5" t="s">
        <v>20</v>
      </c>
      <c r="C120" s="16">
        <v>28511</v>
      </c>
    </row>
    <row r="121" spans="2:6" x14ac:dyDescent="0.2">
      <c r="B121" s="5" t="s">
        <v>31</v>
      </c>
      <c r="C121" s="16">
        <v>23847</v>
      </c>
    </row>
    <row r="122" spans="2:6" x14ac:dyDescent="0.2">
      <c r="B122" s="5" t="s">
        <v>33</v>
      </c>
      <c r="C122" s="16">
        <v>5443</v>
      </c>
    </row>
    <row r="123" spans="2:6" x14ac:dyDescent="0.2">
      <c r="B123" s="5" t="s">
        <v>34</v>
      </c>
      <c r="C123" s="16">
        <v>37145</v>
      </c>
    </row>
    <row r="124" spans="2:6" x14ac:dyDescent="0.2">
      <c r="B124" s="5" t="s">
        <v>48</v>
      </c>
      <c r="C124" s="16">
        <v>316502</v>
      </c>
    </row>
    <row r="127" spans="2:6" x14ac:dyDescent="0.2">
      <c r="B127" s="17" t="s">
        <v>10</v>
      </c>
      <c r="C127" s="17"/>
      <c r="D127" s="17"/>
      <c r="E127" s="17"/>
      <c r="F127" s="17"/>
    </row>
    <row r="129" spans="2:8" x14ac:dyDescent="0.2">
      <c r="B129" s="4" t="s">
        <v>47</v>
      </c>
      <c r="C129" t="s">
        <v>50</v>
      </c>
    </row>
    <row r="130" spans="2:8" x14ac:dyDescent="0.2">
      <c r="B130" s="5" t="s">
        <v>79</v>
      </c>
      <c r="C130" s="16">
        <v>53426</v>
      </c>
    </row>
    <row r="131" spans="2:8" x14ac:dyDescent="0.2">
      <c r="B131" s="5" t="s">
        <v>80</v>
      </c>
      <c r="C131" s="16">
        <v>63023</v>
      </c>
    </row>
    <row r="132" spans="2:8" x14ac:dyDescent="0.2">
      <c r="B132" s="5" t="s">
        <v>81</v>
      </c>
      <c r="C132" s="16">
        <v>63664</v>
      </c>
    </row>
    <row r="133" spans="2:8" x14ac:dyDescent="0.2">
      <c r="B133" s="5" t="s">
        <v>82</v>
      </c>
      <c r="C133" s="16">
        <v>61254</v>
      </c>
    </row>
    <row r="134" spans="2:8" x14ac:dyDescent="0.2">
      <c r="B134" s="5" t="s">
        <v>83</v>
      </c>
      <c r="C134" s="16">
        <v>62602</v>
      </c>
    </row>
    <row r="135" spans="2:8" x14ac:dyDescent="0.2">
      <c r="B135" s="5" t="s">
        <v>84</v>
      </c>
      <c r="C135" s="16">
        <v>11651</v>
      </c>
    </row>
    <row r="136" spans="2:8" x14ac:dyDescent="0.2">
      <c r="B136" s="5" t="s">
        <v>85</v>
      </c>
      <c r="C136" s="16">
        <v>522</v>
      </c>
    </row>
    <row r="137" spans="2:8" x14ac:dyDescent="0.2">
      <c r="B137" s="5" t="s">
        <v>86</v>
      </c>
      <c r="C137" s="16">
        <v>360</v>
      </c>
    </row>
    <row r="138" spans="2:8" x14ac:dyDescent="0.2">
      <c r="B138" s="5" t="s">
        <v>48</v>
      </c>
      <c r="C138" s="16">
        <v>316502</v>
      </c>
      <c r="H138" t="s">
        <v>100</v>
      </c>
    </row>
    <row r="141" spans="2:8" x14ac:dyDescent="0.2">
      <c r="B141" s="17" t="s">
        <v>11</v>
      </c>
      <c r="C141" s="17"/>
      <c r="D141" s="17"/>
      <c r="E141" s="17"/>
      <c r="F141" s="17"/>
    </row>
    <row r="143" spans="2:8" x14ac:dyDescent="0.2">
      <c r="B143" s="4" t="s">
        <v>47</v>
      </c>
      <c r="C143" t="s">
        <v>50</v>
      </c>
    </row>
    <row r="144" spans="2:8" x14ac:dyDescent="0.2">
      <c r="B144" s="5" t="s">
        <v>25</v>
      </c>
      <c r="C144" s="8">
        <v>0.50018325318639378</v>
      </c>
    </row>
    <row r="145" spans="2:6" x14ac:dyDescent="0.2">
      <c r="B145" s="5" t="s">
        <v>16</v>
      </c>
      <c r="C145" s="8">
        <v>0.49981674681360622</v>
      </c>
    </row>
    <row r="146" spans="2:6" x14ac:dyDescent="0.2">
      <c r="B146" s="5" t="s">
        <v>48</v>
      </c>
      <c r="C146" s="8">
        <v>1</v>
      </c>
    </row>
    <row r="153" spans="2:6" x14ac:dyDescent="0.2">
      <c r="B153" s="17" t="s">
        <v>12</v>
      </c>
      <c r="C153" s="17"/>
      <c r="D153" s="17"/>
      <c r="E153" s="17"/>
      <c r="F153" s="17"/>
    </row>
    <row r="155" spans="2:6" x14ac:dyDescent="0.2">
      <c r="B155" s="4" t="s">
        <v>47</v>
      </c>
      <c r="C155" t="s">
        <v>50</v>
      </c>
    </row>
    <row r="156" spans="2:6" x14ac:dyDescent="0.2">
      <c r="B156" s="5" t="s">
        <v>29</v>
      </c>
      <c r="C156" s="16">
        <v>79728</v>
      </c>
    </row>
    <row r="157" spans="2:6" x14ac:dyDescent="0.2">
      <c r="B157" s="5" t="s">
        <v>26</v>
      </c>
      <c r="C157" s="16">
        <v>76728</v>
      </c>
    </row>
    <row r="158" spans="2:6" x14ac:dyDescent="0.2">
      <c r="B158" s="5" t="s">
        <v>21</v>
      </c>
      <c r="C158" s="16">
        <v>79119</v>
      </c>
    </row>
    <row r="159" spans="2:6" x14ac:dyDescent="0.2">
      <c r="B159" s="5" t="s">
        <v>17</v>
      </c>
      <c r="C159" s="16">
        <v>80927</v>
      </c>
    </row>
    <row r="160" spans="2:6" x14ac:dyDescent="0.2">
      <c r="B160" s="5" t="s">
        <v>48</v>
      </c>
      <c r="C160" s="16">
        <v>316502</v>
      </c>
    </row>
    <row r="169" spans="2:6" x14ac:dyDescent="0.2">
      <c r="B169" s="17" t="s">
        <v>13</v>
      </c>
      <c r="C169" s="17"/>
      <c r="D169" s="17"/>
      <c r="E169" s="17"/>
      <c r="F169" s="17"/>
    </row>
    <row r="171" spans="2:6" x14ac:dyDescent="0.2">
      <c r="B171" s="4" t="s">
        <v>47</v>
      </c>
      <c r="C171" t="s">
        <v>50</v>
      </c>
    </row>
    <row r="172" spans="2:6" x14ac:dyDescent="0.2">
      <c r="B172" s="5" t="s">
        <v>88</v>
      </c>
      <c r="C172" s="16">
        <v>59745</v>
      </c>
    </row>
    <row r="173" spans="2:6" x14ac:dyDescent="0.2">
      <c r="B173" s="5" t="s">
        <v>89</v>
      </c>
      <c r="C173" s="16">
        <v>133789</v>
      </c>
    </row>
    <row r="174" spans="2:6" x14ac:dyDescent="0.2">
      <c r="B174" s="5" t="s">
        <v>90</v>
      </c>
      <c r="C174" s="16">
        <v>61064</v>
      </c>
    </row>
    <row r="175" spans="2:6" x14ac:dyDescent="0.2">
      <c r="B175" s="5" t="s">
        <v>91</v>
      </c>
      <c r="C175" s="16">
        <v>61904</v>
      </c>
    </row>
    <row r="176" spans="2:6" x14ac:dyDescent="0.2">
      <c r="B176" s="5" t="s">
        <v>48</v>
      </c>
      <c r="C176" s="16">
        <v>316502</v>
      </c>
    </row>
  </sheetData>
  <mergeCells count="9">
    <mergeCell ref="B153:F153"/>
    <mergeCell ref="B169:F169"/>
    <mergeCell ref="B19:I19"/>
    <mergeCell ref="B11:I11"/>
    <mergeCell ref="B34:F34"/>
    <mergeCell ref="B97:F97"/>
    <mergeCell ref="B110:F110"/>
    <mergeCell ref="B127:F127"/>
    <mergeCell ref="B141:F141"/>
  </mergeCells>
  <pageMargins left="0.7" right="0.7" top="0.75" bottom="0.75" header="0.3" footer="0.3"/>
  <pageSetup paperSize="9" orientation="portrait" r:id="rId12"/>
  <drawing r:id="rId13"/>
  <extLst>
    <ext xmlns:x14="http://schemas.microsoft.com/office/spreadsheetml/2009/9/main" uri="{A8765BA9-456A-4dab-B4F3-ACF838C121DE}">
      <x14:slicerList>
        <x14:slicer r:id="rId1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DFA8-CD5F-7848-9CE3-941918879260}">
  <sheetPr codeName="Hoja5">
    <tabColor rgb="FFFF0000"/>
  </sheetPr>
  <dimension ref="A1"/>
  <sheetViews>
    <sheetView showGridLines="0" tabSelected="1" workbookViewId="0"/>
  </sheetViews>
  <sheetFormatPr baseColWidth="10" defaultRowHeight="15" x14ac:dyDescent="0.2"/>
  <cols>
    <col min="1" max="1" width="14.1640625" style="15" customWidth="1"/>
    <col min="2" max="16384" width="10.83203125" style="15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 macro="[0]!Ventas">
                <anchor moveWithCells="1" sizeWithCells="1">
                  <from>
                    <xdr:col>1</xdr:col>
                    <xdr:colOff>228600</xdr:colOff>
                    <xdr:row>13</xdr:row>
                    <xdr:rowOff>190500</xdr:rowOff>
                  </from>
                  <to>
                    <xdr:col>4</xdr:col>
                    <xdr:colOff>609600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Beneficios">
                <anchor moveWithCells="1" sizeWithCells="1">
                  <from>
                    <xdr:col>1</xdr:col>
                    <xdr:colOff>241300</xdr:colOff>
                    <xdr:row>17</xdr:row>
                    <xdr:rowOff>0</xdr:rowOff>
                  </from>
                  <to>
                    <xdr:col>4</xdr:col>
                    <xdr:colOff>622300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5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E8332-C4C6-4E32-86AF-92B6F199C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BBDD_Usiarios_Netflix_jul</vt:lpstr>
      <vt:lpstr>Estadisticas Principales</vt:lpstr>
      <vt:lpstr>TD</vt:lpstr>
      <vt:lpstr>TD DashBoard</vt:lpstr>
      <vt:lpstr>DB 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Polo</dc:creator>
  <cp:lastModifiedBy>Pedro Polo</cp:lastModifiedBy>
  <dcterms:created xsi:type="dcterms:W3CDTF">2024-11-14T17:23:59Z</dcterms:created>
  <dcterms:modified xsi:type="dcterms:W3CDTF">2024-11-16T11:36:38Z</dcterms:modified>
</cp:coreProperties>
</file>