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/>
  <mc:AlternateContent xmlns:mc="http://schemas.openxmlformats.org/markup-compatibility/2006">
    <mc:Choice Requires="x15">
      <x15ac:absPath xmlns:x15ac="http://schemas.microsoft.com/office/spreadsheetml/2010/11/ac" url="/Users/ziv/repo/git.repo/github/ziv/misc/misc.personal.income.tax/report/"/>
    </mc:Choice>
  </mc:AlternateContent>
  <bookViews>
    <workbookView xWindow="1080" yWindow="440" windowWidth="32520" windowHeight="20560" tabRatio="510" activeTab="1"/>
  </bookViews>
  <sheets>
    <sheet name="2016年税额" sheetId="1" r:id="rId1"/>
    <sheet name="2018年公布的个人综合税率" sheetId="2" r:id="rId2"/>
    <sheet name="Sheet3" sheetId="3" r:id="rId3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" i="2" l="1"/>
  <c r="N6" i="2"/>
  <c r="N7" i="2"/>
  <c r="N8" i="2"/>
  <c r="N4" i="2"/>
  <c r="N3" i="2"/>
  <c r="O8" i="2"/>
  <c r="O7" i="2"/>
  <c r="O6" i="2"/>
  <c r="O3" i="2"/>
  <c r="O5" i="2"/>
  <c r="O4" i="2"/>
  <c r="L8" i="2"/>
  <c r="L7" i="2"/>
  <c r="L6" i="2"/>
  <c r="L5" i="2"/>
  <c r="L4" i="2"/>
  <c r="L3" i="2"/>
  <c r="G4" i="2"/>
  <c r="G5" i="2"/>
  <c r="G6" i="2"/>
  <c r="G7" i="2"/>
  <c r="G8" i="2"/>
  <c r="G3" i="2"/>
  <c r="H9" i="2"/>
  <c r="K4" i="2"/>
  <c r="J5" i="2"/>
  <c r="K5" i="2"/>
  <c r="K6" i="2"/>
  <c r="K7" i="2"/>
  <c r="K8" i="2"/>
  <c r="K3" i="2"/>
  <c r="I4" i="2"/>
  <c r="I5" i="2"/>
  <c r="C6" i="2"/>
  <c r="H6" i="2"/>
  <c r="I6" i="2"/>
  <c r="I7" i="2"/>
  <c r="I8" i="2"/>
  <c r="I9" i="2"/>
  <c r="I3" i="2"/>
  <c r="F8" i="2"/>
  <c r="F7" i="2"/>
  <c r="F6" i="2"/>
  <c r="F5" i="2"/>
  <c r="F4" i="2"/>
  <c r="F3" i="2"/>
  <c r="D4" i="2"/>
  <c r="D5" i="2"/>
  <c r="D6" i="2"/>
  <c r="D7" i="2"/>
  <c r="D8" i="2"/>
  <c r="D9" i="2"/>
  <c r="D3" i="2"/>
  <c r="H5" i="2"/>
  <c r="J6" i="2"/>
  <c r="H7" i="2"/>
  <c r="J7" i="2"/>
  <c r="H8" i="2"/>
  <c r="J8" i="2"/>
  <c r="C7" i="2"/>
  <c r="C8" i="2"/>
  <c r="C9" i="2"/>
  <c r="C5" i="2"/>
  <c r="C4" i="2"/>
  <c r="J4" i="2"/>
  <c r="H4" i="2"/>
  <c r="H3" i="2"/>
  <c r="J3" i="2"/>
</calcChain>
</file>

<file path=xl/sharedStrings.xml><?xml version="1.0" encoding="utf-8"?>
<sst xmlns="http://schemas.openxmlformats.org/spreadsheetml/2006/main" count="16" uniqueCount="14">
  <si>
    <t>缴税基数</t>
    <phoneticPr fontId="1" type="noConversion"/>
  </si>
  <si>
    <t>税额</t>
    <phoneticPr fontId="1" type="noConversion"/>
  </si>
  <si>
    <t>级数</t>
    <rPh sb="0" eb="1">
      <t>ji shu</t>
    </rPh>
    <phoneticPr fontId="1" type="noConversion"/>
  </si>
  <si>
    <t>税率</t>
    <rPh sb="0" eb="1">
      <t>shui lü</t>
    </rPh>
    <phoneticPr fontId="1" type="noConversion"/>
  </si>
  <si>
    <t>年-低值</t>
    <rPh sb="0" eb="1">
      <t>nian</t>
    </rPh>
    <rPh sb="2" eb="3">
      <t>di</t>
    </rPh>
    <rPh sb="3" eb="4">
      <t>zhi</t>
    </rPh>
    <phoneticPr fontId="1" type="noConversion"/>
  </si>
  <si>
    <t>年-高值</t>
    <rPh sb="0" eb="1">
      <t>nian</t>
    </rPh>
    <rPh sb="2" eb="3">
      <t>gao zhi</t>
    </rPh>
    <rPh sb="3" eb="4">
      <t>zhi</t>
    </rPh>
    <phoneticPr fontId="1" type="noConversion"/>
  </si>
  <si>
    <t>月-低值</t>
    <rPh sb="0" eb="1">
      <t>yue</t>
    </rPh>
    <rPh sb="2" eb="3">
      <t>di</t>
    </rPh>
    <rPh sb="3" eb="4">
      <t>zhi</t>
    </rPh>
    <phoneticPr fontId="1" type="noConversion"/>
  </si>
  <si>
    <t>月-高值</t>
    <rPh sb="0" eb="1">
      <t>yue</t>
    </rPh>
    <rPh sb="2" eb="3">
      <t>gao</t>
    </rPh>
    <rPh sb="3" eb="4">
      <t>zhi</t>
    </rPh>
    <phoneticPr fontId="1" type="noConversion"/>
  </si>
  <si>
    <t>年-可读</t>
    <rPh sb="0" eb="1">
      <t>nian</t>
    </rPh>
    <rPh sb="2" eb="3">
      <t>ke du</t>
    </rPh>
    <phoneticPr fontId="1" type="noConversion"/>
  </si>
  <si>
    <t>月-可读</t>
    <rPh sb="0" eb="1">
      <t>yue</t>
    </rPh>
    <rPh sb="2" eb="3">
      <t>ke du</t>
    </rPh>
    <phoneticPr fontId="1" type="noConversion"/>
  </si>
  <si>
    <t>年-级差</t>
    <rPh sb="0" eb="1">
      <t>nian</t>
    </rPh>
    <phoneticPr fontId="1" type="noConversion"/>
  </si>
  <si>
    <t>月-级差</t>
    <rPh sb="0" eb="1">
      <t>yue</t>
    </rPh>
    <rPh sb="3" eb="4">
      <t>cha zhi</t>
    </rPh>
    <phoneticPr fontId="1" type="noConversion"/>
  </si>
  <si>
    <t>最高税额</t>
    <rPh sb="0" eb="1">
      <t>zui gao</t>
    </rPh>
    <rPh sb="2" eb="3">
      <t>shui e</t>
    </rPh>
    <phoneticPr fontId="1" type="noConversion"/>
  </si>
  <si>
    <t>累计税额</t>
    <rPh sb="0" eb="1">
      <t>lei ji</t>
    </rPh>
    <rPh sb="2" eb="3">
      <t>shui e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</si>
</sst>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_ &quot;万&quot;"/>
  </numFmts>
  <fonts count="2" x14ac:knownFonts="1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177" fontId="0" fillId="2" borderId="0" xfId="0" applyNumberFormat="1" applyFill="1">
      <alignment vertical="center"/>
    </xf>
    <xf numFmtId="176" fontId="0" fillId="3" borderId="0" xfId="0" applyNumberFormat="1" applyFill="1">
      <alignment vertical="center"/>
    </xf>
    <xf numFmtId="0" fontId="0" fillId="0" borderId="1" xfId="0" applyBorder="1">
      <alignment vertical="center"/>
    </xf>
    <xf numFmtId="176" fontId="0" fillId="2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6" fontId="0" fillId="3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9" fontId="0" fillId="4" borderId="1" xfId="0" applyNumberFormat="1" applyFill="1" applyBorder="1">
      <alignment vertical="center"/>
    </xf>
    <xf numFmtId="38" fontId="0" fillId="4" borderId="1" xfId="0" applyNumberFormat="1" applyFill="1" applyBorder="1">
      <alignment vertical="center"/>
    </xf>
    <xf numFmtId="0" fontId="0" fillId="4" borderId="1" xfId="0" applyFill="1" applyBorder="1">
      <alignment vertical="center"/>
    </xf>
    <xf numFmtId="9" fontId="0" fillId="4" borderId="0" xfId="0" applyNumberFormat="1" applyFill="1">
      <alignment vertical="center"/>
    </xf>
    <xf numFmtId="38" fontId="0" fillId="4" borderId="0" xfId="0" applyNumberFormat="1" applyFill="1">
      <alignment vertical="center"/>
    </xf>
    <xf numFmtId="0" fontId="0" fillId="4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'2016年税额'!$B$1</c:f>
              <c:strCache>
                <c:ptCount val="1"/>
                <c:pt idx="0">
                  <c:v>税额</c:v>
                </c:pt>
              </c:strCache>
            </c:strRef>
          </c:tx>
          <c:cat>
            <c:numRef>
              <c:f>'2016年税额'!$A$2:$A$100</c:f>
              <c:numCache>
                <c:formatCode>#,##0_ </c:formatCode>
                <c:ptCount val="99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  <c:pt idx="60">
                  <c:v>61000.0</c:v>
                </c:pt>
                <c:pt idx="61">
                  <c:v>62000.0</c:v>
                </c:pt>
                <c:pt idx="62">
                  <c:v>63000.0</c:v>
                </c:pt>
                <c:pt idx="63">
                  <c:v>64000.0</c:v>
                </c:pt>
                <c:pt idx="64">
                  <c:v>65000.0</c:v>
                </c:pt>
                <c:pt idx="65">
                  <c:v>66000.0</c:v>
                </c:pt>
                <c:pt idx="66">
                  <c:v>67000.0</c:v>
                </c:pt>
                <c:pt idx="67">
                  <c:v>68000.0</c:v>
                </c:pt>
                <c:pt idx="68">
                  <c:v>69000.0</c:v>
                </c:pt>
                <c:pt idx="69">
                  <c:v>70000.0</c:v>
                </c:pt>
                <c:pt idx="70">
                  <c:v>71000.0</c:v>
                </c:pt>
                <c:pt idx="71">
                  <c:v>72000.0</c:v>
                </c:pt>
                <c:pt idx="72">
                  <c:v>73000.0</c:v>
                </c:pt>
                <c:pt idx="73">
                  <c:v>74000.0</c:v>
                </c:pt>
                <c:pt idx="74">
                  <c:v>75000.0</c:v>
                </c:pt>
                <c:pt idx="75">
                  <c:v>76000.0</c:v>
                </c:pt>
                <c:pt idx="76">
                  <c:v>77000.0</c:v>
                </c:pt>
                <c:pt idx="77">
                  <c:v>78000.0</c:v>
                </c:pt>
                <c:pt idx="78">
                  <c:v>79000.0</c:v>
                </c:pt>
                <c:pt idx="79">
                  <c:v>80000.0</c:v>
                </c:pt>
                <c:pt idx="80">
                  <c:v>81000.0</c:v>
                </c:pt>
                <c:pt idx="81">
                  <c:v>82000.0</c:v>
                </c:pt>
                <c:pt idx="82">
                  <c:v>83000.0</c:v>
                </c:pt>
                <c:pt idx="83">
                  <c:v>84000.0</c:v>
                </c:pt>
                <c:pt idx="84">
                  <c:v>85000.0</c:v>
                </c:pt>
                <c:pt idx="85">
                  <c:v>86000.0</c:v>
                </c:pt>
                <c:pt idx="86">
                  <c:v>87000.0</c:v>
                </c:pt>
                <c:pt idx="87">
                  <c:v>88000.0</c:v>
                </c:pt>
                <c:pt idx="88">
                  <c:v>89000.0</c:v>
                </c:pt>
                <c:pt idx="89">
                  <c:v>90000.0</c:v>
                </c:pt>
                <c:pt idx="90">
                  <c:v>91000.0</c:v>
                </c:pt>
                <c:pt idx="91">
                  <c:v>92000.0</c:v>
                </c:pt>
                <c:pt idx="92">
                  <c:v>93000.0</c:v>
                </c:pt>
                <c:pt idx="93">
                  <c:v>94000.0</c:v>
                </c:pt>
                <c:pt idx="94">
                  <c:v>95000.0</c:v>
                </c:pt>
                <c:pt idx="95">
                  <c:v>96000.0</c:v>
                </c:pt>
                <c:pt idx="96">
                  <c:v>97000.0</c:v>
                </c:pt>
                <c:pt idx="97">
                  <c:v>98000.0</c:v>
                </c:pt>
                <c:pt idx="98">
                  <c:v>99000.0</c:v>
                </c:pt>
              </c:numCache>
            </c:numRef>
          </c:cat>
          <c:val>
            <c:numRef>
              <c:f>'2016年税额'!$B$2:$B$100</c:f>
              <c:numCache>
                <c:formatCode>#,##0_ </c:formatCode>
                <c:ptCount val="9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15.0</c:v>
                </c:pt>
                <c:pt idx="4">
                  <c:v>45.0</c:v>
                </c:pt>
                <c:pt idx="5">
                  <c:v>145.0</c:v>
                </c:pt>
                <c:pt idx="6">
                  <c:v>245.0</c:v>
                </c:pt>
                <c:pt idx="7">
                  <c:v>345.0</c:v>
                </c:pt>
                <c:pt idx="8">
                  <c:v>545.0</c:v>
                </c:pt>
                <c:pt idx="9">
                  <c:v>745.0</c:v>
                </c:pt>
                <c:pt idx="10">
                  <c:v>945.0</c:v>
                </c:pt>
                <c:pt idx="11">
                  <c:v>1145.0</c:v>
                </c:pt>
                <c:pt idx="12">
                  <c:v>1370.0</c:v>
                </c:pt>
                <c:pt idx="13">
                  <c:v>1620.0</c:v>
                </c:pt>
                <c:pt idx="14">
                  <c:v>1870.0</c:v>
                </c:pt>
                <c:pt idx="15">
                  <c:v>2120.0</c:v>
                </c:pt>
                <c:pt idx="16">
                  <c:v>2370.0</c:v>
                </c:pt>
                <c:pt idx="17">
                  <c:v>2620.0</c:v>
                </c:pt>
                <c:pt idx="18">
                  <c:v>2870.0</c:v>
                </c:pt>
                <c:pt idx="19">
                  <c:v>3120.0</c:v>
                </c:pt>
                <c:pt idx="20">
                  <c:v>3370.0</c:v>
                </c:pt>
                <c:pt idx="21">
                  <c:v>3620.0</c:v>
                </c:pt>
                <c:pt idx="22">
                  <c:v>3870.0</c:v>
                </c:pt>
                <c:pt idx="23">
                  <c:v>4120.0</c:v>
                </c:pt>
                <c:pt idx="24">
                  <c:v>4370.0</c:v>
                </c:pt>
                <c:pt idx="25">
                  <c:v>4620.0</c:v>
                </c:pt>
                <c:pt idx="26">
                  <c:v>4870.0</c:v>
                </c:pt>
                <c:pt idx="27">
                  <c:v>5120.0</c:v>
                </c:pt>
                <c:pt idx="28">
                  <c:v>5370.0</c:v>
                </c:pt>
                <c:pt idx="29">
                  <c:v>5620.0</c:v>
                </c:pt>
                <c:pt idx="30">
                  <c:v>5870.0</c:v>
                </c:pt>
                <c:pt idx="31">
                  <c:v>6120.0</c:v>
                </c:pt>
                <c:pt idx="32">
                  <c:v>6370.0</c:v>
                </c:pt>
                <c:pt idx="33">
                  <c:v>6620.0</c:v>
                </c:pt>
                <c:pt idx="34">
                  <c:v>6870.0</c:v>
                </c:pt>
                <c:pt idx="35">
                  <c:v>7120.0</c:v>
                </c:pt>
                <c:pt idx="36">
                  <c:v>7370.0</c:v>
                </c:pt>
                <c:pt idx="37">
                  <c:v>7620.0</c:v>
                </c:pt>
                <c:pt idx="38">
                  <c:v>7895.0</c:v>
                </c:pt>
                <c:pt idx="39">
                  <c:v>8195.0</c:v>
                </c:pt>
                <c:pt idx="40">
                  <c:v>8495.0</c:v>
                </c:pt>
                <c:pt idx="41">
                  <c:v>8795.0</c:v>
                </c:pt>
                <c:pt idx="42">
                  <c:v>9095.0</c:v>
                </c:pt>
                <c:pt idx="43">
                  <c:v>9395.0</c:v>
                </c:pt>
                <c:pt idx="44">
                  <c:v>9695.0</c:v>
                </c:pt>
                <c:pt idx="45">
                  <c:v>9995.0</c:v>
                </c:pt>
                <c:pt idx="46">
                  <c:v>10295.0</c:v>
                </c:pt>
                <c:pt idx="47">
                  <c:v>10595.0</c:v>
                </c:pt>
                <c:pt idx="48">
                  <c:v>10895.0</c:v>
                </c:pt>
                <c:pt idx="49">
                  <c:v>11195.0</c:v>
                </c:pt>
                <c:pt idx="50">
                  <c:v>11495.0</c:v>
                </c:pt>
                <c:pt idx="51">
                  <c:v>11795.0</c:v>
                </c:pt>
                <c:pt idx="52">
                  <c:v>12095.0</c:v>
                </c:pt>
                <c:pt idx="53">
                  <c:v>12395.0</c:v>
                </c:pt>
                <c:pt idx="54">
                  <c:v>12695.0</c:v>
                </c:pt>
                <c:pt idx="55">
                  <c:v>12995.0</c:v>
                </c:pt>
                <c:pt idx="56">
                  <c:v>13295.0</c:v>
                </c:pt>
                <c:pt idx="57">
                  <c:v>13595.0</c:v>
                </c:pt>
                <c:pt idx="58">
                  <c:v>13920.0</c:v>
                </c:pt>
                <c:pt idx="59">
                  <c:v>14270.0</c:v>
                </c:pt>
                <c:pt idx="60">
                  <c:v>14620.0</c:v>
                </c:pt>
                <c:pt idx="61">
                  <c:v>14970.0</c:v>
                </c:pt>
                <c:pt idx="62">
                  <c:v>15320.0</c:v>
                </c:pt>
                <c:pt idx="63">
                  <c:v>15670.0</c:v>
                </c:pt>
                <c:pt idx="64">
                  <c:v>16020.0</c:v>
                </c:pt>
                <c:pt idx="65">
                  <c:v>16370.0</c:v>
                </c:pt>
                <c:pt idx="66">
                  <c:v>16720.0</c:v>
                </c:pt>
                <c:pt idx="67">
                  <c:v>17070.0</c:v>
                </c:pt>
                <c:pt idx="68">
                  <c:v>17420.0</c:v>
                </c:pt>
                <c:pt idx="69">
                  <c:v>17770.0</c:v>
                </c:pt>
                <c:pt idx="70">
                  <c:v>18120.0</c:v>
                </c:pt>
                <c:pt idx="71">
                  <c:v>18470.0</c:v>
                </c:pt>
                <c:pt idx="72">
                  <c:v>18820.0</c:v>
                </c:pt>
                <c:pt idx="73">
                  <c:v>19170.0</c:v>
                </c:pt>
                <c:pt idx="74">
                  <c:v>19520.0</c:v>
                </c:pt>
                <c:pt idx="75">
                  <c:v>19870.0</c:v>
                </c:pt>
                <c:pt idx="76">
                  <c:v>20220.0</c:v>
                </c:pt>
                <c:pt idx="77">
                  <c:v>20570.0</c:v>
                </c:pt>
                <c:pt idx="78">
                  <c:v>20920.0</c:v>
                </c:pt>
                <c:pt idx="79">
                  <c:v>21270.0</c:v>
                </c:pt>
                <c:pt idx="80">
                  <c:v>21620.0</c:v>
                </c:pt>
                <c:pt idx="81">
                  <c:v>21970.0</c:v>
                </c:pt>
                <c:pt idx="82">
                  <c:v>22320.0</c:v>
                </c:pt>
                <c:pt idx="83">
                  <c:v>22720.0</c:v>
                </c:pt>
                <c:pt idx="84">
                  <c:v>23170.0</c:v>
                </c:pt>
                <c:pt idx="85">
                  <c:v>23620.0</c:v>
                </c:pt>
                <c:pt idx="86">
                  <c:v>24070.0</c:v>
                </c:pt>
                <c:pt idx="87">
                  <c:v>24520.0</c:v>
                </c:pt>
                <c:pt idx="88">
                  <c:v>24970.0</c:v>
                </c:pt>
                <c:pt idx="89">
                  <c:v>25420.0</c:v>
                </c:pt>
                <c:pt idx="90">
                  <c:v>25870.0</c:v>
                </c:pt>
                <c:pt idx="91">
                  <c:v>26320.0</c:v>
                </c:pt>
                <c:pt idx="92">
                  <c:v>26770.0</c:v>
                </c:pt>
                <c:pt idx="93">
                  <c:v>27220.0</c:v>
                </c:pt>
                <c:pt idx="94">
                  <c:v>27670.0</c:v>
                </c:pt>
                <c:pt idx="95">
                  <c:v>28120.0</c:v>
                </c:pt>
                <c:pt idx="96">
                  <c:v>28570.0</c:v>
                </c:pt>
                <c:pt idx="97">
                  <c:v>29020.0</c:v>
                </c:pt>
                <c:pt idx="98">
                  <c:v>29470.0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943264"/>
        <c:axId val="1811371344"/>
      </c:lineChart>
      <c:catAx>
        <c:axId val="1794943264"/>
        <c:scaling>
          <c:orientation val="minMax"/>
        </c:scaling>
        <c:delete val="0"/>
        <c:axPos val="b"/>
        <c:numFmt formatCode="#,##0_ " sourceLinked="1"/>
        <c:majorTickMark val="out"/>
        <c:minorTickMark val="none"/>
        <c:tickLblPos val="nextTo"/>
        <c:crossAx val="1811371344"/>
        <c:crosses val="autoZero"/>
        <c:auto val="1"/>
        <c:lblAlgn val="ctr"/>
        <c:lblOffset val="100"/>
        <c:noMultiLvlLbl val="0"/>
      </c:catAx>
      <c:valAx>
        <c:axId val="1811371344"/>
        <c:scaling>
          <c:orientation val="minMax"/>
        </c:scaling>
        <c:delete val="0"/>
        <c:axPos val="l"/>
        <c:majorGridlines/>
        <c:numFmt formatCode="#,##0_ " sourceLinked="1"/>
        <c:majorTickMark val="out"/>
        <c:minorTickMark val="none"/>
        <c:tickLblPos val="nextTo"/>
        <c:crossAx val="179494326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'2016年税额'!$B$1</c:f>
              <c:strCache>
                <c:ptCount val="1"/>
                <c:pt idx="0">
                  <c:v>税额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'2016年税额'!$A$2:$A$31</c:f>
              <c:numCache>
                <c:formatCode>#,##0_ </c:formatCode>
                <c:ptCount val="3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</c:numCache>
            </c:numRef>
          </c:cat>
          <c:val>
            <c:numRef>
              <c:f>'2016年税额'!$B$2:$B$31</c:f>
              <c:numCache>
                <c:formatCode>#,##0_ </c:formatCode>
                <c:ptCount val="3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15.0</c:v>
                </c:pt>
                <c:pt idx="4">
                  <c:v>45.0</c:v>
                </c:pt>
                <c:pt idx="5">
                  <c:v>145.0</c:v>
                </c:pt>
                <c:pt idx="6">
                  <c:v>245.0</c:v>
                </c:pt>
                <c:pt idx="7">
                  <c:v>345.0</c:v>
                </c:pt>
                <c:pt idx="8">
                  <c:v>545.0</c:v>
                </c:pt>
                <c:pt idx="9">
                  <c:v>745.0</c:v>
                </c:pt>
                <c:pt idx="10">
                  <c:v>945.0</c:v>
                </c:pt>
                <c:pt idx="11">
                  <c:v>1145.0</c:v>
                </c:pt>
                <c:pt idx="12">
                  <c:v>1370.0</c:v>
                </c:pt>
                <c:pt idx="13">
                  <c:v>1620.0</c:v>
                </c:pt>
                <c:pt idx="14">
                  <c:v>1870.0</c:v>
                </c:pt>
                <c:pt idx="15">
                  <c:v>2120.0</c:v>
                </c:pt>
                <c:pt idx="16">
                  <c:v>2370.0</c:v>
                </c:pt>
                <c:pt idx="17">
                  <c:v>2620.0</c:v>
                </c:pt>
                <c:pt idx="18">
                  <c:v>2870.0</c:v>
                </c:pt>
                <c:pt idx="19">
                  <c:v>3120.0</c:v>
                </c:pt>
                <c:pt idx="20">
                  <c:v>3370.0</c:v>
                </c:pt>
                <c:pt idx="21">
                  <c:v>3620.0</c:v>
                </c:pt>
                <c:pt idx="22">
                  <c:v>3870.0</c:v>
                </c:pt>
                <c:pt idx="23">
                  <c:v>4120.0</c:v>
                </c:pt>
                <c:pt idx="24">
                  <c:v>4370.0</c:v>
                </c:pt>
                <c:pt idx="25">
                  <c:v>4620.0</c:v>
                </c:pt>
                <c:pt idx="26">
                  <c:v>4870.0</c:v>
                </c:pt>
                <c:pt idx="27">
                  <c:v>5120.0</c:v>
                </c:pt>
                <c:pt idx="28">
                  <c:v>5370.0</c:v>
                </c:pt>
                <c:pt idx="29">
                  <c:v>5620.0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91425456"/>
        <c:axId val="-2058596656"/>
      </c:lineChart>
      <c:catAx>
        <c:axId val="1791425456"/>
        <c:scaling>
          <c:orientation val="minMax"/>
        </c:scaling>
        <c:delete val="0"/>
        <c:axPos val="b"/>
        <c:numFmt formatCode="#,##0_ " sourceLinked="1"/>
        <c:majorTickMark val="out"/>
        <c:minorTickMark val="none"/>
        <c:tickLblPos val="nextTo"/>
        <c:crossAx val="-2058596656"/>
        <c:crosses val="autoZero"/>
        <c:auto val="1"/>
        <c:lblAlgn val="ctr"/>
        <c:lblOffset val="100"/>
        <c:noMultiLvlLbl val="0"/>
      </c:catAx>
      <c:valAx>
        <c:axId val="-2058596656"/>
        <c:scaling>
          <c:orientation val="minMax"/>
        </c:scaling>
        <c:delete val="0"/>
        <c:axPos val="l"/>
        <c:majorGridlines/>
        <c:numFmt formatCode="#,##0_ " sourceLinked="1"/>
        <c:majorTickMark val="out"/>
        <c:minorTickMark val="none"/>
        <c:tickLblPos val="nextTo"/>
        <c:crossAx val="1791425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3</xdr:row>
      <xdr:rowOff>123825</xdr:rowOff>
    </xdr:from>
    <xdr:to>
      <xdr:col>28</xdr:col>
      <xdr:colOff>76200</xdr:colOff>
      <xdr:row>34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490536</xdr:colOff>
      <xdr:row>36</xdr:row>
      <xdr:rowOff>9525</xdr:rowOff>
    </xdr:from>
    <xdr:to>
      <xdr:col>22</xdr:col>
      <xdr:colOff>133350</xdr:colOff>
      <xdr:row>60</xdr:row>
      <xdr:rowOff>9525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workbookViewId="0">
      <selection activeCell="A27" sqref="A27:XFD27"/>
    </sheetView>
  </sheetViews>
  <sheetFormatPr baseColWidth="10" defaultColWidth="8.83203125" defaultRowHeight="15" x14ac:dyDescent="0.2"/>
  <cols>
    <col min="1" max="2" width="8.83203125" style="1"/>
  </cols>
  <sheetData>
    <row r="1" spans="1:2" x14ac:dyDescent="0.2">
      <c r="A1" s="1" t="s">
        <v>0</v>
      </c>
      <c r="B1" s="1" t="s">
        <v>1</v>
      </c>
    </row>
    <row r="2" spans="1:2" x14ac:dyDescent="0.2">
      <c r="A2" s="1">
        <v>1000</v>
      </c>
      <c r="B2" s="1">
        <v>0</v>
      </c>
    </row>
    <row r="3" spans="1:2" x14ac:dyDescent="0.2">
      <c r="A3" s="1">
        <v>2000</v>
      </c>
      <c r="B3" s="1">
        <v>0</v>
      </c>
    </row>
    <row r="4" spans="1:2" x14ac:dyDescent="0.2">
      <c r="A4" s="1">
        <v>3000</v>
      </c>
      <c r="B4" s="1">
        <v>0</v>
      </c>
    </row>
    <row r="5" spans="1:2" x14ac:dyDescent="0.2">
      <c r="A5" s="1">
        <v>4000</v>
      </c>
      <c r="B5" s="1">
        <v>15</v>
      </c>
    </row>
    <row r="6" spans="1:2" x14ac:dyDescent="0.2">
      <c r="A6" s="1">
        <v>5000</v>
      </c>
      <c r="B6" s="1">
        <v>45</v>
      </c>
    </row>
    <row r="7" spans="1:2" x14ac:dyDescent="0.2">
      <c r="A7" s="1">
        <v>6000</v>
      </c>
      <c r="B7" s="1">
        <v>145</v>
      </c>
    </row>
    <row r="8" spans="1:2" x14ac:dyDescent="0.2">
      <c r="A8" s="1">
        <v>7000</v>
      </c>
      <c r="B8" s="1">
        <v>245</v>
      </c>
    </row>
    <row r="9" spans="1:2" x14ac:dyDescent="0.2">
      <c r="A9" s="1">
        <v>8000</v>
      </c>
      <c r="B9" s="1">
        <v>345</v>
      </c>
    </row>
    <row r="10" spans="1:2" x14ac:dyDescent="0.2">
      <c r="A10" s="1">
        <v>9000</v>
      </c>
      <c r="B10" s="1">
        <v>545</v>
      </c>
    </row>
    <row r="11" spans="1:2" x14ac:dyDescent="0.2">
      <c r="A11" s="1">
        <v>10000</v>
      </c>
      <c r="B11" s="1">
        <v>745</v>
      </c>
    </row>
    <row r="12" spans="1:2" x14ac:dyDescent="0.2">
      <c r="A12" s="1">
        <v>11000</v>
      </c>
      <c r="B12" s="1">
        <v>945</v>
      </c>
    </row>
    <row r="13" spans="1:2" x14ac:dyDescent="0.2">
      <c r="A13" s="1">
        <v>12000</v>
      </c>
      <c r="B13" s="1">
        <v>1145</v>
      </c>
    </row>
    <row r="14" spans="1:2" x14ac:dyDescent="0.2">
      <c r="A14" s="1">
        <v>13000</v>
      </c>
      <c r="B14" s="1">
        <v>1370</v>
      </c>
    </row>
    <row r="15" spans="1:2" x14ac:dyDescent="0.2">
      <c r="A15" s="1">
        <v>14000</v>
      </c>
      <c r="B15" s="1">
        <v>1620</v>
      </c>
    </row>
    <row r="16" spans="1:2" x14ac:dyDescent="0.2">
      <c r="A16" s="1">
        <v>15000</v>
      </c>
      <c r="B16" s="1">
        <v>1870</v>
      </c>
    </row>
    <row r="17" spans="1:2" x14ac:dyDescent="0.2">
      <c r="A17" s="1">
        <v>16000</v>
      </c>
      <c r="B17" s="1">
        <v>2120</v>
      </c>
    </row>
    <row r="18" spans="1:2" x14ac:dyDescent="0.2">
      <c r="A18" s="1">
        <v>17000</v>
      </c>
      <c r="B18" s="1">
        <v>2370</v>
      </c>
    </row>
    <row r="19" spans="1:2" x14ac:dyDescent="0.2">
      <c r="A19" s="1">
        <v>18000</v>
      </c>
      <c r="B19" s="1">
        <v>2620</v>
      </c>
    </row>
    <row r="20" spans="1:2" x14ac:dyDescent="0.2">
      <c r="A20" s="1">
        <v>19000</v>
      </c>
      <c r="B20" s="1">
        <v>2870</v>
      </c>
    </row>
    <row r="21" spans="1:2" x14ac:dyDescent="0.2">
      <c r="A21" s="1">
        <v>20000</v>
      </c>
      <c r="B21" s="1">
        <v>3120</v>
      </c>
    </row>
    <row r="22" spans="1:2" x14ac:dyDescent="0.2">
      <c r="A22" s="1">
        <v>21000</v>
      </c>
      <c r="B22" s="1">
        <v>3370</v>
      </c>
    </row>
    <row r="23" spans="1:2" x14ac:dyDescent="0.2">
      <c r="A23" s="1">
        <v>22000</v>
      </c>
      <c r="B23" s="1">
        <v>3620</v>
      </c>
    </row>
    <row r="24" spans="1:2" x14ac:dyDescent="0.2">
      <c r="A24" s="1">
        <v>23000</v>
      </c>
      <c r="B24" s="1">
        <v>3870</v>
      </c>
    </row>
    <row r="25" spans="1:2" x14ac:dyDescent="0.2">
      <c r="A25" s="1">
        <v>24000</v>
      </c>
      <c r="B25" s="1">
        <v>4120</v>
      </c>
    </row>
    <row r="26" spans="1:2" x14ac:dyDescent="0.2">
      <c r="A26" s="1">
        <v>25000</v>
      </c>
      <c r="B26" s="1">
        <v>4370</v>
      </c>
    </row>
    <row r="27" spans="1:2" x14ac:dyDescent="0.2">
      <c r="A27" s="1">
        <v>26000</v>
      </c>
      <c r="B27" s="1">
        <v>4620</v>
      </c>
    </row>
    <row r="28" spans="1:2" x14ac:dyDescent="0.2">
      <c r="A28" s="1">
        <v>27000</v>
      </c>
      <c r="B28" s="1">
        <v>4870</v>
      </c>
    </row>
    <row r="29" spans="1:2" x14ac:dyDescent="0.2">
      <c r="A29" s="1">
        <v>28000</v>
      </c>
      <c r="B29" s="1">
        <v>5120</v>
      </c>
    </row>
    <row r="30" spans="1:2" x14ac:dyDescent="0.2">
      <c r="A30" s="1">
        <v>29000</v>
      </c>
      <c r="B30" s="1">
        <v>5370</v>
      </c>
    </row>
    <row r="31" spans="1:2" x14ac:dyDescent="0.2">
      <c r="A31" s="1">
        <v>30000</v>
      </c>
      <c r="B31" s="1">
        <v>5620</v>
      </c>
    </row>
    <row r="32" spans="1:2" x14ac:dyDescent="0.2">
      <c r="A32" s="1">
        <v>31000</v>
      </c>
      <c r="B32" s="1">
        <v>5870</v>
      </c>
    </row>
    <row r="33" spans="1:2" x14ac:dyDescent="0.2">
      <c r="A33" s="1">
        <v>32000</v>
      </c>
      <c r="B33" s="1">
        <v>6120</v>
      </c>
    </row>
    <row r="34" spans="1:2" x14ac:dyDescent="0.2">
      <c r="A34" s="1">
        <v>33000</v>
      </c>
      <c r="B34" s="1">
        <v>6370</v>
      </c>
    </row>
    <row r="35" spans="1:2" x14ac:dyDescent="0.2">
      <c r="A35" s="1">
        <v>34000</v>
      </c>
      <c r="B35" s="1">
        <v>6620</v>
      </c>
    </row>
    <row r="36" spans="1:2" x14ac:dyDescent="0.2">
      <c r="A36" s="1">
        <v>35000</v>
      </c>
      <c r="B36" s="1">
        <v>6870</v>
      </c>
    </row>
    <row r="37" spans="1:2" x14ac:dyDescent="0.2">
      <c r="A37" s="1">
        <v>36000</v>
      </c>
      <c r="B37" s="1">
        <v>7120</v>
      </c>
    </row>
    <row r="38" spans="1:2" x14ac:dyDescent="0.2">
      <c r="A38" s="1">
        <v>37000</v>
      </c>
      <c r="B38" s="1">
        <v>7370</v>
      </c>
    </row>
    <row r="39" spans="1:2" x14ac:dyDescent="0.2">
      <c r="A39" s="1">
        <v>38000</v>
      </c>
      <c r="B39" s="1">
        <v>7620</v>
      </c>
    </row>
    <row r="40" spans="1:2" x14ac:dyDescent="0.2">
      <c r="A40" s="1">
        <v>39000</v>
      </c>
      <c r="B40" s="1">
        <v>7895</v>
      </c>
    </row>
    <row r="41" spans="1:2" x14ac:dyDescent="0.2">
      <c r="A41" s="1">
        <v>40000</v>
      </c>
      <c r="B41" s="1">
        <v>8195</v>
      </c>
    </row>
    <row r="42" spans="1:2" x14ac:dyDescent="0.2">
      <c r="A42" s="1">
        <v>41000</v>
      </c>
      <c r="B42" s="1">
        <v>8495</v>
      </c>
    </row>
    <row r="43" spans="1:2" x14ac:dyDescent="0.2">
      <c r="A43" s="1">
        <v>42000</v>
      </c>
      <c r="B43" s="1">
        <v>8795</v>
      </c>
    </row>
    <row r="44" spans="1:2" x14ac:dyDescent="0.2">
      <c r="A44" s="1">
        <v>43000</v>
      </c>
      <c r="B44" s="1">
        <v>9095</v>
      </c>
    </row>
    <row r="45" spans="1:2" x14ac:dyDescent="0.2">
      <c r="A45" s="1">
        <v>44000</v>
      </c>
      <c r="B45" s="1">
        <v>9395</v>
      </c>
    </row>
    <row r="46" spans="1:2" x14ac:dyDescent="0.2">
      <c r="A46" s="1">
        <v>45000</v>
      </c>
      <c r="B46" s="1">
        <v>9695</v>
      </c>
    </row>
    <row r="47" spans="1:2" x14ac:dyDescent="0.2">
      <c r="A47" s="1">
        <v>46000</v>
      </c>
      <c r="B47" s="1">
        <v>9995</v>
      </c>
    </row>
    <row r="48" spans="1:2" x14ac:dyDescent="0.2">
      <c r="A48" s="1">
        <v>47000</v>
      </c>
      <c r="B48" s="1">
        <v>10295</v>
      </c>
    </row>
    <row r="49" spans="1:2" x14ac:dyDescent="0.2">
      <c r="A49" s="1">
        <v>48000</v>
      </c>
      <c r="B49" s="1">
        <v>10595</v>
      </c>
    </row>
    <row r="50" spans="1:2" x14ac:dyDescent="0.2">
      <c r="A50" s="1">
        <v>49000</v>
      </c>
      <c r="B50" s="1">
        <v>10895</v>
      </c>
    </row>
    <row r="51" spans="1:2" x14ac:dyDescent="0.2">
      <c r="A51" s="1">
        <v>50000</v>
      </c>
      <c r="B51" s="1">
        <v>11195</v>
      </c>
    </row>
    <row r="52" spans="1:2" x14ac:dyDescent="0.2">
      <c r="A52" s="1">
        <v>51000</v>
      </c>
      <c r="B52" s="1">
        <v>11495</v>
      </c>
    </row>
    <row r="53" spans="1:2" x14ac:dyDescent="0.2">
      <c r="A53" s="1">
        <v>52000</v>
      </c>
      <c r="B53" s="1">
        <v>11795</v>
      </c>
    </row>
    <row r="54" spans="1:2" x14ac:dyDescent="0.2">
      <c r="A54" s="1">
        <v>53000</v>
      </c>
      <c r="B54" s="1">
        <v>12095</v>
      </c>
    </row>
    <row r="55" spans="1:2" x14ac:dyDescent="0.2">
      <c r="A55" s="1">
        <v>54000</v>
      </c>
      <c r="B55" s="1">
        <v>12395</v>
      </c>
    </row>
    <row r="56" spans="1:2" x14ac:dyDescent="0.2">
      <c r="A56" s="1">
        <v>55000</v>
      </c>
      <c r="B56" s="1">
        <v>12695</v>
      </c>
    </row>
    <row r="57" spans="1:2" x14ac:dyDescent="0.2">
      <c r="A57" s="1">
        <v>56000</v>
      </c>
      <c r="B57" s="1">
        <v>12995</v>
      </c>
    </row>
    <row r="58" spans="1:2" x14ac:dyDescent="0.2">
      <c r="A58" s="1">
        <v>57000</v>
      </c>
      <c r="B58" s="1">
        <v>13295</v>
      </c>
    </row>
    <row r="59" spans="1:2" x14ac:dyDescent="0.2">
      <c r="A59" s="1">
        <v>58000</v>
      </c>
      <c r="B59" s="1">
        <v>13595</v>
      </c>
    </row>
    <row r="60" spans="1:2" x14ac:dyDescent="0.2">
      <c r="A60" s="1">
        <v>59000</v>
      </c>
      <c r="B60" s="1">
        <v>13920</v>
      </c>
    </row>
    <row r="61" spans="1:2" x14ac:dyDescent="0.2">
      <c r="A61" s="1">
        <v>60000</v>
      </c>
      <c r="B61" s="1">
        <v>14270</v>
      </c>
    </row>
    <row r="62" spans="1:2" x14ac:dyDescent="0.2">
      <c r="A62" s="1">
        <v>61000</v>
      </c>
      <c r="B62" s="1">
        <v>14620</v>
      </c>
    </row>
    <row r="63" spans="1:2" x14ac:dyDescent="0.2">
      <c r="A63" s="1">
        <v>62000</v>
      </c>
      <c r="B63" s="1">
        <v>14970</v>
      </c>
    </row>
    <row r="64" spans="1:2" x14ac:dyDescent="0.2">
      <c r="A64" s="1">
        <v>63000</v>
      </c>
      <c r="B64" s="1">
        <v>15320</v>
      </c>
    </row>
    <row r="65" spans="1:2" x14ac:dyDescent="0.2">
      <c r="A65" s="1">
        <v>64000</v>
      </c>
      <c r="B65" s="1">
        <v>15670</v>
      </c>
    </row>
    <row r="66" spans="1:2" x14ac:dyDescent="0.2">
      <c r="A66" s="1">
        <v>65000</v>
      </c>
      <c r="B66" s="1">
        <v>16020</v>
      </c>
    </row>
    <row r="67" spans="1:2" x14ac:dyDescent="0.2">
      <c r="A67" s="1">
        <v>66000</v>
      </c>
      <c r="B67" s="1">
        <v>16370</v>
      </c>
    </row>
    <row r="68" spans="1:2" x14ac:dyDescent="0.2">
      <c r="A68" s="1">
        <v>67000</v>
      </c>
      <c r="B68" s="1">
        <v>16720</v>
      </c>
    </row>
    <row r="69" spans="1:2" x14ac:dyDescent="0.2">
      <c r="A69" s="1">
        <v>68000</v>
      </c>
      <c r="B69" s="1">
        <v>17070</v>
      </c>
    </row>
    <row r="70" spans="1:2" x14ac:dyDescent="0.2">
      <c r="A70" s="1">
        <v>69000</v>
      </c>
      <c r="B70" s="1">
        <v>17420</v>
      </c>
    </row>
    <row r="71" spans="1:2" x14ac:dyDescent="0.2">
      <c r="A71" s="1">
        <v>70000</v>
      </c>
      <c r="B71" s="1">
        <v>17770</v>
      </c>
    </row>
    <row r="72" spans="1:2" x14ac:dyDescent="0.2">
      <c r="A72" s="1">
        <v>71000</v>
      </c>
      <c r="B72" s="1">
        <v>18120</v>
      </c>
    </row>
    <row r="73" spans="1:2" x14ac:dyDescent="0.2">
      <c r="A73" s="1">
        <v>72000</v>
      </c>
      <c r="B73" s="1">
        <v>18470</v>
      </c>
    </row>
    <row r="74" spans="1:2" x14ac:dyDescent="0.2">
      <c r="A74" s="1">
        <v>73000</v>
      </c>
      <c r="B74" s="1">
        <v>18820</v>
      </c>
    </row>
    <row r="75" spans="1:2" x14ac:dyDescent="0.2">
      <c r="A75" s="1">
        <v>74000</v>
      </c>
      <c r="B75" s="1">
        <v>19170</v>
      </c>
    </row>
    <row r="76" spans="1:2" x14ac:dyDescent="0.2">
      <c r="A76" s="1">
        <v>75000</v>
      </c>
      <c r="B76" s="1">
        <v>19520</v>
      </c>
    </row>
    <row r="77" spans="1:2" x14ac:dyDescent="0.2">
      <c r="A77" s="1">
        <v>76000</v>
      </c>
      <c r="B77" s="1">
        <v>19870</v>
      </c>
    </row>
    <row r="78" spans="1:2" x14ac:dyDescent="0.2">
      <c r="A78" s="1">
        <v>77000</v>
      </c>
      <c r="B78" s="1">
        <v>20220</v>
      </c>
    </row>
    <row r="79" spans="1:2" x14ac:dyDescent="0.2">
      <c r="A79" s="1">
        <v>78000</v>
      </c>
      <c r="B79" s="1">
        <v>20570</v>
      </c>
    </row>
    <row r="80" spans="1:2" x14ac:dyDescent="0.2">
      <c r="A80" s="1">
        <v>79000</v>
      </c>
      <c r="B80" s="1">
        <v>20920</v>
      </c>
    </row>
    <row r="81" spans="1:2" x14ac:dyDescent="0.2">
      <c r="A81" s="1">
        <v>80000</v>
      </c>
      <c r="B81" s="1">
        <v>21270</v>
      </c>
    </row>
    <row r="82" spans="1:2" x14ac:dyDescent="0.2">
      <c r="A82" s="1">
        <v>81000</v>
      </c>
      <c r="B82" s="1">
        <v>21620</v>
      </c>
    </row>
    <row r="83" spans="1:2" x14ac:dyDescent="0.2">
      <c r="A83" s="1">
        <v>82000</v>
      </c>
      <c r="B83" s="1">
        <v>21970</v>
      </c>
    </row>
    <row r="84" spans="1:2" x14ac:dyDescent="0.2">
      <c r="A84" s="1">
        <v>83000</v>
      </c>
      <c r="B84" s="1">
        <v>22320</v>
      </c>
    </row>
    <row r="85" spans="1:2" x14ac:dyDescent="0.2">
      <c r="A85" s="1">
        <v>84000</v>
      </c>
      <c r="B85" s="1">
        <v>22720</v>
      </c>
    </row>
    <row r="86" spans="1:2" x14ac:dyDescent="0.2">
      <c r="A86" s="1">
        <v>85000</v>
      </c>
      <c r="B86" s="1">
        <v>23170</v>
      </c>
    </row>
    <row r="87" spans="1:2" x14ac:dyDescent="0.2">
      <c r="A87" s="1">
        <v>86000</v>
      </c>
      <c r="B87" s="1">
        <v>23620</v>
      </c>
    </row>
    <row r="88" spans="1:2" x14ac:dyDescent="0.2">
      <c r="A88" s="1">
        <v>87000</v>
      </c>
      <c r="B88" s="1">
        <v>24070</v>
      </c>
    </row>
    <row r="89" spans="1:2" x14ac:dyDescent="0.2">
      <c r="A89" s="1">
        <v>88000</v>
      </c>
      <c r="B89" s="1">
        <v>24520</v>
      </c>
    </row>
    <row r="90" spans="1:2" x14ac:dyDescent="0.2">
      <c r="A90" s="1">
        <v>89000</v>
      </c>
      <c r="B90" s="1">
        <v>24970</v>
      </c>
    </row>
    <row r="91" spans="1:2" x14ac:dyDescent="0.2">
      <c r="A91" s="1">
        <v>90000</v>
      </c>
      <c r="B91" s="1">
        <v>25420</v>
      </c>
    </row>
    <row r="92" spans="1:2" x14ac:dyDescent="0.2">
      <c r="A92" s="1">
        <v>91000</v>
      </c>
      <c r="B92" s="1">
        <v>25870</v>
      </c>
    </row>
    <row r="93" spans="1:2" x14ac:dyDescent="0.2">
      <c r="A93" s="1">
        <v>92000</v>
      </c>
      <c r="B93" s="1">
        <v>26320</v>
      </c>
    </row>
    <row r="94" spans="1:2" x14ac:dyDescent="0.2">
      <c r="A94" s="1">
        <v>93000</v>
      </c>
      <c r="B94" s="1">
        <v>26770</v>
      </c>
    </row>
    <row r="95" spans="1:2" x14ac:dyDescent="0.2">
      <c r="A95" s="1">
        <v>94000</v>
      </c>
      <c r="B95" s="1">
        <v>27220</v>
      </c>
    </row>
    <row r="96" spans="1:2" x14ac:dyDescent="0.2">
      <c r="A96" s="1">
        <v>95000</v>
      </c>
      <c r="B96" s="1">
        <v>27670</v>
      </c>
    </row>
    <row r="97" spans="1:2" x14ac:dyDescent="0.2">
      <c r="A97" s="1">
        <v>96000</v>
      </c>
      <c r="B97" s="1">
        <v>28120</v>
      </c>
    </row>
    <row r="98" spans="1:2" x14ac:dyDescent="0.2">
      <c r="A98" s="1">
        <v>97000</v>
      </c>
      <c r="B98" s="1">
        <v>28570</v>
      </c>
    </row>
    <row r="99" spans="1:2" x14ac:dyDescent="0.2">
      <c r="A99" s="1">
        <v>98000</v>
      </c>
      <c r="B99" s="1">
        <v>29020</v>
      </c>
    </row>
    <row r="100" spans="1:2" x14ac:dyDescent="0.2">
      <c r="A100" s="1">
        <v>99000</v>
      </c>
      <c r="B100" s="1">
        <v>29470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9"/>
  <sheetViews>
    <sheetView tabSelected="1" workbookViewId="0">
      <selection activeCell="K14" sqref="K14"/>
    </sheetView>
  </sheetViews>
  <sheetFormatPr baseColWidth="10" defaultColWidth="8.83203125" defaultRowHeight="15" x14ac:dyDescent="0.2"/>
  <cols>
    <col min="2" max="2" width="5.1640625" bestFit="1" customWidth="1"/>
    <col min="3" max="3" width="8.1640625" style="2" customWidth="1"/>
    <col min="4" max="4" width="8.1640625" style="3" customWidth="1"/>
    <col min="5" max="6" width="8.1640625" style="2" customWidth="1"/>
    <col min="7" max="7" width="7" style="2" bestFit="1" customWidth="1"/>
    <col min="8" max="8" width="7.83203125" style="4" customWidth="1"/>
    <col min="9" max="9" width="8.1640625" style="4" customWidth="1"/>
    <col min="10" max="10" width="7.83203125" style="4" customWidth="1"/>
    <col min="11" max="11" width="8.1640625" style="4" customWidth="1"/>
    <col min="12" max="12" width="7" style="4" bestFit="1" customWidth="1"/>
    <col min="13" max="13" width="6.1640625" style="13" bestFit="1" customWidth="1"/>
    <col min="14" max="14" width="8.83203125" style="14"/>
    <col min="15" max="15" width="8.83203125" style="15"/>
  </cols>
  <sheetData>
    <row r="2" spans="2:15" x14ac:dyDescent="0.2">
      <c r="B2" s="5" t="s">
        <v>2</v>
      </c>
      <c r="C2" s="6" t="s">
        <v>4</v>
      </c>
      <c r="D2" s="7" t="s">
        <v>8</v>
      </c>
      <c r="E2" s="6" t="s">
        <v>5</v>
      </c>
      <c r="F2" s="7" t="s">
        <v>8</v>
      </c>
      <c r="G2" s="7" t="s">
        <v>10</v>
      </c>
      <c r="H2" s="8" t="s">
        <v>6</v>
      </c>
      <c r="I2" s="9" t="s">
        <v>9</v>
      </c>
      <c r="J2" s="8" t="s">
        <v>7</v>
      </c>
      <c r="K2" s="9" t="s">
        <v>9</v>
      </c>
      <c r="L2" s="9" t="s">
        <v>11</v>
      </c>
      <c r="M2" s="10" t="s">
        <v>3</v>
      </c>
      <c r="N2" s="11" t="s">
        <v>12</v>
      </c>
      <c r="O2" s="12" t="s">
        <v>13</v>
      </c>
    </row>
    <row r="3" spans="2:15" x14ac:dyDescent="0.2">
      <c r="B3" s="5">
        <v>1</v>
      </c>
      <c r="C3" s="6">
        <v>0</v>
      </c>
      <c r="D3" s="7">
        <f>C3/10000</f>
        <v>0</v>
      </c>
      <c r="E3" s="6">
        <v>36000</v>
      </c>
      <c r="F3" s="7">
        <f>E3/10000</f>
        <v>3.6</v>
      </c>
      <c r="G3" s="7">
        <f>(E3-C3)/10000</f>
        <v>3.6</v>
      </c>
      <c r="H3" s="8">
        <f>C3/12</f>
        <v>0</v>
      </c>
      <c r="I3" s="9">
        <f>H3/10000</f>
        <v>0</v>
      </c>
      <c r="J3" s="8">
        <f>E3/12</f>
        <v>3000</v>
      </c>
      <c r="K3" s="9">
        <f>J3/10000</f>
        <v>0.3</v>
      </c>
      <c r="L3" s="9">
        <f>(J3-H3)/10000</f>
        <v>0.3</v>
      </c>
      <c r="M3" s="10">
        <v>0.03</v>
      </c>
      <c r="N3" s="11">
        <f>L3*10000*M3</f>
        <v>90</v>
      </c>
      <c r="O3" s="11">
        <f>SUM(N$3:N3)</f>
        <v>90</v>
      </c>
    </row>
    <row r="4" spans="2:15" x14ac:dyDescent="0.2">
      <c r="B4" s="5">
        <v>2</v>
      </c>
      <c r="C4" s="6">
        <f>E3</f>
        <v>36000</v>
      </c>
      <c r="D4" s="7">
        <f t="shared" ref="D4:F9" si="0">C4/10000</f>
        <v>3.6</v>
      </c>
      <c r="E4" s="6">
        <v>144000</v>
      </c>
      <c r="F4" s="7">
        <f t="shared" si="0"/>
        <v>14.4</v>
      </c>
      <c r="G4" s="7">
        <f t="shared" ref="G4:G8" si="1">(E4-C4)/10000</f>
        <v>10.8</v>
      </c>
      <c r="H4" s="8">
        <f>C4/12</f>
        <v>3000</v>
      </c>
      <c r="I4" s="9">
        <f t="shared" ref="I4:I9" si="2">H4/10000</f>
        <v>0.3</v>
      </c>
      <c r="J4" s="8">
        <f>E4/12</f>
        <v>12000</v>
      </c>
      <c r="K4" s="9">
        <f t="shared" ref="K4:K9" si="3">J4/10000</f>
        <v>1.2</v>
      </c>
      <c r="L4" s="9">
        <f t="shared" ref="L4:L8" si="4">(J4-H4)/10000</f>
        <v>0.9</v>
      </c>
      <c r="M4" s="10">
        <v>0.1</v>
      </c>
      <c r="N4" s="11">
        <f>L4*10000*M4</f>
        <v>900</v>
      </c>
      <c r="O4" s="11">
        <f>SUM(N$3:N4)</f>
        <v>990</v>
      </c>
    </row>
    <row r="5" spans="2:15" x14ac:dyDescent="0.2">
      <c r="B5" s="5">
        <v>3</v>
      </c>
      <c r="C5" s="6">
        <f>E4</f>
        <v>144000</v>
      </c>
      <c r="D5" s="7">
        <f t="shared" si="0"/>
        <v>14.4</v>
      </c>
      <c r="E5" s="6">
        <v>300000</v>
      </c>
      <c r="F5" s="7">
        <f t="shared" si="0"/>
        <v>30</v>
      </c>
      <c r="G5" s="7">
        <f t="shared" si="1"/>
        <v>15.6</v>
      </c>
      <c r="H5" s="8">
        <f t="shared" ref="H5:H9" si="5">C5/12</f>
        <v>12000</v>
      </c>
      <c r="I5" s="9">
        <f t="shared" si="2"/>
        <v>1.2</v>
      </c>
      <c r="J5" s="8">
        <f t="shared" ref="J5:J9" si="6">E5/12</f>
        <v>25000</v>
      </c>
      <c r="K5" s="9">
        <f t="shared" si="3"/>
        <v>2.5</v>
      </c>
      <c r="L5" s="9">
        <f t="shared" si="4"/>
        <v>1.3</v>
      </c>
      <c r="M5" s="10">
        <v>0.2</v>
      </c>
      <c r="N5" s="11">
        <f t="shared" ref="N5:N8" si="7">L5*10000*M5</f>
        <v>2600</v>
      </c>
      <c r="O5" s="11">
        <f>SUM(N$3:N5)</f>
        <v>3590</v>
      </c>
    </row>
    <row r="6" spans="2:15" x14ac:dyDescent="0.2">
      <c r="B6" s="5">
        <v>4</v>
      </c>
      <c r="C6" s="6">
        <f t="shared" ref="C6:C9" si="8">E5</f>
        <v>300000</v>
      </c>
      <c r="D6" s="7">
        <f t="shared" si="0"/>
        <v>30</v>
      </c>
      <c r="E6" s="6">
        <v>420000</v>
      </c>
      <c r="F6" s="7">
        <f t="shared" si="0"/>
        <v>42</v>
      </c>
      <c r="G6" s="7">
        <f t="shared" si="1"/>
        <v>12</v>
      </c>
      <c r="H6" s="8">
        <f t="shared" si="5"/>
        <v>25000</v>
      </c>
      <c r="I6" s="9">
        <f t="shared" si="2"/>
        <v>2.5</v>
      </c>
      <c r="J6" s="8">
        <f t="shared" si="6"/>
        <v>35000</v>
      </c>
      <c r="K6" s="9">
        <f t="shared" si="3"/>
        <v>3.5</v>
      </c>
      <c r="L6" s="9">
        <f t="shared" si="4"/>
        <v>1</v>
      </c>
      <c r="M6" s="10">
        <v>0.25</v>
      </c>
      <c r="N6" s="11">
        <f t="shared" si="7"/>
        <v>2500</v>
      </c>
      <c r="O6" s="11">
        <f>SUM(N$3:N6)</f>
        <v>6090</v>
      </c>
    </row>
    <row r="7" spans="2:15" x14ac:dyDescent="0.2">
      <c r="B7" s="5">
        <v>5</v>
      </c>
      <c r="C7" s="6">
        <f t="shared" si="8"/>
        <v>420000</v>
      </c>
      <c r="D7" s="7">
        <f t="shared" si="0"/>
        <v>42</v>
      </c>
      <c r="E7" s="6">
        <v>660000</v>
      </c>
      <c r="F7" s="7">
        <f t="shared" si="0"/>
        <v>66</v>
      </c>
      <c r="G7" s="7">
        <f t="shared" si="1"/>
        <v>24</v>
      </c>
      <c r="H7" s="8">
        <f t="shared" si="5"/>
        <v>35000</v>
      </c>
      <c r="I7" s="9">
        <f t="shared" si="2"/>
        <v>3.5</v>
      </c>
      <c r="J7" s="8">
        <f t="shared" si="6"/>
        <v>55000</v>
      </c>
      <c r="K7" s="9">
        <f t="shared" si="3"/>
        <v>5.5</v>
      </c>
      <c r="L7" s="9">
        <f t="shared" si="4"/>
        <v>2</v>
      </c>
      <c r="M7" s="10">
        <v>0.3</v>
      </c>
      <c r="N7" s="11">
        <f t="shared" si="7"/>
        <v>6000</v>
      </c>
      <c r="O7" s="11">
        <f>SUM(N$3:N7)</f>
        <v>12090</v>
      </c>
    </row>
    <row r="8" spans="2:15" x14ac:dyDescent="0.2">
      <c r="B8" s="5">
        <v>6</v>
      </c>
      <c r="C8" s="6">
        <f t="shared" si="8"/>
        <v>660000</v>
      </c>
      <c r="D8" s="7">
        <f t="shared" si="0"/>
        <v>66</v>
      </c>
      <c r="E8" s="6">
        <v>960000</v>
      </c>
      <c r="F8" s="7">
        <f t="shared" si="0"/>
        <v>96</v>
      </c>
      <c r="G8" s="7">
        <f t="shared" si="1"/>
        <v>30</v>
      </c>
      <c r="H8" s="8">
        <f t="shared" si="5"/>
        <v>55000</v>
      </c>
      <c r="I8" s="9">
        <f t="shared" si="2"/>
        <v>5.5</v>
      </c>
      <c r="J8" s="8">
        <f t="shared" si="6"/>
        <v>80000</v>
      </c>
      <c r="K8" s="9">
        <f t="shared" si="3"/>
        <v>8</v>
      </c>
      <c r="L8" s="9">
        <f t="shared" si="4"/>
        <v>2.5</v>
      </c>
      <c r="M8" s="10">
        <v>0.35</v>
      </c>
      <c r="N8" s="11">
        <f t="shared" si="7"/>
        <v>8750</v>
      </c>
      <c r="O8" s="11">
        <f>SUM(N$3:N8)</f>
        <v>20840</v>
      </c>
    </row>
    <row r="9" spans="2:15" x14ac:dyDescent="0.2">
      <c r="B9" s="5">
        <v>7</v>
      </c>
      <c r="C9" s="6">
        <f t="shared" si="8"/>
        <v>960000</v>
      </c>
      <c r="D9" s="7">
        <f t="shared" si="0"/>
        <v>96</v>
      </c>
      <c r="E9" s="6"/>
      <c r="F9" s="7"/>
      <c r="G9" s="7"/>
      <c r="H9" s="8">
        <f t="shared" si="5"/>
        <v>80000</v>
      </c>
      <c r="I9" s="9">
        <f t="shared" si="2"/>
        <v>8</v>
      </c>
      <c r="J9" s="8"/>
      <c r="K9" s="9"/>
      <c r="L9" s="9"/>
      <c r="M9" s="10">
        <v>0.45</v>
      </c>
      <c r="N9" s="11"/>
      <c r="O9" s="1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2016年税额</vt:lpstr>
      <vt:lpstr>2018年公布的个人综合税率</vt:lpstr>
      <vt:lpstr>Sheet3</vt:lpstr>
    </vt:vector>
  </TitlesOfParts>
  <Company>Sky123.Org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Booynal</dc:creator>
  <cp:lastModifiedBy>Microsoft Office 用户</cp:lastModifiedBy>
  <dcterms:created xsi:type="dcterms:W3CDTF">2015-10-15T16:25:49Z</dcterms:created>
  <dcterms:modified xsi:type="dcterms:W3CDTF">2018-09-04T05:57:53Z</dcterms:modified>
</cp:coreProperties>
</file>