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Mainboard\"/>
    </mc:Choice>
  </mc:AlternateContent>
  <xr:revisionPtr revIDLastSave="0" documentId="13_ncr:1_{2BC3D10B-01A2-4CF3-878C-7A13C20510EC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B8" i="1"/>
  <c r="K76" i="1" l="1"/>
</calcChain>
</file>

<file path=xl/sharedStrings.xml><?xml version="1.0" encoding="utf-8"?>
<sst xmlns="http://schemas.openxmlformats.org/spreadsheetml/2006/main" count="498" uniqueCount="433">
  <si>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</si>
  <si>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</si>
  <si>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</si>
  <si>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</si>
  <si>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</si>
  <si>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</si>
  <si>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</si>
  <si>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</si>
  <si>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</si>
  <si>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</si>
  <si>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</si>
  <si>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</si>
  <si>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</si>
  <si>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</si>
  <si>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</si>
  <si>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</si>
  <si>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</si>
  <si>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</si>
  <si>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</si>
  <si>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</si>
  <si>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</si>
  <si>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</si>
  <si>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</si>
  <si>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[Mainboard.PrjPcb] (No PCB Document Selected)</t>
  </si>
  <si>
    <t>Mainboard.PrjPcb</t>
  </si>
  <si>
    <t>None</t>
  </si>
  <si>
    <t>22.01.2024</t>
  </si>
  <si>
    <t>Florian Baumgartner &amp; Alain Keller</t>
  </si>
  <si>
    <t>Ostschweizer Fachhochschule</t>
  </si>
  <si>
    <t/>
  </si>
  <si>
    <t>florian.baumgartner@ost.ch</t>
  </si>
  <si>
    <t>Designator</t>
  </si>
  <si>
    <t>C1, C2, C8, C24, C29, C31, C52, C55, C57A, C57B, C57C, C57D, C58A, C58B, C58C, C58D</t>
  </si>
  <si>
    <t>C3, C5, C7, C18, C28, C30, C53, C60A, C60B, C60C, C60D, C62A, C62B, C62C, C62D</t>
  </si>
  <si>
    <t>C4, C6</t>
  </si>
  <si>
    <t>C9, C27</t>
  </si>
  <si>
    <t>C10</t>
  </si>
  <si>
    <t>C11, C12</t>
  </si>
  <si>
    <t>C13, C14</t>
  </si>
  <si>
    <t>C15, C26</t>
  </si>
  <si>
    <t>C16, C17</t>
  </si>
  <si>
    <t>C19</t>
  </si>
  <si>
    <t>C20, C21, C22, C23</t>
  </si>
  <si>
    <t>C25, C33, C34, C35, C36, C37, C38, C39, C40, C41, C42, C43, C44, C45, C46, C47, C48, C49, C50, C51, C54, C59A, C59B, C59C, C59D, C61A, C61B, C61C, C61D</t>
  </si>
  <si>
    <t>C32</t>
  </si>
  <si>
    <t>C56</t>
  </si>
  <si>
    <t>D1, D2, D15</t>
  </si>
  <si>
    <t>D3, D4, D5, D6, D7, D9, D10, D11, D12</t>
  </si>
  <si>
    <t>D8</t>
  </si>
  <si>
    <t>D13</t>
  </si>
  <si>
    <t>D14</t>
  </si>
  <si>
    <t>D16</t>
  </si>
  <si>
    <t>K1</t>
  </si>
  <si>
    <t>K2</t>
  </si>
  <si>
    <t>K3</t>
  </si>
  <si>
    <t>L1, L2, L3</t>
  </si>
  <si>
    <t>L4</t>
  </si>
  <si>
    <t>M1, M2, M3, M4, M5</t>
  </si>
  <si>
    <t>P1, P3</t>
  </si>
  <si>
    <t>P2, P22</t>
  </si>
  <si>
    <t>P4, P5, P6, P7, P8, P9, P10, P11, P12, P13, P14, P15, P16, P17, P18, P19, P20</t>
  </si>
  <si>
    <t>P21</t>
  </si>
  <si>
    <t>Q1</t>
  </si>
  <si>
    <t>R1, R2</t>
  </si>
  <si>
    <t>R3, R4, R24, R25, R34, R35, R39, R40</t>
  </si>
  <si>
    <t>R5</t>
  </si>
  <si>
    <t>R6</t>
  </si>
  <si>
    <t>R7</t>
  </si>
  <si>
    <t>R8, R30, R36, R37</t>
  </si>
  <si>
    <t>R9</t>
  </si>
  <si>
    <t>R10</t>
  </si>
  <si>
    <t>R11, R12, R33, R41A, R41B, R41C, R41D, R42A, R42B, R42C, R42D</t>
  </si>
  <si>
    <t>R13</t>
  </si>
  <si>
    <t>R14</t>
  </si>
  <si>
    <t>R15</t>
  </si>
  <si>
    <t>R16, R17, R18, R19</t>
  </si>
  <si>
    <t>R20</t>
  </si>
  <si>
    <t>R21</t>
  </si>
  <si>
    <t>R22</t>
  </si>
  <si>
    <t>R23</t>
  </si>
  <si>
    <t>R26, R27, R28, R29, R31, R32, R38</t>
  </si>
  <si>
    <t>T1</t>
  </si>
  <si>
    <t>T2</t>
  </si>
  <si>
    <t>TP4</t>
  </si>
  <si>
    <t>U1</t>
  </si>
  <si>
    <t>U2</t>
  </si>
  <si>
    <t>U3</t>
  </si>
  <si>
    <t>U4</t>
  </si>
  <si>
    <t>U5</t>
  </si>
  <si>
    <t>U6</t>
  </si>
  <si>
    <t>U7A, U7B, U7C, U7D</t>
  </si>
  <si>
    <t>X1, X6</t>
  </si>
  <si>
    <t>X2</t>
  </si>
  <si>
    <t>X3</t>
  </si>
  <si>
    <t>X4, X5</t>
  </si>
  <si>
    <t>X7</t>
  </si>
  <si>
    <t>X8A, X8B, X8C, X8D, X9A, X9B, X9C, X9D</t>
  </si>
  <si>
    <t>Component Description</t>
  </si>
  <si>
    <t>Multilayer Ceramic Capacitors MLCC, Multilayer Ceramic Capacitors</t>
  </si>
  <si>
    <t>Multilayer Ceramic Capacitors MLCC</t>
  </si>
  <si>
    <t>Tantalum Capacitor</t>
  </si>
  <si>
    <t>Electrolytic Capacitor</t>
  </si>
  <si>
    <t>Multilayer Ceramic Capacitors</t>
  </si>
  <si>
    <t>Multilayer Ceramic Capacitors, Multilayer Ceramic Capacitors MLCC</t>
  </si>
  <si>
    <t>Trench Schottky Barrier Rectifier</t>
  </si>
  <si>
    <t>General Purpose Rectifier Diode</t>
  </si>
  <si>
    <t>Fast Switching Diode</t>
  </si>
  <si>
    <t>Low-Voltage Adjustable Precision Shunt Regulator</t>
  </si>
  <si>
    <t>Low Voltage Schottky-Diode</t>
  </si>
  <si>
    <t>ESD Suppressor</t>
  </si>
  <si>
    <t>Phototransistor Optocoupler</t>
  </si>
  <si>
    <t>MOSFET N-Channel</t>
  </si>
  <si>
    <t>Ferrite Bead</t>
  </si>
  <si>
    <t>Chip Inductor</t>
  </si>
  <si>
    <t>Solderable Standoff Nut</t>
  </si>
  <si>
    <t>General Purpose LED</t>
  </si>
  <si>
    <t>Smart RGB-LED</t>
  </si>
  <si>
    <t>Electromagnetic Buzzer</t>
  </si>
  <si>
    <t>Thick Film Chip Resistor</t>
  </si>
  <si>
    <t>Dickschicht Chipwiderstand</t>
  </si>
  <si>
    <t>LAN 10/100 Base-T Pulse Transformer with PoE</t>
  </si>
  <si>
    <t>PoE Power Transformer</t>
  </si>
  <si>
    <t>Ground-Clip</t>
  </si>
  <si>
    <t>Linear Voltage Regulator</t>
  </si>
  <si>
    <t>RT1062 i.MX ARM® Cortex®-M7 MPU</t>
  </si>
  <si>
    <t>Low-Power Audio Codec with Headphones Driver</t>
  </si>
  <si>
    <t>Digital Pressure Sensor</t>
  </si>
  <si>
    <t>High-Performance eCompass Module</t>
  </si>
  <si>
    <t>High Precision GNSS Module (GPS-RTK)</t>
  </si>
  <si>
    <t>8-Channel PDM to I²S/TDM Converter</t>
  </si>
  <si>
    <t>USB Connector Type-C Vertical</t>
  </si>
  <si>
    <t>RJ45 etherCON (Cat 5e)</t>
  </si>
  <si>
    <t>Female Pin Header</t>
  </si>
  <si>
    <t>Pin Header SMD</t>
  </si>
  <si>
    <t>SMA Connector</t>
  </si>
  <si>
    <t>FPC-Connector (10-Pin, Slide-Lock,  Bottom Contact)</t>
  </si>
  <si>
    <t>Component Value</t>
  </si>
  <si>
    <t>100nF 50V</t>
  </si>
  <si>
    <t>10µF 50V</t>
  </si>
  <si>
    <t>100µF 6.3V</t>
  </si>
  <si>
    <t>1nF 3kV</t>
  </si>
  <si>
    <t>22µF 100V</t>
  </si>
  <si>
    <t>1µF 100V</t>
  </si>
  <si>
    <t>10nF 100V</t>
  </si>
  <si>
    <t>1.5nF 50V</t>
  </si>
  <si>
    <t>470µF 6.3V</t>
  </si>
  <si>
    <t>100nF 100V</t>
  </si>
  <si>
    <t>22nF 100V</t>
  </si>
  <si>
    <t>1µF 50V</t>
  </si>
  <si>
    <t>220nF 50V</t>
  </si>
  <si>
    <t>47pF 50V</t>
  </si>
  <si>
    <t>SDT10A45P5-13</t>
  </si>
  <si>
    <t>S1B-13-F</t>
  </si>
  <si>
    <t>1N4148WTR</t>
  </si>
  <si>
    <t>TLV431BCDBZR</t>
  </si>
  <si>
    <t>B5819W</t>
  </si>
  <si>
    <t>PD4E1U06</t>
  </si>
  <si>
    <t>FOD817ASD</t>
  </si>
  <si>
    <t>AO3400A</t>
  </si>
  <si>
    <t>2N7002</t>
  </si>
  <si>
    <t>CBM201209U601T (600 Ohm@100MHz, 2000mA)</t>
  </si>
  <si>
    <t>27nH</t>
  </si>
  <si>
    <t>M3 4mm</t>
  </si>
  <si>
    <t>Green (5mA, 2.4V)</t>
  </si>
  <si>
    <t>Yellow (5mA, 2.1V)</t>
  </si>
  <si>
    <t>XL-0807RGBC-WS2812B</t>
  </si>
  <si>
    <t>Red (5mA, 2.0V)</t>
  </si>
  <si>
    <t>MLT-8530</t>
  </si>
  <si>
    <t>47k (75V, 100mW, 1%)</t>
  </si>
  <si>
    <t>5.1k (75V, 100mW, 1%)</t>
  </si>
  <si>
    <t>270 (75V, 100mW, 1%)</t>
  </si>
  <si>
    <t>82k (75V, 100mW, 1%)</t>
  </si>
  <si>
    <t>8.2 (75V, 100mW, 1%)</t>
  </si>
  <si>
    <t>1k (75V, 100mW, 1%)</t>
  </si>
  <si>
    <t>88.7k (75V, 100mW, 1%)</t>
  </si>
  <si>
    <t>24.3k (75V, 100mW, 1%)</t>
  </si>
  <si>
    <t>10 (75V, 100mW, 1%)</t>
  </si>
  <si>
    <t>4.7k (75V, 100mW, 1%)</t>
  </si>
  <si>
    <t>36.5k (75V, 100mW, 1%)</t>
  </si>
  <si>
    <t>750 (75V, 100mW, 1%)</t>
  </si>
  <si>
    <t>75 (75V, 100mW, 1%)</t>
  </si>
  <si>
    <t>3 (75V, 100mW, 1%)</t>
  </si>
  <si>
    <t>48.7 (75V, 100mW, 1%)</t>
  </si>
  <si>
    <t>0.62 (75V, 100mW, 1%)</t>
  </si>
  <si>
    <t>12.1k (75V, 100mW, 1%)</t>
  </si>
  <si>
    <t>10k (75V, 100mW, 1%)</t>
  </si>
  <si>
    <t>B1608S</t>
  </si>
  <si>
    <t>749119950 (5V)</t>
  </si>
  <si>
    <t>Ø 2.54mm (Black)</t>
  </si>
  <si>
    <t>MCP1700T-1802E (1.8V, 200mA)</t>
  </si>
  <si>
    <t>Teensy 4.1</t>
  </si>
  <si>
    <t>SI3404-A-GMR</t>
  </si>
  <si>
    <t>BMP388</t>
  </si>
  <si>
    <t>LSM303AGRTR</t>
  </si>
  <si>
    <t>NEO-M8P-2</t>
  </si>
  <si>
    <t>ADAU7118ACPZRL</t>
  </si>
  <si>
    <t>KH-TYPE-C-L10-14P</t>
  </si>
  <si>
    <t>NE8FBV-C5-LED1-S</t>
  </si>
  <si>
    <t>SSW-104-01-F-S</t>
  </si>
  <si>
    <t>54201-G0807LF</t>
  </si>
  <si>
    <t>BWSMA-KE-Z001</t>
  </si>
  <si>
    <t>AFA07-S10FCC-00</t>
  </si>
  <si>
    <t>Footprint</t>
  </si>
  <si>
    <t>SMD Keramikkondensator 0603</t>
  </si>
  <si>
    <t>SMD Keramikkondensator 1206</t>
  </si>
  <si>
    <t>SMD Tantalkondensator 1210 +</t>
  </si>
  <si>
    <t>SMD KERAMIKKONDENSATOR 1808</t>
  </si>
  <si>
    <t>SMD Elko 6.3x7.7</t>
  </si>
  <si>
    <t>SMD Keramikkondensator 0805</t>
  </si>
  <si>
    <t>SMD Diode PowerDI-5</t>
  </si>
  <si>
    <t>SMD Diode DO-214-AC</t>
  </si>
  <si>
    <t>SMD Diode SOD-123</t>
  </si>
  <si>
    <t>SMD IC SOT-23-3</t>
  </si>
  <si>
    <t>SMD IC SOT-363 (SC-70-6)</t>
  </si>
  <si>
    <t>SMD IC DIP-4</t>
  </si>
  <si>
    <t>SMD MOSFET SOT-23</t>
  </si>
  <si>
    <t>SMD INDUCTOR/FERRITE 0805</t>
  </si>
  <si>
    <t>SMD Inductor 0402</t>
  </si>
  <si>
    <t>SMD Solder-Nut (M3 4mm)</t>
  </si>
  <si>
    <t>SMD LED 0603</t>
  </si>
  <si>
    <t>SMD LED WS2812B-0807</t>
  </si>
  <si>
    <t>SMD Buzzer (MLT-8530)</t>
  </si>
  <si>
    <t>SMD Widerstand 0603</t>
  </si>
  <si>
    <t>SMD Transformer 500x375</t>
  </si>
  <si>
    <t>SMD Transformer 749119950</t>
  </si>
  <si>
    <t>THT Messpunkt Ø2.54mm Schwarz</t>
  </si>
  <si>
    <t>THT Teensy 4.1</t>
  </si>
  <si>
    <t>SMD IC QFN-20</t>
  </si>
  <si>
    <t>SMD IC LGA-10</t>
  </si>
  <si>
    <t>SMD IC LGA-12</t>
  </si>
  <si>
    <t>SMD NEO-M8P-2</t>
  </si>
  <si>
    <t>SMD IC QFN-16</t>
  </si>
  <si>
    <t>THT USB-C Socket (KH-TYPE-C-L10-14P)</t>
  </si>
  <si>
    <t>THT CONNECTOR NE8FBV-C5-LED1-S</t>
  </si>
  <si>
    <t>THT Buchsenleiste 4-Pol (1x4)</t>
  </si>
  <si>
    <t>SMD Pin-Header 1x7</t>
  </si>
  <si>
    <t>THT SMA-Connector (Vertical)</t>
  </si>
  <si>
    <t>SMD Connector (AFA07-S10FCC-00)</t>
  </si>
  <si>
    <t>JLC-Parts</t>
  </si>
  <si>
    <t>C14663</t>
  </si>
  <si>
    <t>C13585</t>
  </si>
  <si>
    <t>C16133</t>
  </si>
  <si>
    <t>C173224</t>
  </si>
  <si>
    <t>C5456761</t>
  </si>
  <si>
    <t>C13832</t>
  </si>
  <si>
    <t>C302008</t>
  </si>
  <si>
    <t>C1595</t>
  </si>
  <si>
    <t>C72520</t>
  </si>
  <si>
    <t>C28233</t>
  </si>
  <si>
    <t>C161234</t>
  </si>
  <si>
    <t>C15849</t>
  </si>
  <si>
    <t>C21120</t>
  </si>
  <si>
    <t>C1671</t>
  </si>
  <si>
    <t>C2997843</t>
  </si>
  <si>
    <t>C156295</t>
  </si>
  <si>
    <t>C81598</t>
  </si>
  <si>
    <t>C2156583</t>
  </si>
  <si>
    <t>C8598</t>
  </si>
  <si>
    <t>C194628</t>
  </si>
  <si>
    <t>C241830</t>
  </si>
  <si>
    <t>C20917</t>
  </si>
  <si>
    <t>C8545</t>
  </si>
  <si>
    <t>C139168</t>
  </si>
  <si>
    <t>C12669</t>
  </si>
  <si>
    <t>C2915635</t>
  </si>
  <si>
    <t>C72043</t>
  </si>
  <si>
    <t>C72038</t>
  </si>
  <si>
    <t>C3646929</t>
  </si>
  <si>
    <t>C2286</t>
  </si>
  <si>
    <t>C94599</t>
  </si>
  <si>
    <t>C25819</t>
  </si>
  <si>
    <t>C23186</t>
  </si>
  <si>
    <t>C22966</t>
  </si>
  <si>
    <t>C23254</t>
  </si>
  <si>
    <t>C322222</t>
  </si>
  <si>
    <t>C21190</t>
  </si>
  <si>
    <t>C23258</t>
  </si>
  <si>
    <t>C276290</t>
  </si>
  <si>
    <t>C22859</t>
  </si>
  <si>
    <t>C23162</t>
  </si>
  <si>
    <t>C403185</t>
  </si>
  <si>
    <t>C23241</t>
  </si>
  <si>
    <t>C4275</t>
  </si>
  <si>
    <t>C23157</t>
  </si>
  <si>
    <t>C2692820</t>
  </si>
  <si>
    <t>C175661</t>
  </si>
  <si>
    <t>C22864</t>
  </si>
  <si>
    <t>C25804</t>
  </si>
  <si>
    <t>C507596</t>
  </si>
  <si>
    <t>C238122</t>
  </si>
  <si>
    <t>C150796</t>
  </si>
  <si>
    <t>C461934</t>
  </si>
  <si>
    <t>C779278</t>
  </si>
  <si>
    <t>C126671</t>
  </si>
  <si>
    <t>C654437</t>
  </si>
  <si>
    <t>C2761226</t>
  </si>
  <si>
    <t>C5116530</t>
  </si>
  <si>
    <t>C496549</t>
  </si>
  <si>
    <t>C52162</t>
  </si>
  <si>
    <t>Farnell</t>
  </si>
  <si>
    <t>2210822, 2522432</t>
  </si>
  <si>
    <t>Mouser</t>
  </si>
  <si>
    <t>963-LMK107BBJ106MALT</t>
  </si>
  <si>
    <t>581-TAJB107K006R</t>
  </si>
  <si>
    <t>605-302R29W102KV4E</t>
  </si>
  <si>
    <t>77-VJ1206Y104MXBAT</t>
  </si>
  <si>
    <t>81-GCM188R72A103KA7D</t>
  </si>
  <si>
    <t>810-CGA3E2X7R1H152K</t>
  </si>
  <si>
    <t>81-GCM21BR72A104KA7L</t>
  </si>
  <si>
    <t>81-GCM188R72A223KA7D</t>
  </si>
  <si>
    <t>187-CL10A105KB8NNNC</t>
  </si>
  <si>
    <t>810-C1608X7R1H224KAE</t>
  </si>
  <si>
    <t>80-C0603C470J5G</t>
  </si>
  <si>
    <t>621-SDT10A45P5-13</t>
  </si>
  <si>
    <t>621-S1B-F</t>
  </si>
  <si>
    <t>750-1N4148W-HF</t>
  </si>
  <si>
    <t>595-TLV431BCDBZR</t>
  </si>
  <si>
    <t>833-B5819W-TP</t>
  </si>
  <si>
    <t>595-TPD4E1U06DCKR</t>
  </si>
  <si>
    <t>512-FOD817ASD</t>
  </si>
  <si>
    <t>512-2N7002</t>
  </si>
  <si>
    <t>623-2508056017Y2</t>
  </si>
  <si>
    <t>81-LQG15HS27NJ02D</t>
  </si>
  <si>
    <t>153-SMTSO-M3-4ET</t>
  </si>
  <si>
    <t>645-598-8070-107F</t>
  </si>
  <si>
    <t>645-598-8050-107F</t>
  </si>
  <si>
    <t>645-598-8010-107F</t>
  </si>
  <si>
    <t>539-AST200Q</t>
  </si>
  <si>
    <t>667-ERJ-3EKF4702V</t>
  </si>
  <si>
    <t>667-ERJ-3EKF5101V</t>
  </si>
  <si>
    <t>667-ERJ-3EKF2700V</t>
  </si>
  <si>
    <t>667-ERJ-3EKF8202V</t>
  </si>
  <si>
    <t>667-ERJ-3RQF8R2V</t>
  </si>
  <si>
    <t>667-ERJ-3EKF1001V</t>
  </si>
  <si>
    <t>667-ERJ-3EKF8872V</t>
  </si>
  <si>
    <t>667-ERJ-3EKF2432V</t>
  </si>
  <si>
    <t>667-ERJ-3EKF10R0V</t>
  </si>
  <si>
    <t>667-ERJ-3EKF4701V</t>
  </si>
  <si>
    <t>667-ERJ-3EKF3652V</t>
  </si>
  <si>
    <t>667-ERJ-3EKF7500V</t>
  </si>
  <si>
    <t>667-ERJ-3EKF75R0V</t>
  </si>
  <si>
    <t>71-CRCW06033R00FKEAH</t>
  </si>
  <si>
    <t>667-ERJ-3EKF48R7V</t>
  </si>
  <si>
    <t>603-RL0603FR-070R62L</t>
  </si>
  <si>
    <t>667-ERJ-3EKF1212V</t>
  </si>
  <si>
    <t>667-ERJ-3EKF1002V</t>
  </si>
  <si>
    <t>652-SM13126PEL</t>
  </si>
  <si>
    <t>710-749119950</t>
  </si>
  <si>
    <t>534-5001</t>
  </si>
  <si>
    <t>579-MCP1700T1802E/TT</t>
  </si>
  <si>
    <t>474-DEV-16771</t>
  </si>
  <si>
    <t>634-SI3404-A-GMR</t>
  </si>
  <si>
    <t>262-BMP388</t>
  </si>
  <si>
    <t>511-LSM303AGRTR</t>
  </si>
  <si>
    <t>377-NEO-M8P-2</t>
  </si>
  <si>
    <t>584-ADAU7118ACPZRL</t>
  </si>
  <si>
    <t>568-NE8FBV-C5-LED1-S</t>
  </si>
  <si>
    <t>200-SSW10401FS</t>
  </si>
  <si>
    <t>649-54201-G0807ALF</t>
  </si>
  <si>
    <t>200-SMAJPHSTTH1</t>
  </si>
  <si>
    <t>640-FFC3B07-10-T</t>
  </si>
  <si>
    <t>Digikey</t>
  </si>
  <si>
    <t>445-6899-1-ND, 445-5666-1-ND</t>
  </si>
  <si>
    <t>587-3258-1-ND</t>
  </si>
  <si>
    <t>478-1677-1-ND</t>
  </si>
  <si>
    <t>709-1047-1-ND</t>
  </si>
  <si>
    <t>720-VJ1206Y104MXBATCT-ND</t>
  </si>
  <si>
    <t>490-4781-1-ND</t>
  </si>
  <si>
    <t>445-6920-1-ND</t>
  </si>
  <si>
    <t>490-4789-1-ND</t>
  </si>
  <si>
    <t>490-4782-1-ND</t>
  </si>
  <si>
    <t>1276-1860-1-ND</t>
  </si>
  <si>
    <t>445-173612-1-ND</t>
  </si>
  <si>
    <t>399-C0603C470J5GAC7867CT-ND</t>
  </si>
  <si>
    <t>31-SDT10A45P5-13CT-ND</t>
  </si>
  <si>
    <t>S1B-FDICT-ND</t>
  </si>
  <si>
    <t>1655-1360-1-ND</t>
  </si>
  <si>
    <t>296-17569-1-ND</t>
  </si>
  <si>
    <t>B5819W-TPMSCT-ND</t>
  </si>
  <si>
    <t>296-39347-1-ND</t>
  </si>
  <si>
    <t>FOD817ASDDKR-ND</t>
  </si>
  <si>
    <t>785-1000-1-ND</t>
  </si>
  <si>
    <t>2N7002NCT-ND</t>
  </si>
  <si>
    <t>1934-1487-1-ND</t>
  </si>
  <si>
    <t>490-2628-1-ND</t>
  </si>
  <si>
    <t>350-2035-1-ND</t>
  </si>
  <si>
    <t>350-2033-1-ND</t>
  </si>
  <si>
    <t>350-2029-1-ND</t>
  </si>
  <si>
    <t>458-1052-ND</t>
  </si>
  <si>
    <t>P47.0KHCT-ND</t>
  </si>
  <si>
    <t>P5.10KHCT-ND</t>
  </si>
  <si>
    <t>P270HCT-ND</t>
  </si>
  <si>
    <t>P82.0KHCT-ND</t>
  </si>
  <si>
    <t>P8.2AJCT-ND</t>
  </si>
  <si>
    <t>P1.00KHCT-ND</t>
  </si>
  <si>
    <t>P88.7KHCT-ND</t>
  </si>
  <si>
    <t>P24.3KHCT-ND</t>
  </si>
  <si>
    <t>P10.0HCT-ND</t>
  </si>
  <si>
    <t>P4.70KHCT-ND</t>
  </si>
  <si>
    <t>P36.5KHCT-ND</t>
  </si>
  <si>
    <t>P750HCT-ND</t>
  </si>
  <si>
    <t>P75.0HCT-ND</t>
  </si>
  <si>
    <t>541-3.00SCT-ND</t>
  </si>
  <si>
    <t>P48.7HCT-ND</t>
  </si>
  <si>
    <t>311-.62QCT-ND</t>
  </si>
  <si>
    <t>P12.1KHCT-ND</t>
  </si>
  <si>
    <t>P10.0KHCT-ND</t>
  </si>
  <si>
    <t>SM13126PELCT-ND</t>
  </si>
  <si>
    <t>732-2432-1-ND</t>
  </si>
  <si>
    <t>36-5001-ND</t>
  </si>
  <si>
    <t>MCP1700T1802ETTCT-ND</t>
  </si>
  <si>
    <t>1568-DEV-16771-ND</t>
  </si>
  <si>
    <t>863-SI3404-A-GMRDKR-ND</t>
  </si>
  <si>
    <t>828-1079-1-ND</t>
  </si>
  <si>
    <t>497-16527-1-ND</t>
  </si>
  <si>
    <t>672-NEO-M8P-2CT-ND</t>
  </si>
  <si>
    <t>505-ADAU7118ACPZRLCT-ND</t>
  </si>
  <si>
    <t>SAM10018-ND</t>
  </si>
  <si>
    <t>609-54201-G0807LF-ND</t>
  </si>
  <si>
    <t>SAM8971-ND</t>
  </si>
  <si>
    <t>2073-FFC3B07-10-TCT-ND</t>
  </si>
  <si>
    <t>Quantity</t>
  </si>
  <si>
    <t>Unit Price</t>
  </si>
  <si>
    <t>C:\Users\flori\GoogleDrive\MSE\PA-OST-2023\heron-hardware\Mainboard\Mainboard.PrjPcb</t>
  </si>
  <si>
    <t>207</t>
  </si>
  <si>
    <t>23:20</t>
  </si>
  <si>
    <t>22.01.2024 23:20</t>
  </si>
  <si>
    <t>BomReport</t>
  </si>
  <si>
    <t>BOM</t>
  </si>
  <si>
    <t>Bill of Materials for Project [Mainboard.PrjPcb]</t>
  </si>
  <si>
    <t>Mainboard</t>
  </si>
  <si>
    <t>V1.0</t>
  </si>
  <si>
    <t>810-CGA2B3X7R1H104K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</si>
</sst>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1" fillId="0" borderId="24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1393993</xdr:colOff>
      <xdr:row>77</xdr:row>
      <xdr:rowOff>97756</xdr:rowOff>
    </xdr:from>
    <xdr:to>
      <xdr:col>8</xdr:col>
      <xdr:colOff>659074</xdr:colOff>
      <xdr:row>81</xdr:row>
      <xdr:rowOff>41727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68111" y="17085874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231567</xdr:colOff>
      <xdr:row>77</xdr:row>
      <xdr:rowOff>94015</xdr:rowOff>
    </xdr:from>
    <xdr:to>
      <xdr:col>10</xdr:col>
      <xdr:colOff>930196</xdr:colOff>
      <xdr:row>81</xdr:row>
      <xdr:rowOff>34566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54861" y="17082133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5"/>
  <sheetViews>
    <sheetView showGridLines="0" tabSelected="1" zoomScale="85" zoomScaleNormal="85" workbookViewId="0">
      <selection activeCell="B32" sqref="B32"/>
    </sheetView>
  </sheetViews>
  <sheetFormatPr baseColWidth="10" defaultColWidth="9.1796875" defaultRowHeight="12.5" x14ac:dyDescent="0.25"/>
  <cols>
    <col min="1" max="1" width="88.1796875" style="6" customWidth="1"/>
    <col min="2" max="2" width="58.6328125" style="13" customWidth="1"/>
    <col min="3" max="3" width="42.7265625" style="6" customWidth="1"/>
    <col min="4" max="4" width="36.6328125" style="6" customWidth="1"/>
    <col min="5" max="5" width="18.1796875" style="6" customWidth="1"/>
    <col min="6" max="6" width="17.26953125" style="6" customWidth="1"/>
    <col min="7" max="7" width="30.453125" style="6" customWidth="1"/>
    <col min="8" max="8" width="29.7265625" style="6" customWidth="1"/>
    <col min="9" max="9" width="9.6328125" style="6" customWidth="1"/>
    <col min="10" max="10" width="12.7265625" style="6" customWidth="1"/>
    <col min="11" max="11" width="16.7265625" style="6" customWidth="1"/>
    <col min="12" max="16384" width="9.1796875" style="6"/>
  </cols>
  <sheetData>
    <row r="1" spans="1:12" x14ac:dyDescent="0.25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3">
      <c r="A2" s="66" t="s">
        <v>18</v>
      </c>
      <c r="B2" s="63"/>
      <c r="C2" s="74" t="s">
        <v>429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3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20</v>
      </c>
      <c r="B4" s="75" t="s">
        <v>430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21</v>
      </c>
      <c r="B5" s="75" t="s">
        <v>431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5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6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5">
      <c r="A10" s="29" t="s">
        <v>31</v>
      </c>
      <c r="B10" s="29" t="s">
        <v>97</v>
      </c>
      <c r="C10" s="30" t="s">
        <v>136</v>
      </c>
      <c r="D10" s="30" t="s">
        <v>202</v>
      </c>
      <c r="E10" s="29" t="s">
        <v>238</v>
      </c>
      <c r="F10" s="29" t="s">
        <v>299</v>
      </c>
      <c r="G10" s="29" t="s">
        <v>301</v>
      </c>
      <c r="H10" s="29" t="s">
        <v>361</v>
      </c>
      <c r="I10" s="29" t="s">
        <v>421</v>
      </c>
      <c r="J10" s="29" t="s">
        <v>422</v>
      </c>
      <c r="K10" s="31" t="s">
        <v>22</v>
      </c>
    </row>
    <row r="11" spans="1:12" s="32" customFormat="1" ht="13" x14ac:dyDescent="0.25">
      <c r="A11" s="69" t="s">
        <v>32</v>
      </c>
      <c r="B11" s="59" t="s">
        <v>98</v>
      </c>
      <c r="C11" s="70" t="s">
        <v>137</v>
      </c>
      <c r="D11" s="71" t="s">
        <v>203</v>
      </c>
      <c r="E11" s="71" t="s">
        <v>239</v>
      </c>
      <c r="F11" s="71" t="s">
        <v>300</v>
      </c>
      <c r="G11" s="59" t="s">
        <v>432</v>
      </c>
      <c r="H11" s="69" t="s">
        <v>362</v>
      </c>
      <c r="I11" s="60">
        <v>16</v>
      </c>
      <c r="J11" s="58">
        <v>0.01</v>
      </c>
      <c r="K11" s="58">
        <f t="shared" ref="K11:K42" si="0">J11*I11</f>
        <v>0.16</v>
      </c>
    </row>
    <row r="12" spans="1:12" s="32" customFormat="1" ht="13" x14ac:dyDescent="0.25">
      <c r="A12" s="69" t="s">
        <v>33</v>
      </c>
      <c r="B12" s="59" t="s">
        <v>99</v>
      </c>
      <c r="C12" s="59" t="s">
        <v>138</v>
      </c>
      <c r="D12" s="59" t="s">
        <v>204</v>
      </c>
      <c r="E12" s="59" t="s">
        <v>240</v>
      </c>
      <c r="F12" s="59">
        <v>2113070</v>
      </c>
      <c r="G12" s="59" t="s">
        <v>302</v>
      </c>
      <c r="H12" s="69" t="s">
        <v>363</v>
      </c>
      <c r="I12" s="60">
        <v>15</v>
      </c>
      <c r="J12" s="58">
        <v>0.01</v>
      </c>
      <c r="K12" s="58">
        <f t="shared" si="0"/>
        <v>0.15</v>
      </c>
    </row>
    <row r="13" spans="1:12" s="32" customFormat="1" ht="13" x14ac:dyDescent="0.25">
      <c r="A13" s="69" t="s">
        <v>34</v>
      </c>
      <c r="B13" s="59" t="s">
        <v>100</v>
      </c>
      <c r="C13" s="70" t="s">
        <v>139</v>
      </c>
      <c r="D13" s="71" t="s">
        <v>205</v>
      </c>
      <c r="E13" s="71" t="s">
        <v>241</v>
      </c>
      <c r="F13" s="71">
        <v>1135048</v>
      </c>
      <c r="G13" s="59" t="s">
        <v>303</v>
      </c>
      <c r="H13" s="69" t="s">
        <v>364</v>
      </c>
      <c r="I13" s="60">
        <v>2</v>
      </c>
      <c r="J13" s="58">
        <v>0.08</v>
      </c>
      <c r="K13" s="58">
        <f t="shared" si="0"/>
        <v>0.16</v>
      </c>
    </row>
    <row r="14" spans="1:12" s="32" customFormat="1" ht="13" x14ac:dyDescent="0.25">
      <c r="A14" s="69" t="s">
        <v>35</v>
      </c>
      <c r="B14" s="59" t="s">
        <v>99</v>
      </c>
      <c r="C14" s="59" t="s">
        <v>140</v>
      </c>
      <c r="D14" s="59" t="s">
        <v>206</v>
      </c>
      <c r="E14" s="59" t="s">
        <v>242</v>
      </c>
      <c r="F14" s="59">
        <v>1886070</v>
      </c>
      <c r="G14" s="59" t="s">
        <v>304</v>
      </c>
      <c r="H14" s="69" t="s">
        <v>365</v>
      </c>
      <c r="I14" s="60">
        <v>2</v>
      </c>
      <c r="J14" s="58">
        <v>0.06</v>
      </c>
      <c r="K14" s="58">
        <f t="shared" si="0"/>
        <v>0.12</v>
      </c>
    </row>
    <row r="15" spans="1:12" s="32" customFormat="1" ht="13" x14ac:dyDescent="0.25">
      <c r="A15" s="69" t="s">
        <v>36</v>
      </c>
      <c r="B15" s="59" t="s">
        <v>101</v>
      </c>
      <c r="C15" s="70" t="s">
        <v>141</v>
      </c>
      <c r="D15" s="71" t="s">
        <v>207</v>
      </c>
      <c r="E15" s="71" t="s">
        <v>243</v>
      </c>
      <c r="F15" s="71"/>
      <c r="G15" s="59"/>
      <c r="H15" s="69"/>
      <c r="I15" s="60">
        <v>1</v>
      </c>
      <c r="J15" s="58">
        <v>0.06</v>
      </c>
      <c r="K15" s="58">
        <f t="shared" si="0"/>
        <v>0.06</v>
      </c>
    </row>
    <row r="16" spans="1:12" s="32" customFormat="1" ht="13" x14ac:dyDescent="0.25">
      <c r="A16" s="69" t="s">
        <v>37</v>
      </c>
      <c r="B16" s="59" t="s">
        <v>102</v>
      </c>
      <c r="C16" s="59" t="s">
        <v>142</v>
      </c>
      <c r="D16" s="59" t="s">
        <v>204</v>
      </c>
      <c r="E16" s="59" t="s">
        <v>244</v>
      </c>
      <c r="F16" s="59">
        <v>1657939</v>
      </c>
      <c r="G16" s="59" t="s">
        <v>305</v>
      </c>
      <c r="H16" s="69" t="s">
        <v>366</v>
      </c>
      <c r="I16" s="60">
        <v>2</v>
      </c>
      <c r="J16" s="58">
        <v>0.01</v>
      </c>
      <c r="K16" s="58">
        <f t="shared" si="0"/>
        <v>0.02</v>
      </c>
    </row>
    <row r="17" spans="1:11" s="32" customFormat="1" ht="13" x14ac:dyDescent="0.25">
      <c r="A17" s="69" t="s">
        <v>38</v>
      </c>
      <c r="B17" s="59" t="s">
        <v>99</v>
      </c>
      <c r="C17" s="70" t="s">
        <v>143</v>
      </c>
      <c r="D17" s="71" t="s">
        <v>203</v>
      </c>
      <c r="E17" s="71" t="s">
        <v>245</v>
      </c>
      <c r="F17" s="71">
        <v>2470432</v>
      </c>
      <c r="G17" s="59" t="s">
        <v>306</v>
      </c>
      <c r="H17" s="69" t="s">
        <v>367</v>
      </c>
      <c r="I17" s="60">
        <v>2</v>
      </c>
      <c r="J17" s="58">
        <v>0.01</v>
      </c>
      <c r="K17" s="58">
        <f t="shared" si="0"/>
        <v>0.02</v>
      </c>
    </row>
    <row r="18" spans="1:11" s="32" customFormat="1" ht="13" x14ac:dyDescent="0.25">
      <c r="A18" s="69" t="s">
        <v>39</v>
      </c>
      <c r="B18" s="59" t="s">
        <v>102</v>
      </c>
      <c r="C18" s="59" t="s">
        <v>144</v>
      </c>
      <c r="D18" s="59" t="s">
        <v>203</v>
      </c>
      <c r="E18" s="59" t="s">
        <v>246</v>
      </c>
      <c r="F18" s="59">
        <v>2435474</v>
      </c>
      <c r="G18" s="59" t="s">
        <v>307</v>
      </c>
      <c r="H18" s="69" t="s">
        <v>368</v>
      </c>
      <c r="I18" s="60">
        <v>2</v>
      </c>
      <c r="J18" s="58">
        <v>0.01</v>
      </c>
      <c r="K18" s="58">
        <f t="shared" si="0"/>
        <v>0.02</v>
      </c>
    </row>
    <row r="19" spans="1:11" s="32" customFormat="1" ht="13" x14ac:dyDescent="0.25">
      <c r="A19" s="69" t="s">
        <v>40</v>
      </c>
      <c r="B19" s="59" t="s">
        <v>101</v>
      </c>
      <c r="C19" s="70" t="s">
        <v>145</v>
      </c>
      <c r="D19" s="71" t="s">
        <v>207</v>
      </c>
      <c r="E19" s="71" t="s">
        <v>247</v>
      </c>
      <c r="F19" s="71"/>
      <c r="G19" s="59"/>
      <c r="H19" s="69"/>
      <c r="I19" s="60">
        <v>2</v>
      </c>
      <c r="J19" s="58">
        <v>0.03</v>
      </c>
      <c r="K19" s="58">
        <f t="shared" si="0"/>
        <v>0.06</v>
      </c>
    </row>
    <row r="20" spans="1:11" s="32" customFormat="1" ht="13" x14ac:dyDescent="0.25">
      <c r="A20" s="69" t="s">
        <v>41</v>
      </c>
      <c r="B20" s="59" t="s">
        <v>99</v>
      </c>
      <c r="C20" s="59" t="s">
        <v>146</v>
      </c>
      <c r="D20" s="59" t="s">
        <v>208</v>
      </c>
      <c r="E20" s="59" t="s">
        <v>248</v>
      </c>
      <c r="F20" s="59">
        <v>2470440</v>
      </c>
      <c r="G20" s="59" t="s">
        <v>308</v>
      </c>
      <c r="H20" s="69" t="s">
        <v>369</v>
      </c>
      <c r="I20" s="60">
        <v>1</v>
      </c>
      <c r="J20" s="58">
        <v>0.01</v>
      </c>
      <c r="K20" s="58">
        <f t="shared" si="0"/>
        <v>0.01</v>
      </c>
    </row>
    <row r="21" spans="1:11" s="32" customFormat="1" ht="13" x14ac:dyDescent="0.25">
      <c r="A21" s="69" t="s">
        <v>42</v>
      </c>
      <c r="B21" s="59" t="s">
        <v>99</v>
      </c>
      <c r="C21" s="70" t="s">
        <v>147</v>
      </c>
      <c r="D21" s="71" t="s">
        <v>203</v>
      </c>
      <c r="E21" s="71" t="s">
        <v>249</v>
      </c>
      <c r="F21" s="71">
        <v>2494195</v>
      </c>
      <c r="G21" s="59" t="s">
        <v>309</v>
      </c>
      <c r="H21" s="69" t="s">
        <v>370</v>
      </c>
      <c r="I21" s="60">
        <v>4</v>
      </c>
      <c r="J21" s="58">
        <v>0.01</v>
      </c>
      <c r="K21" s="58">
        <f t="shared" si="0"/>
        <v>0.04</v>
      </c>
    </row>
    <row r="22" spans="1:11" s="32" customFormat="1" ht="25" x14ac:dyDescent="0.25">
      <c r="A22" s="69" t="s">
        <v>43</v>
      </c>
      <c r="B22" s="59" t="s">
        <v>103</v>
      </c>
      <c r="C22" s="59" t="s">
        <v>148</v>
      </c>
      <c r="D22" s="59" t="s">
        <v>203</v>
      </c>
      <c r="E22" s="59" t="s">
        <v>250</v>
      </c>
      <c r="F22" s="59">
        <v>3013383</v>
      </c>
      <c r="G22" s="59" t="s">
        <v>310</v>
      </c>
      <c r="H22" s="69" t="s">
        <v>371</v>
      </c>
      <c r="I22" s="60">
        <v>29</v>
      </c>
      <c r="J22" s="58">
        <v>0.01</v>
      </c>
      <c r="K22" s="58">
        <f t="shared" si="0"/>
        <v>0.28999999999999998</v>
      </c>
    </row>
    <row r="23" spans="1:11" s="32" customFormat="1" ht="13" x14ac:dyDescent="0.25">
      <c r="A23" s="69" t="s">
        <v>44</v>
      </c>
      <c r="B23" s="59" t="s">
        <v>99</v>
      </c>
      <c r="C23" s="70" t="s">
        <v>149</v>
      </c>
      <c r="D23" s="71" t="s">
        <v>203</v>
      </c>
      <c r="E23" s="71" t="s">
        <v>251</v>
      </c>
      <c r="F23" s="71">
        <v>3416121</v>
      </c>
      <c r="G23" s="59" t="s">
        <v>311</v>
      </c>
      <c r="H23" s="69" t="s">
        <v>372</v>
      </c>
      <c r="I23" s="60">
        <v>1</v>
      </c>
      <c r="J23" s="58">
        <v>0.01</v>
      </c>
      <c r="K23" s="58">
        <f t="shared" si="0"/>
        <v>0.01</v>
      </c>
    </row>
    <row r="24" spans="1:11" s="32" customFormat="1" ht="13" x14ac:dyDescent="0.25">
      <c r="A24" s="69" t="s">
        <v>45</v>
      </c>
      <c r="B24" s="59" t="s">
        <v>102</v>
      </c>
      <c r="C24" s="59" t="s">
        <v>150</v>
      </c>
      <c r="D24" s="59" t="s">
        <v>203</v>
      </c>
      <c r="E24" s="59" t="s">
        <v>252</v>
      </c>
      <c r="F24" s="59">
        <v>1414639</v>
      </c>
      <c r="G24" s="59" t="s">
        <v>312</v>
      </c>
      <c r="H24" s="69" t="s">
        <v>373</v>
      </c>
      <c r="I24" s="60">
        <v>1</v>
      </c>
      <c r="J24" s="58">
        <v>0.01</v>
      </c>
      <c r="K24" s="58">
        <f t="shared" si="0"/>
        <v>0.01</v>
      </c>
    </row>
    <row r="25" spans="1:11" s="32" customFormat="1" ht="13" x14ac:dyDescent="0.25">
      <c r="A25" s="69" t="s">
        <v>46</v>
      </c>
      <c r="B25" s="59" t="s">
        <v>104</v>
      </c>
      <c r="C25" s="70" t="s">
        <v>151</v>
      </c>
      <c r="D25" s="71" t="s">
        <v>209</v>
      </c>
      <c r="E25" s="71" t="s">
        <v>253</v>
      </c>
      <c r="F25" s="71">
        <v>3944970</v>
      </c>
      <c r="G25" s="59" t="s">
        <v>313</v>
      </c>
      <c r="H25" s="69" t="s">
        <v>374</v>
      </c>
      <c r="I25" s="60">
        <v>3</v>
      </c>
      <c r="J25" s="58">
        <v>0.19</v>
      </c>
      <c r="K25" s="58">
        <f t="shared" si="0"/>
        <v>0.57000000000000006</v>
      </c>
    </row>
    <row r="26" spans="1:11" s="32" customFormat="1" ht="13" x14ac:dyDescent="0.25">
      <c r="A26" s="69" t="s">
        <v>47</v>
      </c>
      <c r="B26" s="59" t="s">
        <v>105</v>
      </c>
      <c r="C26" s="59" t="s">
        <v>152</v>
      </c>
      <c r="D26" s="59" t="s">
        <v>210</v>
      </c>
      <c r="E26" s="59" t="s">
        <v>254</v>
      </c>
      <c r="F26" s="59">
        <v>3127425</v>
      </c>
      <c r="G26" s="59" t="s">
        <v>314</v>
      </c>
      <c r="H26" s="69" t="s">
        <v>375</v>
      </c>
      <c r="I26" s="60">
        <v>9</v>
      </c>
      <c r="J26" s="58">
        <v>0.03</v>
      </c>
      <c r="K26" s="58">
        <f t="shared" si="0"/>
        <v>0.27</v>
      </c>
    </row>
    <row r="27" spans="1:11" s="32" customFormat="1" ht="13" x14ac:dyDescent="0.25">
      <c r="A27" s="69" t="s">
        <v>48</v>
      </c>
      <c r="B27" s="59" t="s">
        <v>106</v>
      </c>
      <c r="C27" s="70" t="s">
        <v>153</v>
      </c>
      <c r="D27" s="71" t="s">
        <v>211</v>
      </c>
      <c r="E27" s="71" t="s">
        <v>255</v>
      </c>
      <c r="F27" s="71">
        <v>2306363</v>
      </c>
      <c r="G27" s="59" t="s">
        <v>315</v>
      </c>
      <c r="H27" s="69" t="s">
        <v>376</v>
      </c>
      <c r="I27" s="60">
        <v>1</v>
      </c>
      <c r="J27" s="58">
        <v>0.01</v>
      </c>
      <c r="K27" s="58">
        <f t="shared" si="0"/>
        <v>0.01</v>
      </c>
    </row>
    <row r="28" spans="1:11" s="32" customFormat="1" ht="13" x14ac:dyDescent="0.25">
      <c r="A28" s="69" t="s">
        <v>49</v>
      </c>
      <c r="B28" s="59" t="s">
        <v>107</v>
      </c>
      <c r="C28" s="59" t="s">
        <v>154</v>
      </c>
      <c r="D28" s="59" t="s">
        <v>212</v>
      </c>
      <c r="E28" s="59" t="s">
        <v>256</v>
      </c>
      <c r="F28" s="59"/>
      <c r="G28" s="59" t="s">
        <v>316</v>
      </c>
      <c r="H28" s="69" t="s">
        <v>377</v>
      </c>
      <c r="I28" s="60">
        <v>1</v>
      </c>
      <c r="J28" s="58">
        <v>0.59</v>
      </c>
      <c r="K28" s="58">
        <f t="shared" si="0"/>
        <v>0.59</v>
      </c>
    </row>
    <row r="29" spans="1:11" s="32" customFormat="1" ht="13" x14ac:dyDescent="0.25">
      <c r="A29" s="69" t="s">
        <v>50</v>
      </c>
      <c r="B29" s="59" t="s">
        <v>108</v>
      </c>
      <c r="C29" s="70" t="s">
        <v>155</v>
      </c>
      <c r="D29" s="71" t="s">
        <v>211</v>
      </c>
      <c r="E29" s="71" t="s">
        <v>257</v>
      </c>
      <c r="F29" s="71">
        <v>2306459</v>
      </c>
      <c r="G29" s="59" t="s">
        <v>317</v>
      </c>
      <c r="H29" s="69" t="s">
        <v>378</v>
      </c>
      <c r="I29" s="60">
        <v>1</v>
      </c>
      <c r="J29" s="58">
        <v>0.03</v>
      </c>
      <c r="K29" s="58">
        <f t="shared" si="0"/>
        <v>0.03</v>
      </c>
    </row>
    <row r="30" spans="1:11" s="32" customFormat="1" ht="13" x14ac:dyDescent="0.25">
      <c r="A30" s="69" t="s">
        <v>51</v>
      </c>
      <c r="B30" s="59" t="s">
        <v>109</v>
      </c>
      <c r="C30" s="59" t="s">
        <v>156</v>
      </c>
      <c r="D30" s="59" t="s">
        <v>213</v>
      </c>
      <c r="E30" s="59" t="s">
        <v>258</v>
      </c>
      <c r="F30" s="59">
        <v>3116516</v>
      </c>
      <c r="G30" s="59" t="s">
        <v>318</v>
      </c>
      <c r="H30" s="69" t="s">
        <v>379</v>
      </c>
      <c r="I30" s="60">
        <v>1</v>
      </c>
      <c r="J30" s="58">
        <v>0.12</v>
      </c>
      <c r="K30" s="58">
        <f t="shared" si="0"/>
        <v>0.12</v>
      </c>
    </row>
    <row r="31" spans="1:11" s="32" customFormat="1" ht="13" x14ac:dyDescent="0.25">
      <c r="A31" s="69" t="s">
        <v>52</v>
      </c>
      <c r="B31" s="59" t="s">
        <v>110</v>
      </c>
      <c r="C31" s="70" t="s">
        <v>157</v>
      </c>
      <c r="D31" s="71" t="s">
        <v>214</v>
      </c>
      <c r="E31" s="71" t="s">
        <v>259</v>
      </c>
      <c r="F31" s="71">
        <v>2322515</v>
      </c>
      <c r="G31" s="59" t="s">
        <v>319</v>
      </c>
      <c r="H31" s="69" t="s">
        <v>380</v>
      </c>
      <c r="I31" s="60">
        <v>1</v>
      </c>
      <c r="J31" s="58">
        <v>0.25</v>
      </c>
      <c r="K31" s="58">
        <f t="shared" si="0"/>
        <v>0.25</v>
      </c>
    </row>
    <row r="32" spans="1:11" s="32" customFormat="1" ht="13" x14ac:dyDescent="0.25">
      <c r="A32" s="69" t="s">
        <v>53</v>
      </c>
      <c r="B32" s="59" t="s">
        <v>111</v>
      </c>
      <c r="C32" s="59" t="s">
        <v>158</v>
      </c>
      <c r="D32" s="59" t="s">
        <v>215</v>
      </c>
      <c r="E32" s="59" t="s">
        <v>260</v>
      </c>
      <c r="F32" s="59"/>
      <c r="G32" s="59"/>
      <c r="H32" s="69" t="s">
        <v>381</v>
      </c>
      <c r="I32" s="60">
        <v>1</v>
      </c>
      <c r="J32" s="58">
        <v>0.2</v>
      </c>
      <c r="K32" s="58">
        <f t="shared" si="0"/>
        <v>0.2</v>
      </c>
    </row>
    <row r="33" spans="1:11" s="32" customFormat="1" ht="13" x14ac:dyDescent="0.25">
      <c r="A33" s="69" t="s">
        <v>54</v>
      </c>
      <c r="B33" s="59" t="s">
        <v>111</v>
      </c>
      <c r="C33" s="70" t="s">
        <v>159</v>
      </c>
      <c r="D33" s="71" t="s">
        <v>215</v>
      </c>
      <c r="E33" s="71" t="s">
        <v>261</v>
      </c>
      <c r="F33" s="71">
        <v>1713823</v>
      </c>
      <c r="G33" s="59" t="s">
        <v>320</v>
      </c>
      <c r="H33" s="69" t="s">
        <v>382</v>
      </c>
      <c r="I33" s="60">
        <v>1</v>
      </c>
      <c r="J33" s="58">
        <v>0.02</v>
      </c>
      <c r="K33" s="58">
        <f t="shared" si="0"/>
        <v>0.02</v>
      </c>
    </row>
    <row r="34" spans="1:11" s="32" customFormat="1" ht="13" x14ac:dyDescent="0.25">
      <c r="A34" s="69" t="s">
        <v>55</v>
      </c>
      <c r="B34" s="59" t="s">
        <v>112</v>
      </c>
      <c r="C34" s="59" t="s">
        <v>160</v>
      </c>
      <c r="D34" s="59" t="s">
        <v>216</v>
      </c>
      <c r="E34" s="59" t="s">
        <v>262</v>
      </c>
      <c r="F34" s="59">
        <v>1838838</v>
      </c>
      <c r="G34" s="59" t="s">
        <v>321</v>
      </c>
      <c r="H34" s="69" t="s">
        <v>383</v>
      </c>
      <c r="I34" s="60">
        <v>3</v>
      </c>
      <c r="J34" s="58">
        <v>0.01</v>
      </c>
      <c r="K34" s="58">
        <f t="shared" si="0"/>
        <v>0.03</v>
      </c>
    </row>
    <row r="35" spans="1:11" s="32" customFormat="1" ht="13" x14ac:dyDescent="0.25">
      <c r="A35" s="69" t="s">
        <v>56</v>
      </c>
      <c r="B35" s="59" t="s">
        <v>113</v>
      </c>
      <c r="C35" s="70" t="s">
        <v>161</v>
      </c>
      <c r="D35" s="71" t="s">
        <v>217</v>
      </c>
      <c r="E35" s="71" t="s">
        <v>263</v>
      </c>
      <c r="F35" s="71">
        <v>1404304</v>
      </c>
      <c r="G35" s="59" t="s">
        <v>322</v>
      </c>
      <c r="H35" s="69" t="s">
        <v>384</v>
      </c>
      <c r="I35" s="60">
        <v>1</v>
      </c>
      <c r="J35" s="58">
        <v>0.01</v>
      </c>
      <c r="K35" s="58">
        <f t="shared" si="0"/>
        <v>0.01</v>
      </c>
    </row>
    <row r="36" spans="1:11" s="32" customFormat="1" ht="13" x14ac:dyDescent="0.25">
      <c r="A36" s="69" t="s">
        <v>57</v>
      </c>
      <c r="B36" s="59" t="s">
        <v>114</v>
      </c>
      <c r="C36" s="59" t="s">
        <v>162</v>
      </c>
      <c r="D36" s="59" t="s">
        <v>218</v>
      </c>
      <c r="E36" s="59" t="s">
        <v>264</v>
      </c>
      <c r="F36" s="59"/>
      <c r="G36" s="59" t="s">
        <v>323</v>
      </c>
      <c r="H36" s="69"/>
      <c r="I36" s="60">
        <v>5</v>
      </c>
      <c r="J36" s="58">
        <v>0.06</v>
      </c>
      <c r="K36" s="58">
        <f t="shared" si="0"/>
        <v>0.3</v>
      </c>
    </row>
    <row r="37" spans="1:11" s="32" customFormat="1" ht="13" x14ac:dyDescent="0.25">
      <c r="A37" s="69" t="s">
        <v>58</v>
      </c>
      <c r="B37" s="59" t="s">
        <v>115</v>
      </c>
      <c r="C37" s="70" t="s">
        <v>163</v>
      </c>
      <c r="D37" s="71" t="s">
        <v>219</v>
      </c>
      <c r="E37" s="71" t="s">
        <v>265</v>
      </c>
      <c r="F37" s="71">
        <v>1465991</v>
      </c>
      <c r="G37" s="59" t="s">
        <v>324</v>
      </c>
      <c r="H37" s="69" t="s">
        <v>385</v>
      </c>
      <c r="I37" s="60">
        <v>2</v>
      </c>
      <c r="J37" s="58">
        <v>0.34</v>
      </c>
      <c r="K37" s="58">
        <f t="shared" si="0"/>
        <v>0.68</v>
      </c>
    </row>
    <row r="38" spans="1:11" s="32" customFormat="1" ht="13" x14ac:dyDescent="0.25">
      <c r="A38" s="69" t="s">
        <v>59</v>
      </c>
      <c r="B38" s="59" t="s">
        <v>115</v>
      </c>
      <c r="C38" s="59" t="s">
        <v>164</v>
      </c>
      <c r="D38" s="59" t="s">
        <v>219</v>
      </c>
      <c r="E38" s="59" t="s">
        <v>266</v>
      </c>
      <c r="F38" s="59">
        <v>1867103</v>
      </c>
      <c r="G38" s="59" t="s">
        <v>325</v>
      </c>
      <c r="H38" s="69" t="s">
        <v>386</v>
      </c>
      <c r="I38" s="60">
        <v>2</v>
      </c>
      <c r="J38" s="58">
        <v>0.34</v>
      </c>
      <c r="K38" s="58">
        <f t="shared" si="0"/>
        <v>0.68</v>
      </c>
    </row>
    <row r="39" spans="1:11" s="32" customFormat="1" ht="13" x14ac:dyDescent="0.25">
      <c r="A39" s="69" t="s">
        <v>60</v>
      </c>
      <c r="B39" s="59" t="s">
        <v>116</v>
      </c>
      <c r="C39" s="70" t="s">
        <v>165</v>
      </c>
      <c r="D39" s="71" t="s">
        <v>220</v>
      </c>
      <c r="E39" s="71" t="s">
        <v>267</v>
      </c>
      <c r="F39" s="71"/>
      <c r="G39" s="59"/>
      <c r="H39" s="69"/>
      <c r="I39" s="60">
        <v>17</v>
      </c>
      <c r="J39" s="58">
        <v>7.0000000000000007E-2</v>
      </c>
      <c r="K39" s="58">
        <f t="shared" si="0"/>
        <v>1.1900000000000002</v>
      </c>
    </row>
    <row r="40" spans="1:11" s="32" customFormat="1" ht="13" x14ac:dyDescent="0.25">
      <c r="A40" s="69" t="s">
        <v>61</v>
      </c>
      <c r="B40" s="59" t="s">
        <v>115</v>
      </c>
      <c r="C40" s="59" t="s">
        <v>166</v>
      </c>
      <c r="D40" s="59" t="s">
        <v>219</v>
      </c>
      <c r="E40" s="59" t="s">
        <v>268</v>
      </c>
      <c r="F40" s="59">
        <v>1465988</v>
      </c>
      <c r="G40" s="59" t="s">
        <v>326</v>
      </c>
      <c r="H40" s="69" t="s">
        <v>387</v>
      </c>
      <c r="I40" s="60">
        <v>1</v>
      </c>
      <c r="J40" s="58">
        <v>0.34</v>
      </c>
      <c r="K40" s="58">
        <f t="shared" si="0"/>
        <v>0.34</v>
      </c>
    </row>
    <row r="41" spans="1:11" s="32" customFormat="1" ht="13" x14ac:dyDescent="0.25">
      <c r="A41" s="69" t="s">
        <v>62</v>
      </c>
      <c r="B41" s="59" t="s">
        <v>117</v>
      </c>
      <c r="C41" s="70" t="s">
        <v>167</v>
      </c>
      <c r="D41" s="71" t="s">
        <v>221</v>
      </c>
      <c r="E41" s="71" t="s">
        <v>269</v>
      </c>
      <c r="F41" s="71">
        <v>1801084</v>
      </c>
      <c r="G41" s="59" t="s">
        <v>327</v>
      </c>
      <c r="H41" s="69" t="s">
        <v>388</v>
      </c>
      <c r="I41" s="60">
        <v>1</v>
      </c>
      <c r="J41" s="58">
        <v>0.27</v>
      </c>
      <c r="K41" s="58">
        <f t="shared" si="0"/>
        <v>0.27</v>
      </c>
    </row>
    <row r="42" spans="1:11" s="32" customFormat="1" ht="13" x14ac:dyDescent="0.25">
      <c r="A42" s="69" t="s">
        <v>63</v>
      </c>
      <c r="B42" s="59" t="s">
        <v>118</v>
      </c>
      <c r="C42" s="59" t="s">
        <v>168</v>
      </c>
      <c r="D42" s="59" t="s">
        <v>222</v>
      </c>
      <c r="E42" s="59" t="s">
        <v>270</v>
      </c>
      <c r="F42" s="59">
        <v>2303213</v>
      </c>
      <c r="G42" s="59" t="s">
        <v>328</v>
      </c>
      <c r="H42" s="69" t="s">
        <v>389</v>
      </c>
      <c r="I42" s="60">
        <v>2</v>
      </c>
      <c r="J42" s="58">
        <v>0.01</v>
      </c>
      <c r="K42" s="58">
        <f t="shared" si="0"/>
        <v>0.02</v>
      </c>
    </row>
    <row r="43" spans="1:11" s="32" customFormat="1" ht="13" x14ac:dyDescent="0.25">
      <c r="A43" s="69" t="s">
        <v>64</v>
      </c>
      <c r="B43" s="59" t="s">
        <v>118</v>
      </c>
      <c r="C43" s="70" t="s">
        <v>169</v>
      </c>
      <c r="D43" s="71" t="s">
        <v>222</v>
      </c>
      <c r="E43" s="71" t="s">
        <v>271</v>
      </c>
      <c r="F43" s="71">
        <v>2059378</v>
      </c>
      <c r="G43" s="59" t="s">
        <v>329</v>
      </c>
      <c r="H43" s="69" t="s">
        <v>390</v>
      </c>
      <c r="I43" s="60">
        <v>8</v>
      </c>
      <c r="J43" s="58">
        <v>0.01</v>
      </c>
      <c r="K43" s="58">
        <f t="shared" ref="K43:K74" si="1">J43*I43</f>
        <v>0.08</v>
      </c>
    </row>
    <row r="44" spans="1:11" s="32" customFormat="1" ht="13" x14ac:dyDescent="0.25">
      <c r="A44" s="69" t="s">
        <v>65</v>
      </c>
      <c r="B44" s="59" t="s">
        <v>118</v>
      </c>
      <c r="C44" s="59" t="s">
        <v>170</v>
      </c>
      <c r="D44" s="59" t="s">
        <v>222</v>
      </c>
      <c r="E44" s="59" t="s">
        <v>272</v>
      </c>
      <c r="F44" s="59">
        <v>2303096</v>
      </c>
      <c r="G44" s="59" t="s">
        <v>330</v>
      </c>
      <c r="H44" s="69" t="s">
        <v>391</v>
      </c>
      <c r="I44" s="60">
        <v>1</v>
      </c>
      <c r="J44" s="58">
        <v>0.06</v>
      </c>
      <c r="K44" s="58">
        <f t="shared" si="1"/>
        <v>0.06</v>
      </c>
    </row>
    <row r="45" spans="1:11" s="32" customFormat="1" ht="13" x14ac:dyDescent="0.25">
      <c r="A45" s="69" t="s">
        <v>66</v>
      </c>
      <c r="B45" s="59" t="s">
        <v>118</v>
      </c>
      <c r="C45" s="70" t="s">
        <v>171</v>
      </c>
      <c r="D45" s="71" t="s">
        <v>222</v>
      </c>
      <c r="E45" s="71" t="s">
        <v>273</v>
      </c>
      <c r="F45" s="71">
        <v>2303225</v>
      </c>
      <c r="G45" s="59" t="s">
        <v>331</v>
      </c>
      <c r="H45" s="69" t="s">
        <v>392</v>
      </c>
      <c r="I45" s="60">
        <v>1</v>
      </c>
      <c r="J45" s="58">
        <v>0.01</v>
      </c>
      <c r="K45" s="58">
        <f t="shared" si="1"/>
        <v>0.01</v>
      </c>
    </row>
    <row r="46" spans="1:11" s="32" customFormat="1" ht="13" x14ac:dyDescent="0.25">
      <c r="A46" s="69" t="s">
        <v>67</v>
      </c>
      <c r="B46" s="59" t="s">
        <v>118</v>
      </c>
      <c r="C46" s="59" t="s">
        <v>172</v>
      </c>
      <c r="D46" s="59" t="s">
        <v>222</v>
      </c>
      <c r="E46" s="59" t="s">
        <v>274</v>
      </c>
      <c r="F46" s="59">
        <v>1717784</v>
      </c>
      <c r="G46" s="59" t="s">
        <v>332</v>
      </c>
      <c r="H46" s="69" t="s">
        <v>393</v>
      </c>
      <c r="I46" s="60">
        <v>1</v>
      </c>
      <c r="J46" s="58">
        <v>0.01</v>
      </c>
      <c r="K46" s="58">
        <f t="shared" si="1"/>
        <v>0.01</v>
      </c>
    </row>
    <row r="47" spans="1:11" s="32" customFormat="1" ht="13" x14ac:dyDescent="0.25">
      <c r="A47" s="69" t="s">
        <v>68</v>
      </c>
      <c r="B47" s="59" t="s">
        <v>119</v>
      </c>
      <c r="C47" s="70" t="s">
        <v>173</v>
      </c>
      <c r="D47" s="71" t="s">
        <v>222</v>
      </c>
      <c r="E47" s="71" t="s">
        <v>275</v>
      </c>
      <c r="F47" s="71">
        <v>2303145</v>
      </c>
      <c r="G47" s="59" t="s">
        <v>333</v>
      </c>
      <c r="H47" s="69" t="s">
        <v>394</v>
      </c>
      <c r="I47" s="60">
        <v>4</v>
      </c>
      <c r="J47" s="58">
        <v>0.01</v>
      </c>
      <c r="K47" s="58">
        <f t="shared" si="1"/>
        <v>0.04</v>
      </c>
    </row>
    <row r="48" spans="1:11" s="32" customFormat="1" ht="13" x14ac:dyDescent="0.25">
      <c r="A48" s="69" t="s">
        <v>69</v>
      </c>
      <c r="B48" s="59" t="s">
        <v>118</v>
      </c>
      <c r="C48" s="59" t="s">
        <v>174</v>
      </c>
      <c r="D48" s="59" t="s">
        <v>222</v>
      </c>
      <c r="E48" s="59" t="s">
        <v>276</v>
      </c>
      <c r="F48" s="59">
        <v>2059491</v>
      </c>
      <c r="G48" s="59" t="s">
        <v>334</v>
      </c>
      <c r="H48" s="69" t="s">
        <v>395</v>
      </c>
      <c r="I48" s="60">
        <v>1</v>
      </c>
      <c r="J48" s="58">
        <v>0.01</v>
      </c>
      <c r="K48" s="58">
        <f t="shared" si="1"/>
        <v>0.01</v>
      </c>
    </row>
    <row r="49" spans="1:11" s="32" customFormat="1" ht="13" x14ac:dyDescent="0.25">
      <c r="A49" s="69" t="s">
        <v>70</v>
      </c>
      <c r="B49" s="59" t="s">
        <v>118</v>
      </c>
      <c r="C49" s="70" t="s">
        <v>175</v>
      </c>
      <c r="D49" s="71" t="s">
        <v>222</v>
      </c>
      <c r="E49" s="71" t="s">
        <v>277</v>
      </c>
      <c r="F49" s="71">
        <v>2059442</v>
      </c>
      <c r="G49" s="59" t="s">
        <v>335</v>
      </c>
      <c r="H49" s="69" t="s">
        <v>396</v>
      </c>
      <c r="I49" s="60">
        <v>1</v>
      </c>
      <c r="J49" s="58">
        <v>0.01</v>
      </c>
      <c r="K49" s="58">
        <f t="shared" si="1"/>
        <v>0.01</v>
      </c>
    </row>
    <row r="50" spans="1:11" s="32" customFormat="1" ht="13" x14ac:dyDescent="0.25">
      <c r="A50" s="69" t="s">
        <v>71</v>
      </c>
      <c r="B50" s="59" t="s">
        <v>118</v>
      </c>
      <c r="C50" s="59" t="s">
        <v>176</v>
      </c>
      <c r="D50" s="59" t="s">
        <v>222</v>
      </c>
      <c r="E50" s="59" t="s">
        <v>278</v>
      </c>
      <c r="F50" s="59">
        <v>2302958</v>
      </c>
      <c r="G50" s="59" t="s">
        <v>336</v>
      </c>
      <c r="H50" s="69" t="s">
        <v>397</v>
      </c>
      <c r="I50" s="60">
        <v>11</v>
      </c>
      <c r="J50" s="58">
        <v>0.01</v>
      </c>
      <c r="K50" s="58">
        <f t="shared" si="1"/>
        <v>0.11</v>
      </c>
    </row>
    <row r="51" spans="1:11" s="32" customFormat="1" ht="13" x14ac:dyDescent="0.25">
      <c r="A51" s="69" t="s">
        <v>72</v>
      </c>
      <c r="B51" s="59" t="s">
        <v>118</v>
      </c>
      <c r="C51" s="70" t="s">
        <v>177</v>
      </c>
      <c r="D51" s="71" t="s">
        <v>222</v>
      </c>
      <c r="E51" s="71" t="s">
        <v>279</v>
      </c>
      <c r="F51" s="71">
        <v>2059378</v>
      </c>
      <c r="G51" s="59" t="s">
        <v>337</v>
      </c>
      <c r="H51" s="69" t="s">
        <v>398</v>
      </c>
      <c r="I51" s="60">
        <v>1</v>
      </c>
      <c r="J51" s="58">
        <v>0.01</v>
      </c>
      <c r="K51" s="58">
        <f t="shared" si="1"/>
        <v>0.01</v>
      </c>
    </row>
    <row r="52" spans="1:11" s="32" customFormat="1" ht="13" x14ac:dyDescent="0.25">
      <c r="A52" s="69" t="s">
        <v>73</v>
      </c>
      <c r="B52" s="59" t="s">
        <v>118</v>
      </c>
      <c r="C52" s="59" t="s">
        <v>178</v>
      </c>
      <c r="D52" s="59" t="s">
        <v>222</v>
      </c>
      <c r="E52" s="59" t="s">
        <v>280</v>
      </c>
      <c r="F52" s="59">
        <v>2059461</v>
      </c>
      <c r="G52" s="59" t="s">
        <v>338</v>
      </c>
      <c r="H52" s="69" t="s">
        <v>399</v>
      </c>
      <c r="I52" s="60">
        <v>1</v>
      </c>
      <c r="J52" s="58">
        <v>0.01</v>
      </c>
      <c r="K52" s="58">
        <f t="shared" si="1"/>
        <v>0.01</v>
      </c>
    </row>
    <row r="53" spans="1:11" s="32" customFormat="1" ht="13" x14ac:dyDescent="0.25">
      <c r="A53" s="69" t="s">
        <v>74</v>
      </c>
      <c r="B53" s="59" t="s">
        <v>118</v>
      </c>
      <c r="C53" s="70" t="s">
        <v>179</v>
      </c>
      <c r="D53" s="71" t="s">
        <v>222</v>
      </c>
      <c r="E53" s="71" t="s">
        <v>281</v>
      </c>
      <c r="F53" s="71">
        <v>2059323</v>
      </c>
      <c r="G53" s="59" t="s">
        <v>339</v>
      </c>
      <c r="H53" s="69" t="s">
        <v>400</v>
      </c>
      <c r="I53" s="60">
        <v>1</v>
      </c>
      <c r="J53" s="58">
        <v>0.01</v>
      </c>
      <c r="K53" s="58">
        <f t="shared" si="1"/>
        <v>0.01</v>
      </c>
    </row>
    <row r="54" spans="1:11" s="32" customFormat="1" ht="13" x14ac:dyDescent="0.25">
      <c r="A54" s="69" t="s">
        <v>75</v>
      </c>
      <c r="B54" s="59" t="s">
        <v>118</v>
      </c>
      <c r="C54" s="59" t="s">
        <v>180</v>
      </c>
      <c r="D54" s="59" t="s">
        <v>222</v>
      </c>
      <c r="E54" s="59" t="s">
        <v>282</v>
      </c>
      <c r="F54" s="59">
        <v>2059282</v>
      </c>
      <c r="G54" s="59" t="s">
        <v>340</v>
      </c>
      <c r="H54" s="69" t="s">
        <v>401</v>
      </c>
      <c r="I54" s="60">
        <v>4</v>
      </c>
      <c r="J54" s="58">
        <v>0.01</v>
      </c>
      <c r="K54" s="58">
        <f t="shared" si="1"/>
        <v>0.04</v>
      </c>
    </row>
    <row r="55" spans="1:11" s="32" customFormat="1" ht="13" x14ac:dyDescent="0.25">
      <c r="A55" s="69" t="s">
        <v>76</v>
      </c>
      <c r="B55" s="59" t="s">
        <v>118</v>
      </c>
      <c r="C55" s="70" t="s">
        <v>181</v>
      </c>
      <c r="D55" s="71" t="s">
        <v>222</v>
      </c>
      <c r="E55" s="71" t="s">
        <v>283</v>
      </c>
      <c r="F55" s="71">
        <v>3546376</v>
      </c>
      <c r="G55" s="59" t="s">
        <v>341</v>
      </c>
      <c r="H55" s="69" t="s">
        <v>402</v>
      </c>
      <c r="I55" s="60">
        <v>1</v>
      </c>
      <c r="J55" s="58">
        <v>0.01</v>
      </c>
      <c r="K55" s="58">
        <f t="shared" si="1"/>
        <v>0.01</v>
      </c>
    </row>
    <row r="56" spans="1:11" s="32" customFormat="1" ht="13" x14ac:dyDescent="0.25">
      <c r="A56" s="69" t="s">
        <v>77</v>
      </c>
      <c r="B56" s="59" t="s">
        <v>118</v>
      </c>
      <c r="C56" s="59" t="s">
        <v>182</v>
      </c>
      <c r="D56" s="59" t="s">
        <v>222</v>
      </c>
      <c r="E56" s="59" t="s">
        <v>284</v>
      </c>
      <c r="F56" s="59">
        <v>2303031</v>
      </c>
      <c r="G56" s="59" t="s">
        <v>342</v>
      </c>
      <c r="H56" s="69" t="s">
        <v>403</v>
      </c>
      <c r="I56" s="60">
        <v>1</v>
      </c>
      <c r="J56" s="58">
        <v>0.01</v>
      </c>
      <c r="K56" s="58">
        <f t="shared" si="1"/>
        <v>0.01</v>
      </c>
    </row>
    <row r="57" spans="1:11" s="32" customFormat="1" ht="13" x14ac:dyDescent="0.25">
      <c r="A57" s="69" t="s">
        <v>78</v>
      </c>
      <c r="B57" s="59" t="s">
        <v>118</v>
      </c>
      <c r="C57" s="70" t="s">
        <v>183</v>
      </c>
      <c r="D57" s="71" t="s">
        <v>222</v>
      </c>
      <c r="E57" s="71" t="s">
        <v>285</v>
      </c>
      <c r="F57" s="71">
        <v>3923404</v>
      </c>
      <c r="G57" s="59" t="s">
        <v>343</v>
      </c>
      <c r="H57" s="69" t="s">
        <v>404</v>
      </c>
      <c r="I57" s="60">
        <v>1</v>
      </c>
      <c r="J57" s="58">
        <v>0.01</v>
      </c>
      <c r="K57" s="58">
        <f t="shared" si="1"/>
        <v>0.01</v>
      </c>
    </row>
    <row r="58" spans="1:11" s="32" customFormat="1" ht="13" x14ac:dyDescent="0.25">
      <c r="A58" s="69" t="s">
        <v>79</v>
      </c>
      <c r="B58" s="59" t="s">
        <v>118</v>
      </c>
      <c r="C58" s="59" t="s">
        <v>184</v>
      </c>
      <c r="D58" s="59" t="s">
        <v>222</v>
      </c>
      <c r="E58" s="59" t="s">
        <v>286</v>
      </c>
      <c r="F58" s="59">
        <v>2059413</v>
      </c>
      <c r="G58" s="59" t="s">
        <v>344</v>
      </c>
      <c r="H58" s="69" t="s">
        <v>405</v>
      </c>
      <c r="I58" s="60">
        <v>1</v>
      </c>
      <c r="J58" s="58">
        <v>0.01</v>
      </c>
      <c r="K58" s="58">
        <f t="shared" si="1"/>
        <v>0.01</v>
      </c>
    </row>
    <row r="59" spans="1:11" s="32" customFormat="1" ht="13" x14ac:dyDescent="0.25">
      <c r="A59" s="69" t="s">
        <v>80</v>
      </c>
      <c r="B59" s="59" t="s">
        <v>118</v>
      </c>
      <c r="C59" s="70" t="s">
        <v>185</v>
      </c>
      <c r="D59" s="71" t="s">
        <v>222</v>
      </c>
      <c r="E59" s="71" t="s">
        <v>287</v>
      </c>
      <c r="F59" s="71">
        <v>2303192</v>
      </c>
      <c r="G59" s="59" t="s">
        <v>345</v>
      </c>
      <c r="H59" s="69" t="s">
        <v>406</v>
      </c>
      <c r="I59" s="60">
        <v>7</v>
      </c>
      <c r="J59" s="58">
        <v>0.01</v>
      </c>
      <c r="K59" s="58">
        <f t="shared" si="1"/>
        <v>7.0000000000000007E-2</v>
      </c>
    </row>
    <row r="60" spans="1:11" s="32" customFormat="1" ht="13" x14ac:dyDescent="0.25">
      <c r="A60" s="69" t="s">
        <v>81</v>
      </c>
      <c r="B60" s="59" t="s">
        <v>120</v>
      </c>
      <c r="C60" s="59" t="s">
        <v>186</v>
      </c>
      <c r="D60" s="59" t="s">
        <v>223</v>
      </c>
      <c r="E60" s="59" t="s">
        <v>288</v>
      </c>
      <c r="F60" s="59">
        <v>3225384</v>
      </c>
      <c r="G60" s="59" t="s">
        <v>346</v>
      </c>
      <c r="H60" s="69" t="s">
        <v>407</v>
      </c>
      <c r="I60" s="60">
        <v>1</v>
      </c>
      <c r="J60" s="58">
        <v>0.24</v>
      </c>
      <c r="K60" s="58">
        <f t="shared" si="1"/>
        <v>0.24</v>
      </c>
    </row>
    <row r="61" spans="1:11" s="32" customFormat="1" ht="13" x14ac:dyDescent="0.25">
      <c r="A61" s="69" t="s">
        <v>82</v>
      </c>
      <c r="B61" s="59" t="s">
        <v>121</v>
      </c>
      <c r="C61" s="70" t="s">
        <v>187</v>
      </c>
      <c r="D61" s="71" t="s">
        <v>224</v>
      </c>
      <c r="E61" s="71"/>
      <c r="F61" s="71"/>
      <c r="G61" s="59" t="s">
        <v>347</v>
      </c>
      <c r="H61" s="69" t="s">
        <v>408</v>
      </c>
      <c r="I61" s="60">
        <v>1</v>
      </c>
      <c r="J61" s="58">
        <v>5.42</v>
      </c>
      <c r="K61" s="58">
        <f t="shared" si="1"/>
        <v>5.42</v>
      </c>
    </row>
    <row r="62" spans="1:11" s="32" customFormat="1" ht="13" x14ac:dyDescent="0.25">
      <c r="A62" s="69" t="s">
        <v>83</v>
      </c>
      <c r="B62" s="59" t="s">
        <v>122</v>
      </c>
      <c r="C62" s="59" t="s">
        <v>188</v>
      </c>
      <c r="D62" s="59" t="s">
        <v>225</v>
      </c>
      <c r="E62" s="59" t="s">
        <v>289</v>
      </c>
      <c r="F62" s="59">
        <v>2301278</v>
      </c>
      <c r="G62" s="59" t="s">
        <v>348</v>
      </c>
      <c r="H62" s="69" t="s">
        <v>409</v>
      </c>
      <c r="I62" s="60">
        <v>1</v>
      </c>
      <c r="J62" s="58">
        <v>0.36</v>
      </c>
      <c r="K62" s="58">
        <f t="shared" si="1"/>
        <v>0.36</v>
      </c>
    </row>
    <row r="63" spans="1:11" s="32" customFormat="1" ht="13" x14ac:dyDescent="0.25">
      <c r="A63" s="69" t="s">
        <v>84</v>
      </c>
      <c r="B63" s="59" t="s">
        <v>123</v>
      </c>
      <c r="C63" s="70" t="s">
        <v>189</v>
      </c>
      <c r="D63" s="71" t="s">
        <v>212</v>
      </c>
      <c r="E63" s="71" t="s">
        <v>290</v>
      </c>
      <c r="F63" s="71">
        <v>1296591</v>
      </c>
      <c r="G63" s="59" t="s">
        <v>349</v>
      </c>
      <c r="H63" s="69" t="s">
        <v>410</v>
      </c>
      <c r="I63" s="60">
        <v>1</v>
      </c>
      <c r="J63" s="58">
        <v>0.37</v>
      </c>
      <c r="K63" s="58">
        <f t="shared" si="1"/>
        <v>0.37</v>
      </c>
    </row>
    <row r="64" spans="1:11" s="32" customFormat="1" ht="13" x14ac:dyDescent="0.25">
      <c r="A64" s="69" t="s">
        <v>85</v>
      </c>
      <c r="B64" s="59" t="s">
        <v>124</v>
      </c>
      <c r="C64" s="59" t="s">
        <v>190</v>
      </c>
      <c r="D64" s="59" t="s">
        <v>226</v>
      </c>
      <c r="E64" s="59"/>
      <c r="F64" s="59"/>
      <c r="G64" s="59" t="s">
        <v>350</v>
      </c>
      <c r="H64" s="69" t="s">
        <v>411</v>
      </c>
      <c r="I64" s="60">
        <v>1</v>
      </c>
      <c r="J64" s="58">
        <v>28.7</v>
      </c>
      <c r="K64" s="58">
        <f t="shared" si="1"/>
        <v>28.7</v>
      </c>
    </row>
    <row r="65" spans="1:12" s="32" customFormat="1" ht="13" x14ac:dyDescent="0.25">
      <c r="A65" s="69" t="s">
        <v>86</v>
      </c>
      <c r="B65" s="59" t="s">
        <v>125</v>
      </c>
      <c r="C65" s="70" t="s">
        <v>191</v>
      </c>
      <c r="D65" s="71" t="s">
        <v>227</v>
      </c>
      <c r="E65" s="71" t="s">
        <v>291</v>
      </c>
      <c r="F65" s="71">
        <v>3387044</v>
      </c>
      <c r="G65" s="59" t="s">
        <v>351</v>
      </c>
      <c r="H65" s="69" t="s">
        <v>412</v>
      </c>
      <c r="I65" s="60">
        <v>1</v>
      </c>
      <c r="J65" s="58">
        <v>1.37</v>
      </c>
      <c r="K65" s="58">
        <f t="shared" si="1"/>
        <v>1.37</v>
      </c>
    </row>
    <row r="66" spans="1:12" s="32" customFormat="1" ht="13" x14ac:dyDescent="0.25">
      <c r="A66" s="69" t="s">
        <v>87</v>
      </c>
      <c r="B66" s="59" t="s">
        <v>126</v>
      </c>
      <c r="C66" s="59" t="s">
        <v>192</v>
      </c>
      <c r="D66" s="59" t="s">
        <v>228</v>
      </c>
      <c r="E66" s="59" t="s">
        <v>292</v>
      </c>
      <c r="F66" s="59"/>
      <c r="G66" s="59" t="s">
        <v>352</v>
      </c>
      <c r="H66" s="69" t="s">
        <v>413</v>
      </c>
      <c r="I66" s="60">
        <v>1</v>
      </c>
      <c r="J66" s="58">
        <v>2.4</v>
      </c>
      <c r="K66" s="58">
        <f t="shared" si="1"/>
        <v>2.4</v>
      </c>
    </row>
    <row r="67" spans="1:12" s="32" customFormat="1" ht="13" x14ac:dyDescent="0.25">
      <c r="A67" s="69" t="s">
        <v>88</v>
      </c>
      <c r="B67" s="59" t="s">
        <v>127</v>
      </c>
      <c r="C67" s="70" t="s">
        <v>193</v>
      </c>
      <c r="D67" s="71" t="s">
        <v>229</v>
      </c>
      <c r="E67" s="71" t="s">
        <v>293</v>
      </c>
      <c r="F67" s="71">
        <v>2664523</v>
      </c>
      <c r="G67" s="59" t="s">
        <v>353</v>
      </c>
      <c r="H67" s="69" t="s">
        <v>414</v>
      </c>
      <c r="I67" s="60">
        <v>1</v>
      </c>
      <c r="J67" s="58">
        <v>1.42</v>
      </c>
      <c r="K67" s="58">
        <f t="shared" si="1"/>
        <v>1.42</v>
      </c>
    </row>
    <row r="68" spans="1:12" s="32" customFormat="1" ht="13" x14ac:dyDescent="0.25">
      <c r="A68" s="69" t="s">
        <v>89</v>
      </c>
      <c r="B68" s="59" t="s">
        <v>128</v>
      </c>
      <c r="C68" s="59" t="s">
        <v>194</v>
      </c>
      <c r="D68" s="59" t="s">
        <v>230</v>
      </c>
      <c r="E68" s="59"/>
      <c r="F68" s="59"/>
      <c r="G68" s="59" t="s">
        <v>354</v>
      </c>
      <c r="H68" s="69" t="s">
        <v>415</v>
      </c>
      <c r="I68" s="60">
        <v>1</v>
      </c>
      <c r="J68" s="58">
        <v>134.1</v>
      </c>
      <c r="K68" s="58">
        <f t="shared" si="1"/>
        <v>134.1</v>
      </c>
    </row>
    <row r="69" spans="1:12" s="32" customFormat="1" ht="13" x14ac:dyDescent="0.25">
      <c r="A69" s="69" t="s">
        <v>90</v>
      </c>
      <c r="B69" s="59" t="s">
        <v>129</v>
      </c>
      <c r="C69" s="70" t="s">
        <v>195</v>
      </c>
      <c r="D69" s="71" t="s">
        <v>231</v>
      </c>
      <c r="E69" s="71" t="s">
        <v>294</v>
      </c>
      <c r="F69" s="71">
        <v>4033291</v>
      </c>
      <c r="G69" s="59" t="s">
        <v>355</v>
      </c>
      <c r="H69" s="69" t="s">
        <v>416</v>
      </c>
      <c r="I69" s="60">
        <v>4</v>
      </c>
      <c r="J69" s="58">
        <v>6.2</v>
      </c>
      <c r="K69" s="58">
        <f t="shared" si="1"/>
        <v>24.8</v>
      </c>
    </row>
    <row r="70" spans="1:12" s="32" customFormat="1" ht="13" x14ac:dyDescent="0.25">
      <c r="A70" s="69" t="s">
        <v>91</v>
      </c>
      <c r="B70" s="59" t="s">
        <v>130</v>
      </c>
      <c r="C70" s="59" t="s">
        <v>196</v>
      </c>
      <c r="D70" s="59" t="s">
        <v>232</v>
      </c>
      <c r="E70" s="59" t="s">
        <v>295</v>
      </c>
      <c r="F70" s="59"/>
      <c r="G70" s="59"/>
      <c r="H70" s="69"/>
      <c r="I70" s="60">
        <v>2</v>
      </c>
      <c r="J70" s="58">
        <v>0.27</v>
      </c>
      <c r="K70" s="58">
        <f t="shared" si="1"/>
        <v>0.54</v>
      </c>
    </row>
    <row r="71" spans="1:12" s="32" customFormat="1" ht="13" x14ac:dyDescent="0.25">
      <c r="A71" s="69" t="s">
        <v>92</v>
      </c>
      <c r="B71" s="59" t="s">
        <v>131</v>
      </c>
      <c r="C71" s="70" t="s">
        <v>197</v>
      </c>
      <c r="D71" s="71" t="s">
        <v>233</v>
      </c>
      <c r="E71" s="71"/>
      <c r="F71" s="71">
        <v>2543779</v>
      </c>
      <c r="G71" s="59" t="s">
        <v>356</v>
      </c>
      <c r="H71" s="69"/>
      <c r="I71" s="60">
        <v>1</v>
      </c>
      <c r="J71" s="58">
        <v>20.67</v>
      </c>
      <c r="K71" s="58">
        <f t="shared" si="1"/>
        <v>20.67</v>
      </c>
    </row>
    <row r="72" spans="1:12" s="32" customFormat="1" ht="13" x14ac:dyDescent="0.25">
      <c r="A72" s="69" t="s">
        <v>93</v>
      </c>
      <c r="B72" s="59" t="s">
        <v>132</v>
      </c>
      <c r="C72" s="59" t="s">
        <v>198</v>
      </c>
      <c r="D72" s="59" t="s">
        <v>234</v>
      </c>
      <c r="E72" s="59" t="s">
        <v>296</v>
      </c>
      <c r="F72" s="59">
        <v>3550891</v>
      </c>
      <c r="G72" s="59" t="s">
        <v>357</v>
      </c>
      <c r="H72" s="69" t="s">
        <v>417</v>
      </c>
      <c r="I72" s="60">
        <v>1</v>
      </c>
      <c r="J72" s="58">
        <v>7.0000000000000007E-2</v>
      </c>
      <c r="K72" s="58">
        <f t="shared" si="1"/>
        <v>7.0000000000000007E-2</v>
      </c>
    </row>
    <row r="73" spans="1:12" s="32" customFormat="1" ht="13" x14ac:dyDescent="0.25">
      <c r="A73" s="69" t="s">
        <v>94</v>
      </c>
      <c r="B73" s="59" t="s">
        <v>133</v>
      </c>
      <c r="C73" s="70" t="s">
        <v>199</v>
      </c>
      <c r="D73" s="71" t="s">
        <v>235</v>
      </c>
      <c r="E73" s="71"/>
      <c r="F73" s="71"/>
      <c r="G73" s="59" t="s">
        <v>358</v>
      </c>
      <c r="H73" s="69" t="s">
        <v>418</v>
      </c>
      <c r="I73" s="60">
        <v>2</v>
      </c>
      <c r="J73" s="58">
        <v>1.32</v>
      </c>
      <c r="K73" s="58">
        <f t="shared" si="1"/>
        <v>2.64</v>
      </c>
    </row>
    <row r="74" spans="1:12" s="32" customFormat="1" ht="13" x14ac:dyDescent="0.25">
      <c r="A74" s="69" t="s">
        <v>95</v>
      </c>
      <c r="B74" s="59" t="s">
        <v>134</v>
      </c>
      <c r="C74" s="59" t="s">
        <v>200</v>
      </c>
      <c r="D74" s="59" t="s">
        <v>236</v>
      </c>
      <c r="E74" s="59" t="s">
        <v>297</v>
      </c>
      <c r="F74" s="59">
        <v>2856821</v>
      </c>
      <c r="G74" s="59" t="s">
        <v>359</v>
      </c>
      <c r="H74" s="69" t="s">
        <v>419</v>
      </c>
      <c r="I74" s="60">
        <v>1</v>
      </c>
      <c r="J74" s="58">
        <v>0.3</v>
      </c>
      <c r="K74" s="58">
        <f t="shared" si="1"/>
        <v>0.3</v>
      </c>
    </row>
    <row r="75" spans="1:12" s="32" customFormat="1" ht="13" x14ac:dyDescent="0.25">
      <c r="A75" s="69" t="s">
        <v>96</v>
      </c>
      <c r="B75" s="59" t="s">
        <v>135</v>
      </c>
      <c r="C75" s="70" t="s">
        <v>201</v>
      </c>
      <c r="D75" s="71" t="s">
        <v>237</v>
      </c>
      <c r="E75" s="71" t="s">
        <v>298</v>
      </c>
      <c r="F75" s="71">
        <v>3873345</v>
      </c>
      <c r="G75" s="59" t="s">
        <v>360</v>
      </c>
      <c r="H75" s="69" t="s">
        <v>420</v>
      </c>
      <c r="I75" s="60">
        <v>8</v>
      </c>
      <c r="J75" s="58">
        <v>0.09</v>
      </c>
      <c r="K75" s="58">
        <f t="shared" ref="K75" si="2">J75*I75</f>
        <v>0.72</v>
      </c>
    </row>
    <row r="76" spans="1:12" ht="13" thickBot="1" x14ac:dyDescent="0.3">
      <c r="A76" s="54"/>
      <c r="B76" s="55"/>
      <c r="C76" s="56"/>
      <c r="D76" s="56"/>
      <c r="E76" s="56"/>
      <c r="F76" s="56"/>
      <c r="G76" s="56"/>
      <c r="H76" s="56"/>
      <c r="I76" s="56"/>
      <c r="J76" s="72"/>
      <c r="K76" s="73">
        <f>SUM(K11:K75)</f>
        <v>231.34</v>
      </c>
    </row>
    <row r="77" spans="1:12" customFormat="1" ht="13.75" customHeight="1" thickTop="1" x14ac:dyDescent="0.25">
      <c r="A77" s="41" t="s">
        <v>17</v>
      </c>
      <c r="B77" s="35"/>
      <c r="C77" s="35"/>
      <c r="D77" s="35"/>
      <c r="E77" s="35"/>
      <c r="F77" s="35"/>
      <c r="G77" s="53"/>
      <c r="H77" s="53"/>
      <c r="I77" s="53"/>
      <c r="J77" s="53"/>
      <c r="K77" s="43"/>
      <c r="L77" s="33" t="s">
        <v>2</v>
      </c>
    </row>
    <row r="78" spans="1:12" customFormat="1" ht="13" customHeight="1" x14ac:dyDescent="0.25">
      <c r="A78" s="77" t="s">
        <v>27</v>
      </c>
      <c r="B78" s="46"/>
      <c r="C78" s="46"/>
      <c r="D78" s="68"/>
      <c r="E78" s="68"/>
      <c r="F78" s="68"/>
      <c r="G78" s="78" t="s">
        <v>28</v>
      </c>
      <c r="H78" s="57"/>
      <c r="I78" s="57"/>
      <c r="J78" s="57"/>
      <c r="K78" s="47"/>
      <c r="L78" s="34"/>
    </row>
    <row r="79" spans="1:12" customFormat="1" ht="13" customHeight="1" x14ac:dyDescent="0.25">
      <c r="A79" s="42"/>
      <c r="B79" s="38"/>
      <c r="C79" s="38"/>
      <c r="D79" s="35"/>
      <c r="E79" s="35"/>
      <c r="F79" s="35"/>
      <c r="G79" s="79" t="s">
        <v>29</v>
      </c>
      <c r="H79" s="33"/>
      <c r="I79" s="33"/>
      <c r="J79" s="33"/>
      <c r="K79" s="43"/>
      <c r="L79" s="34"/>
    </row>
    <row r="80" spans="1:12" customFormat="1" x14ac:dyDescent="0.25">
      <c r="A80" s="42"/>
      <c r="B80" s="38"/>
      <c r="C80" s="38"/>
      <c r="D80" s="35"/>
      <c r="E80" s="35"/>
      <c r="F80" s="35"/>
      <c r="G80" s="79" t="s">
        <v>27</v>
      </c>
      <c r="H80" s="33"/>
      <c r="I80" s="33"/>
      <c r="J80" s="33"/>
      <c r="K80" s="43"/>
      <c r="L80" s="34"/>
    </row>
    <row r="81" spans="1:12" customFormat="1" ht="13.15" customHeight="1" x14ac:dyDescent="0.25">
      <c r="A81" s="42"/>
      <c r="B81" s="38"/>
      <c r="C81" s="38"/>
      <c r="D81" s="35"/>
      <c r="E81" s="35"/>
      <c r="F81" s="35"/>
      <c r="G81" s="79" t="s">
        <v>30</v>
      </c>
      <c r="H81" s="33"/>
      <c r="I81" s="33"/>
      <c r="J81" s="85"/>
      <c r="K81" s="43"/>
      <c r="L81" s="34"/>
    </row>
    <row r="82" spans="1:12" customFormat="1" ht="13.15" customHeight="1" x14ac:dyDescent="0.25">
      <c r="A82" s="44"/>
      <c r="B82" s="48"/>
      <c r="C82" s="48"/>
      <c r="D82" s="36"/>
      <c r="E82" s="36"/>
      <c r="F82" s="36"/>
      <c r="G82" s="80" t="s">
        <v>29</v>
      </c>
      <c r="H82" s="37"/>
      <c r="I82" s="37"/>
      <c r="J82" s="86"/>
      <c r="K82" s="45"/>
      <c r="L82" s="34"/>
    </row>
    <row r="83" spans="1:12" customFormat="1" x14ac:dyDescent="0.25">
      <c r="A83" s="44"/>
      <c r="B83" s="36"/>
      <c r="C83" s="36"/>
      <c r="D83" s="36"/>
      <c r="E83" s="36"/>
      <c r="F83" s="36"/>
      <c r="G83" s="37"/>
      <c r="H83" s="37"/>
      <c r="I83" s="37"/>
      <c r="J83" s="37"/>
      <c r="K83" s="45"/>
      <c r="L83" s="34"/>
    </row>
    <row r="84" spans="1:12" customFormat="1" ht="13" customHeight="1" x14ac:dyDescent="0.25">
      <c r="A84" s="20"/>
      <c r="B84" s="21"/>
      <c r="C84" s="21"/>
      <c r="D84" s="21"/>
      <c r="E84" s="21"/>
      <c r="F84" s="21"/>
      <c r="G84" s="22"/>
      <c r="H84" s="22"/>
      <c r="I84" s="22"/>
      <c r="J84" s="22"/>
      <c r="K84" s="23"/>
      <c r="L84" s="34"/>
    </row>
    <row r="85" spans="1:12" customFormat="1" ht="13" customHeight="1" x14ac:dyDescent="0.25">
      <c r="A85" s="24"/>
      <c r="B85" s="25"/>
      <c r="C85" s="25"/>
      <c r="D85" s="25"/>
      <c r="E85" s="25"/>
      <c r="F85" s="25"/>
      <c r="G85" s="26"/>
      <c r="H85" s="26"/>
      <c r="I85" s="26"/>
      <c r="J85" s="26"/>
      <c r="K85" s="27"/>
      <c r="L85" s="34"/>
    </row>
  </sheetData>
  <mergeCells count="1">
    <mergeCell ref="J81:J82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37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6" customFormat="1" ht="17.25" customHeight="1" x14ac:dyDescent="0.25">
      <c r="A1" s="15" t="s">
        <v>4</v>
      </c>
      <c r="B1" s="81" t="s">
        <v>423</v>
      </c>
    </row>
    <row r="2" spans="1:2" s="16" customFormat="1" ht="17.25" customHeight="1" x14ac:dyDescent="0.25">
      <c r="A2" s="17" t="s">
        <v>6</v>
      </c>
      <c r="B2" s="82" t="s">
        <v>24</v>
      </c>
    </row>
    <row r="3" spans="1:2" s="16" customFormat="1" ht="17.25" customHeight="1" x14ac:dyDescent="0.25">
      <c r="A3" s="18" t="s">
        <v>5</v>
      </c>
      <c r="B3" s="83" t="s">
        <v>25</v>
      </c>
    </row>
    <row r="4" spans="1:2" s="16" customFormat="1" ht="17.25" customHeight="1" x14ac:dyDescent="0.25">
      <c r="A4" s="17" t="s">
        <v>7</v>
      </c>
      <c r="B4" s="82" t="s">
        <v>24</v>
      </c>
    </row>
    <row r="5" spans="1:2" s="16" customFormat="1" ht="17.25" customHeight="1" x14ac:dyDescent="0.25">
      <c r="A5" s="18" t="s">
        <v>8</v>
      </c>
      <c r="B5" s="83" t="s">
        <v>423</v>
      </c>
    </row>
    <row r="6" spans="1:2" s="16" customFormat="1" ht="17.25" customHeight="1" x14ac:dyDescent="0.25">
      <c r="A6" s="17" t="s">
        <v>3</v>
      </c>
      <c r="B6" s="82" t="s">
        <v>23</v>
      </c>
    </row>
    <row r="7" spans="1:2" s="16" customFormat="1" ht="17.25" customHeight="1" x14ac:dyDescent="0.25">
      <c r="A7" s="18" t="s">
        <v>9</v>
      </c>
      <c r="B7" s="83" t="s">
        <v>424</v>
      </c>
    </row>
    <row r="8" spans="1:2" s="16" customFormat="1" ht="17.25" customHeight="1" x14ac:dyDescent="0.25">
      <c r="A8" s="17" t="s">
        <v>10</v>
      </c>
      <c r="B8" s="82" t="s">
        <v>425</v>
      </c>
    </row>
    <row r="9" spans="1:2" s="16" customFormat="1" ht="17.25" customHeight="1" x14ac:dyDescent="0.25">
      <c r="A9" s="18" t="s">
        <v>11</v>
      </c>
      <c r="B9" s="83" t="s">
        <v>26</v>
      </c>
    </row>
    <row r="10" spans="1:2" s="16" customFormat="1" ht="17.25" customHeight="1" x14ac:dyDescent="0.25">
      <c r="A10" s="17" t="s">
        <v>13</v>
      </c>
      <c r="B10" s="82" t="s">
        <v>426</v>
      </c>
    </row>
    <row r="11" spans="1:2" s="16" customFormat="1" ht="17.25" customHeight="1" x14ac:dyDescent="0.25">
      <c r="A11" s="18" t="s">
        <v>12</v>
      </c>
      <c r="B11" s="83" t="s">
        <v>18</v>
      </c>
    </row>
    <row r="12" spans="1:2" s="16" customFormat="1" ht="17.25" customHeight="1" x14ac:dyDescent="0.25">
      <c r="A12" s="17" t="s">
        <v>14</v>
      </c>
      <c r="B12" s="82" t="s">
        <v>427</v>
      </c>
    </row>
    <row r="13" spans="1:2" s="16" customFormat="1" ht="17.25" customHeight="1" x14ac:dyDescent="0.25">
      <c r="A13" s="18" t="s">
        <v>15</v>
      </c>
      <c r="B13" s="83" t="s">
        <v>428</v>
      </c>
    </row>
    <row r="14" spans="1:2" s="16" customFormat="1" ht="17.25" customHeight="1" thickBot="1" x14ac:dyDescent="0.3">
      <c r="A14" s="19" t="s">
        <v>16</v>
      </c>
      <c r="B14" s="84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2024-01-22T22:24:40Z</cp:lastPrinted>
  <dcterms:created xsi:type="dcterms:W3CDTF">2000-10-27T00:30:29Z</dcterms:created>
  <dcterms:modified xsi:type="dcterms:W3CDTF">2024-01-22T22:29:57Z</dcterms:modified>
</cp:coreProperties>
</file>