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\GoogleDrive\MSE\PA-OST-2023\heron-hardware\Microphone-Arm\"/>
    </mc:Choice>
  </mc:AlternateContent>
  <xr:revisionPtr revIDLastSave="0" documentId="13_ncr:1_{C968D0B6-D6A1-4B76-9BBD-2EBDC2AAD5F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1" i="1"/>
  <c r="K12" i="1"/>
  <c r="B8" i="1"/>
  <c r="K18" i="1" l="1"/>
</calcChain>
</file>

<file path=xl/sharedStrings.xml><?xml version="1.0" encoding="utf-8"?>
<sst xmlns="http://schemas.openxmlformats.org/spreadsheetml/2006/main" count="104" uniqueCount="94">
  <si>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</si>
  <si>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</si>
  <si>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</si>
  <si>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</si>
  <si>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</si>
  <si>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</si>
  <si>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</si>
  <si>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</si>
  <si>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</si>
  <si>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</si>
  <si>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</si>
  <si>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</si>
  <si>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</si>
  <si>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</si>
  <si>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</si>
  <si>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</si>
  <si>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</si>
  <si>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Autor</t>
  </si>
  <si>
    <t>Bill of Materials</t>
  </si>
  <si>
    <t>File name:</t>
  </si>
  <si>
    <t>Project:</t>
  </si>
  <si>
    <t>Variant:</t>
  </si>
  <si>
    <t>Total Price</t>
  </si>
  <si>
    <t>Bill of Materials for Project [Microphone-Arm.PrjPcb] (No PCB Document Selected)</t>
  </si>
  <si>
    <t>Microphone-Arm.PrjPcb</t>
  </si>
  <si>
    <t>None</t>
  </si>
  <si>
    <t>22.01.2024</t>
  </si>
  <si>
    <t>Florian Baumgartner &amp; Alain Keller</t>
  </si>
  <si>
    <t>Ostschweizer Fachhochschule</t>
  </si>
  <si>
    <t/>
  </si>
  <si>
    <t>florian.baumgartner@ost.ch</t>
  </si>
  <si>
    <t>Designator</t>
  </si>
  <si>
    <t>C1, C2</t>
  </si>
  <si>
    <t>C3, C5, C7, C9</t>
  </si>
  <si>
    <t>C4, C6, C8, C10, C11, C12, C13, C14, C15, C16, C17, C18</t>
  </si>
  <si>
    <t>M1, M2</t>
  </si>
  <si>
    <t>P1, P2, P3, P4, P5, P6, P7, P8</t>
  </si>
  <si>
    <t>U1, U2, U3, U4</t>
  </si>
  <si>
    <t>X1</t>
  </si>
  <si>
    <t>Component Description</t>
  </si>
  <si>
    <t>Multilayer Ceramic Capacitors MLCC</t>
  </si>
  <si>
    <t>Multilayer Ceramic Capacitors</t>
  </si>
  <si>
    <t>Solderable Standoff Nut</t>
  </si>
  <si>
    <t>Smart RGB-LED</t>
  </si>
  <si>
    <t>Digital PDM MEMS Microphone (Top Port)</t>
  </si>
  <si>
    <t>FPC-Connector (10-Pin, Slide-Lock,  Bottom Contact)</t>
  </si>
  <si>
    <t>Component Value</t>
  </si>
  <si>
    <t>10µF 50V</t>
  </si>
  <si>
    <t>10nF 50V</t>
  </si>
  <si>
    <t>1µF 50V</t>
  </si>
  <si>
    <t>M3 3mm</t>
  </si>
  <si>
    <t>XL-0807RGBC-WS2812B</t>
  </si>
  <si>
    <t>MP34DT05TR-A</t>
  </si>
  <si>
    <t>AFA07-S10FCC-00</t>
  </si>
  <si>
    <t>Footprint</t>
  </si>
  <si>
    <t>SMD Keramikkondensator 1206</t>
  </si>
  <si>
    <t>SMD Keramikkondensator 0603</t>
  </si>
  <si>
    <t>SMD Solder-Nut (M3 3mm)</t>
  </si>
  <si>
    <t>SMD LED WS2812B-0807</t>
  </si>
  <si>
    <t>SMD Microphone (MP34DT05TR-A)</t>
  </si>
  <si>
    <t>SMD Connector (AFA07-S10FCC-00) [Reversed]</t>
  </si>
  <si>
    <t>JLC-Parts</t>
  </si>
  <si>
    <t>C13585</t>
  </si>
  <si>
    <t>C57112</t>
  </si>
  <si>
    <t>C15849</t>
  </si>
  <si>
    <t>C2915308</t>
  </si>
  <si>
    <t>C3646929</t>
  </si>
  <si>
    <t>C2688664</t>
  </si>
  <si>
    <t>C52162</t>
  </si>
  <si>
    <t>Farnell</t>
  </si>
  <si>
    <t>Mouser</t>
  </si>
  <si>
    <t>963-LMK107BBJ106MALT</t>
  </si>
  <si>
    <t>77-VJ0603V103ZXAPBC</t>
  </si>
  <si>
    <t>187-CL10A105KB8NNNC</t>
  </si>
  <si>
    <t>153-SMTSO-M3-3ET</t>
  </si>
  <si>
    <t>511-MP34DT05TR-A</t>
  </si>
  <si>
    <t>640-FFC3B07-10-T</t>
  </si>
  <si>
    <t>Digikey</t>
  </si>
  <si>
    <t>587-3258-1-ND</t>
  </si>
  <si>
    <t>445-5662-1-ND</t>
  </si>
  <si>
    <t>1276-1860-1-ND</t>
  </si>
  <si>
    <t>497-17809-1-ND</t>
  </si>
  <si>
    <t>2073-FFC3B07-10-TCT-ND</t>
  </si>
  <si>
    <t>Quantity</t>
  </si>
  <si>
    <t>Unit Price</t>
  </si>
  <si>
    <t>C:\Users\flori\GoogleDrive\MSE\PA-OST-2023\heron-hardware\Microphone-Arm\Microphone-Arm.PrjPcb</t>
  </si>
  <si>
    <t>33</t>
  </si>
  <si>
    <t>23:31</t>
  </si>
  <si>
    <t>22.01.2024 23:31</t>
  </si>
  <si>
    <t>BomReport</t>
  </si>
  <si>
    <t>BOM</t>
  </si>
  <si>
    <t>Bill of Materials for Project [Microphone-Arm.PrjPcb]</t>
  </si>
  <si>
    <t>Microphone-Arm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</si>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</sst>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Fr.&quot;\ 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horizontal="left"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2" fillId="0" borderId="15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6" xfId="0" applyBorder="1" applyAlignment="1"/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2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3" xfId="0" applyNumberFormat="1" applyFont="1" applyFill="1" applyBorder="1" applyAlignment="1" applyProtection="1">
      <alignment vertical="top"/>
      <protection locked="0"/>
    </xf>
    <xf numFmtId="165" fontId="5" fillId="0" borderId="25" xfId="0" applyNumberFormat="1" applyFont="1" applyBorder="1" applyAlignment="1">
      <alignment horizontal="righ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top" shrinkToFit="1"/>
    </xf>
    <xf numFmtId="0" fontId="2" fillId="0" borderId="27" xfId="0" applyFont="1" applyBorder="1" applyAlignment="1"/>
    <xf numFmtId="164" fontId="0" fillId="0" borderId="0" xfId="0" applyNumberForma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0" fillId="3" borderId="12" xfId="0" applyFill="1" applyBorder="1" applyAlignment="1"/>
    <xf numFmtId="0" fontId="0" fillId="3" borderId="13" xfId="0" applyFill="1" applyBorder="1" applyAlignment="1">
      <alignment horizontal="left"/>
    </xf>
    <xf numFmtId="0" fontId="8" fillId="3" borderId="28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25" xfId="0" applyFont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0" fontId="8" fillId="3" borderId="3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164" fontId="0" fillId="0" borderId="13" xfId="0" quotePrefix="1" applyNumberFormat="1" applyBorder="1" applyAlignment="1">
      <alignment horizontal="left"/>
    </xf>
    <xf numFmtId="0" fontId="1" fillId="0" borderId="12" xfId="0" quotePrefix="1" applyNumberFormat="1" applyFont="1" applyFill="1" applyBorder="1" applyAlignment="1" applyProtection="1">
      <alignment vertical="top"/>
      <protection locked="0"/>
    </xf>
    <xf numFmtId="0" fontId="1" fillId="0" borderId="22" xfId="0" quotePrefix="1" applyNumberFormat="1" applyFont="1" applyFill="1" applyBorder="1" applyAlignment="1" applyProtection="1">
      <alignment vertical="top"/>
      <protection locked="0"/>
    </xf>
    <xf numFmtId="0" fontId="1" fillId="0" borderId="20" xfId="0" quotePrefix="1" applyNumberFormat="1" applyFont="1" applyFill="1" applyBorder="1" applyAlignment="1" applyProtection="1">
      <alignment vertical="top"/>
      <protection locked="0"/>
    </xf>
    <xf numFmtId="0" fontId="1" fillId="0" borderId="24" xfId="0" quotePrefix="1" applyNumberFormat="1" applyFont="1" applyFill="1" applyBorder="1" applyAlignment="1" applyProtection="1">
      <alignment vertical="top"/>
      <protection locked="0"/>
    </xf>
    <xf numFmtId="0" fontId="0" fillId="4" borderId="7" xfId="0" quotePrefix="1" applyFill="1" applyBorder="1" applyAlignment="1">
      <alignment horizontal="left" vertical="center"/>
    </xf>
    <xf numFmtId="0" fontId="0" fillId="3" borderId="9" xfId="0" quotePrefix="1" applyFill="1" applyBorder="1" applyAlignment="1">
      <alignment horizontal="left" vertical="center"/>
    </xf>
    <xf numFmtId="0" fontId="0" fillId="4" borderId="9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960701</xdr:colOff>
      <xdr:row>19</xdr:row>
      <xdr:rowOff>97756</xdr:rowOff>
    </xdr:from>
    <xdr:to>
      <xdr:col>8</xdr:col>
      <xdr:colOff>576899</xdr:colOff>
      <xdr:row>23</xdr:row>
      <xdr:rowOff>41726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00FC27A-8DDC-4D81-9BF9-68989B0E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622230" y="3444580"/>
          <a:ext cx="1341904" cy="593912"/>
        </a:xfrm>
        <a:prstGeom prst="rect">
          <a:avLst/>
        </a:prstGeom>
      </xdr:spPr>
    </xdr:pic>
    <xdr:clientData/>
  </xdr:twoCellAnchor>
  <xdr:twoCellAnchor editAs="oneCell">
    <xdr:from>
      <xdr:col>9</xdr:col>
      <xdr:colOff>192352</xdr:colOff>
      <xdr:row>19</xdr:row>
      <xdr:rowOff>94015</xdr:rowOff>
    </xdr:from>
    <xdr:to>
      <xdr:col>10</xdr:col>
      <xdr:colOff>1047864</xdr:colOff>
      <xdr:row>23</xdr:row>
      <xdr:rowOff>34565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6540F60-141C-4FC5-487C-FA0B49DE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03176" y="4568897"/>
          <a:ext cx="1587629" cy="590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7"/>
  <sheetViews>
    <sheetView showGridLines="0" tabSelected="1" zoomScale="85" zoomScaleNormal="85" workbookViewId="0">
      <selection activeCell="E38" sqref="E38"/>
    </sheetView>
  </sheetViews>
  <sheetFormatPr baseColWidth="10" defaultColWidth="9.1796875" defaultRowHeight="12.5" x14ac:dyDescent="0.25"/>
  <cols>
    <col min="1" max="1" width="88.1796875" style="6" customWidth="1"/>
    <col min="2" max="2" width="46.453125" style="13" customWidth="1"/>
    <col min="3" max="3" width="23.1796875" style="6" customWidth="1"/>
    <col min="4" max="4" width="41.54296875" style="6" customWidth="1"/>
    <col min="5" max="5" width="13.26953125" style="6" customWidth="1"/>
    <col min="6" max="6" width="17.26953125" style="6" customWidth="1"/>
    <col min="7" max="7" width="24.6328125" style="6" customWidth="1"/>
    <col min="8" max="8" width="24.7265625" style="6" customWidth="1"/>
    <col min="9" max="9" width="8.6328125" style="6" customWidth="1"/>
    <col min="10" max="10" width="10.453125" style="6" customWidth="1"/>
    <col min="11" max="11" width="16.7265625" style="6" customWidth="1"/>
    <col min="12" max="16384" width="9.1796875" style="6"/>
  </cols>
  <sheetData>
    <row r="1" spans="1:12" x14ac:dyDescent="0.25">
      <c r="A1" s="64"/>
      <c r="B1" s="65"/>
      <c r="C1" s="39"/>
      <c r="D1" s="39"/>
      <c r="E1" s="39"/>
      <c r="F1" s="39"/>
      <c r="G1" s="39"/>
      <c r="H1" s="39"/>
      <c r="I1" s="39"/>
      <c r="J1" s="39"/>
      <c r="K1" s="40"/>
      <c r="L1" s="2"/>
    </row>
    <row r="2" spans="1:12" ht="37.5" customHeight="1" thickBot="1" x14ac:dyDescent="0.3">
      <c r="A2" s="66" t="s">
        <v>18</v>
      </c>
      <c r="B2" s="63"/>
      <c r="C2" s="74" t="s">
        <v>91</v>
      </c>
      <c r="D2" s="63"/>
      <c r="E2" s="63"/>
      <c r="F2" s="63"/>
      <c r="G2" s="7"/>
      <c r="H2" s="7"/>
      <c r="I2" s="7"/>
      <c r="J2" s="7"/>
      <c r="K2" s="8"/>
      <c r="L2" s="2"/>
    </row>
    <row r="3" spans="1:12" ht="23.25" customHeight="1" x14ac:dyDescent="0.3">
      <c r="A3" s="9" t="s">
        <v>19</v>
      </c>
      <c r="B3" s="75" t="s">
        <v>24</v>
      </c>
      <c r="C3" s="61"/>
      <c r="D3" s="67"/>
      <c r="E3" s="67"/>
      <c r="F3" s="67"/>
      <c r="G3" s="5"/>
      <c r="H3" s="5"/>
      <c r="I3" s="5"/>
      <c r="J3" s="5"/>
      <c r="K3" s="10"/>
      <c r="L3" s="2"/>
    </row>
    <row r="4" spans="1:12" ht="17.25" customHeight="1" x14ac:dyDescent="0.3">
      <c r="A4" s="9" t="s">
        <v>20</v>
      </c>
      <c r="B4" s="75" t="s">
        <v>92</v>
      </c>
      <c r="C4" s="5"/>
      <c r="D4" s="5"/>
      <c r="E4" s="5"/>
      <c r="F4" s="5"/>
      <c r="G4" s="5"/>
      <c r="H4" s="5"/>
      <c r="I4" s="5"/>
      <c r="J4" s="5"/>
      <c r="K4" s="10"/>
      <c r="L4" s="2"/>
    </row>
    <row r="5" spans="1:12" ht="17.25" customHeight="1" x14ac:dyDescent="0.3">
      <c r="A5" s="9" t="s">
        <v>21</v>
      </c>
      <c r="B5" s="75" t="s">
        <v>93</v>
      </c>
      <c r="C5" s="5"/>
      <c r="D5" s="5"/>
      <c r="E5" s="5"/>
      <c r="F5" s="5"/>
      <c r="G5" s="5"/>
      <c r="H5" s="5"/>
      <c r="I5" s="5"/>
      <c r="J5" s="5"/>
      <c r="K5" s="10"/>
      <c r="L5" s="2"/>
    </row>
    <row r="6" spans="1:12" ht="13" x14ac:dyDescent="0.3">
      <c r="A6" s="49"/>
      <c r="B6" s="50"/>
      <c r="C6" s="4"/>
      <c r="D6" s="4"/>
      <c r="E6" s="4"/>
      <c r="F6" s="4"/>
      <c r="G6" s="51"/>
      <c r="H6" s="51"/>
      <c r="I6" s="51"/>
      <c r="J6" s="51"/>
      <c r="K6" s="52"/>
      <c r="L6" s="2"/>
    </row>
    <row r="7" spans="1:12" ht="15.75" customHeight="1" x14ac:dyDescent="0.25">
      <c r="A7" s="11" t="s">
        <v>0</v>
      </c>
      <c r="B7" s="76" t="s">
        <v>26</v>
      </c>
      <c r="C7" s="12"/>
      <c r="D7" s="12"/>
      <c r="E7" s="12"/>
      <c r="F7" s="12"/>
      <c r="G7" s="5"/>
      <c r="H7" s="5"/>
      <c r="I7" s="5"/>
      <c r="J7" s="5"/>
      <c r="K7" s="10"/>
      <c r="L7" s="1"/>
    </row>
    <row r="8" spans="1:12" ht="15.75" customHeight="1" x14ac:dyDescent="0.25">
      <c r="A8" s="3" t="s">
        <v>1</v>
      </c>
      <c r="B8" s="62">
        <f ca="1">TODAY()</f>
        <v>45313</v>
      </c>
      <c r="C8" s="12"/>
      <c r="D8" s="12"/>
      <c r="E8" s="12"/>
      <c r="F8" s="12"/>
      <c r="G8" s="5"/>
      <c r="H8" s="5"/>
      <c r="I8" s="5"/>
      <c r="J8" s="5"/>
      <c r="K8" s="10"/>
      <c r="L8" s="1"/>
    </row>
    <row r="9" spans="1:12" ht="15.75" customHeight="1" x14ac:dyDescent="0.25">
      <c r="A9" s="3"/>
      <c r="B9" s="28"/>
      <c r="C9" s="5"/>
      <c r="D9" s="5"/>
      <c r="E9" s="5"/>
      <c r="F9" s="5"/>
      <c r="G9" s="5"/>
      <c r="H9" s="5"/>
      <c r="I9" s="5"/>
      <c r="J9" s="5"/>
      <c r="K9" s="10"/>
      <c r="L9" s="2"/>
    </row>
    <row r="10" spans="1:12" s="32" customFormat="1" ht="19.5" customHeight="1" x14ac:dyDescent="0.25">
      <c r="A10" s="29" t="s">
        <v>31</v>
      </c>
      <c r="B10" s="29" t="s">
        <v>39</v>
      </c>
      <c r="C10" s="30" t="s">
        <v>46</v>
      </c>
      <c r="D10" s="30" t="s">
        <v>54</v>
      </c>
      <c r="E10" s="29" t="s">
        <v>61</v>
      </c>
      <c r="F10" s="29" t="s">
        <v>69</v>
      </c>
      <c r="G10" s="29" t="s">
        <v>70</v>
      </c>
      <c r="H10" s="29" t="s">
        <v>77</v>
      </c>
      <c r="I10" s="29" t="s">
        <v>83</v>
      </c>
      <c r="J10" s="29" t="s">
        <v>84</v>
      </c>
      <c r="K10" s="31" t="s">
        <v>22</v>
      </c>
    </row>
    <row r="11" spans="1:12" s="32" customFormat="1" ht="13" x14ac:dyDescent="0.25">
      <c r="A11" s="69" t="s">
        <v>32</v>
      </c>
      <c r="B11" s="59" t="s">
        <v>40</v>
      </c>
      <c r="C11" s="70" t="s">
        <v>47</v>
      </c>
      <c r="D11" s="71" t="s">
        <v>55</v>
      </c>
      <c r="E11" s="71" t="s">
        <v>62</v>
      </c>
      <c r="F11" s="71">
        <v>2113070</v>
      </c>
      <c r="G11" s="59" t="s">
        <v>71</v>
      </c>
      <c r="H11" s="69" t="s">
        <v>78</v>
      </c>
      <c r="I11" s="60">
        <v>2</v>
      </c>
      <c r="J11" s="58">
        <v>0.01</v>
      </c>
      <c r="K11" s="58">
        <f t="shared" ref="K11:K17" si="0">J11*I11</f>
        <v>0.02</v>
      </c>
    </row>
    <row r="12" spans="1:12" s="32" customFormat="1" ht="13" x14ac:dyDescent="0.25">
      <c r="A12" s="69" t="s">
        <v>33</v>
      </c>
      <c r="B12" s="59" t="s">
        <v>41</v>
      </c>
      <c r="C12" s="59" t="s">
        <v>48</v>
      </c>
      <c r="D12" s="59" t="s">
        <v>56</v>
      </c>
      <c r="E12" s="59" t="s">
        <v>63</v>
      </c>
      <c r="F12" s="59">
        <v>2346966</v>
      </c>
      <c r="G12" s="59" t="s">
        <v>72</v>
      </c>
      <c r="H12" s="69" t="s">
        <v>79</v>
      </c>
      <c r="I12" s="60">
        <v>4</v>
      </c>
      <c r="J12" s="58">
        <v>0.01</v>
      </c>
      <c r="K12" s="58">
        <f t="shared" si="0"/>
        <v>0.04</v>
      </c>
    </row>
    <row r="13" spans="1:12" s="32" customFormat="1" ht="13" x14ac:dyDescent="0.25">
      <c r="A13" s="69" t="s">
        <v>34</v>
      </c>
      <c r="B13" s="59" t="s">
        <v>41</v>
      </c>
      <c r="C13" s="70" t="s">
        <v>49</v>
      </c>
      <c r="D13" s="71" t="s">
        <v>56</v>
      </c>
      <c r="E13" s="71" t="s">
        <v>64</v>
      </c>
      <c r="F13" s="71">
        <v>3013383</v>
      </c>
      <c r="G13" s="59" t="s">
        <v>73</v>
      </c>
      <c r="H13" s="69" t="s">
        <v>80</v>
      </c>
      <c r="I13" s="60">
        <v>12</v>
      </c>
      <c r="J13" s="58">
        <v>0.01</v>
      </c>
      <c r="K13" s="58">
        <f t="shared" si="0"/>
        <v>0.12</v>
      </c>
    </row>
    <row r="14" spans="1:12" s="32" customFormat="1" ht="13" x14ac:dyDescent="0.25">
      <c r="A14" s="69" t="s">
        <v>35</v>
      </c>
      <c r="B14" s="59" t="s">
        <v>42</v>
      </c>
      <c r="C14" s="59" t="s">
        <v>50</v>
      </c>
      <c r="D14" s="59" t="s">
        <v>57</v>
      </c>
      <c r="E14" s="59" t="s">
        <v>65</v>
      </c>
      <c r="F14" s="59"/>
      <c r="G14" s="59" t="s">
        <v>74</v>
      </c>
      <c r="H14" s="69"/>
      <c r="I14" s="60">
        <v>2</v>
      </c>
      <c r="J14" s="58">
        <v>0.05</v>
      </c>
      <c r="K14" s="58">
        <f t="shared" si="0"/>
        <v>0.1</v>
      </c>
    </row>
    <row r="15" spans="1:12" s="32" customFormat="1" ht="13" x14ac:dyDescent="0.25">
      <c r="A15" s="69" t="s">
        <v>36</v>
      </c>
      <c r="B15" s="59" t="s">
        <v>43</v>
      </c>
      <c r="C15" s="70" t="s">
        <v>51</v>
      </c>
      <c r="D15" s="71" t="s">
        <v>58</v>
      </c>
      <c r="E15" s="71" t="s">
        <v>66</v>
      </c>
      <c r="F15" s="71"/>
      <c r="G15" s="59"/>
      <c r="H15" s="69"/>
      <c r="I15" s="60">
        <v>8</v>
      </c>
      <c r="J15" s="58">
        <v>7.0000000000000007E-2</v>
      </c>
      <c r="K15" s="58">
        <f t="shared" si="0"/>
        <v>0.56000000000000005</v>
      </c>
    </row>
    <row r="16" spans="1:12" s="32" customFormat="1" ht="13" x14ac:dyDescent="0.25">
      <c r="A16" s="69" t="s">
        <v>37</v>
      </c>
      <c r="B16" s="59" t="s">
        <v>44</v>
      </c>
      <c r="C16" s="59" t="s">
        <v>52</v>
      </c>
      <c r="D16" s="59" t="s">
        <v>59</v>
      </c>
      <c r="E16" s="59" t="s">
        <v>67</v>
      </c>
      <c r="F16" s="59">
        <v>2851942</v>
      </c>
      <c r="G16" s="59" t="s">
        <v>75</v>
      </c>
      <c r="H16" s="69" t="s">
        <v>81</v>
      </c>
      <c r="I16" s="60">
        <v>4</v>
      </c>
      <c r="J16" s="58">
        <v>1.5</v>
      </c>
      <c r="K16" s="58">
        <f t="shared" si="0"/>
        <v>6</v>
      </c>
    </row>
    <row r="17" spans="1:12" s="32" customFormat="1" ht="13" x14ac:dyDescent="0.25">
      <c r="A17" s="69" t="s">
        <v>38</v>
      </c>
      <c r="B17" s="59" t="s">
        <v>45</v>
      </c>
      <c r="C17" s="70" t="s">
        <v>53</v>
      </c>
      <c r="D17" s="71" t="s">
        <v>60</v>
      </c>
      <c r="E17" s="71" t="s">
        <v>68</v>
      </c>
      <c r="F17" s="71">
        <v>3873345</v>
      </c>
      <c r="G17" s="59" t="s">
        <v>76</v>
      </c>
      <c r="H17" s="69" t="s">
        <v>82</v>
      </c>
      <c r="I17" s="60">
        <v>1</v>
      </c>
      <c r="J17" s="58">
        <v>0.09</v>
      </c>
      <c r="K17" s="58">
        <f t="shared" si="0"/>
        <v>0.09</v>
      </c>
    </row>
    <row r="18" spans="1:12" ht="13" thickBot="1" x14ac:dyDescent="0.3">
      <c r="A18" s="54"/>
      <c r="B18" s="55"/>
      <c r="C18" s="56"/>
      <c r="D18" s="56"/>
      <c r="E18" s="56"/>
      <c r="F18" s="56"/>
      <c r="G18" s="56"/>
      <c r="H18" s="56"/>
      <c r="I18" s="56"/>
      <c r="J18" s="72"/>
      <c r="K18" s="73">
        <f>SUM(K11:K17)</f>
        <v>6.93</v>
      </c>
    </row>
    <row r="19" spans="1:12" customFormat="1" ht="13.75" customHeight="1" thickTop="1" x14ac:dyDescent="0.25">
      <c r="A19" s="41" t="s">
        <v>17</v>
      </c>
      <c r="B19" s="35"/>
      <c r="C19" s="35"/>
      <c r="D19" s="35"/>
      <c r="E19" s="35"/>
      <c r="F19" s="35"/>
      <c r="G19" s="53"/>
      <c r="H19" s="53"/>
      <c r="I19" s="53"/>
      <c r="J19" s="53"/>
      <c r="K19" s="43"/>
      <c r="L19" s="33" t="s">
        <v>2</v>
      </c>
    </row>
    <row r="20" spans="1:12" customFormat="1" ht="13" customHeight="1" x14ac:dyDescent="0.25">
      <c r="A20" s="77" t="s">
        <v>27</v>
      </c>
      <c r="B20" s="46"/>
      <c r="C20" s="46"/>
      <c r="D20" s="68"/>
      <c r="E20" s="68"/>
      <c r="F20" s="68"/>
      <c r="G20" s="78" t="s">
        <v>28</v>
      </c>
      <c r="H20" s="57"/>
      <c r="I20" s="57"/>
      <c r="J20" s="57"/>
      <c r="K20" s="47"/>
      <c r="L20" s="34"/>
    </row>
    <row r="21" spans="1:12" customFormat="1" ht="13" customHeight="1" x14ac:dyDescent="0.25">
      <c r="A21" s="42"/>
      <c r="B21" s="38"/>
      <c r="C21" s="38"/>
      <c r="D21" s="35"/>
      <c r="E21" s="35"/>
      <c r="F21" s="35"/>
      <c r="G21" s="79" t="s">
        <v>29</v>
      </c>
      <c r="H21" s="33"/>
      <c r="I21" s="33"/>
      <c r="J21" s="33"/>
      <c r="K21" s="43"/>
      <c r="L21" s="34"/>
    </row>
    <row r="22" spans="1:12" customFormat="1" x14ac:dyDescent="0.25">
      <c r="A22" s="42"/>
      <c r="B22" s="38"/>
      <c r="C22" s="38"/>
      <c r="D22" s="35"/>
      <c r="E22" s="35"/>
      <c r="F22" s="35"/>
      <c r="G22" s="79" t="s">
        <v>27</v>
      </c>
      <c r="H22" s="33"/>
      <c r="I22" s="33"/>
      <c r="J22" s="33"/>
      <c r="K22" s="43"/>
      <c r="L22" s="34"/>
    </row>
    <row r="23" spans="1:12" customFormat="1" ht="13.15" customHeight="1" x14ac:dyDescent="0.25">
      <c r="A23" s="42"/>
      <c r="B23" s="38"/>
      <c r="C23" s="38"/>
      <c r="D23" s="35"/>
      <c r="E23" s="35"/>
      <c r="F23" s="35"/>
      <c r="G23" s="79" t="s">
        <v>30</v>
      </c>
      <c r="H23" s="33"/>
      <c r="I23" s="33"/>
      <c r="J23" s="85"/>
      <c r="K23" s="43"/>
      <c r="L23" s="34"/>
    </row>
    <row r="24" spans="1:12" customFormat="1" ht="13.15" customHeight="1" x14ac:dyDescent="0.25">
      <c r="A24" s="44"/>
      <c r="B24" s="48"/>
      <c r="C24" s="48"/>
      <c r="D24" s="36"/>
      <c r="E24" s="36"/>
      <c r="F24" s="36"/>
      <c r="G24" s="80" t="s">
        <v>29</v>
      </c>
      <c r="H24" s="37"/>
      <c r="I24" s="37"/>
      <c r="J24" s="86"/>
      <c r="K24" s="45"/>
      <c r="L24" s="34"/>
    </row>
    <row r="25" spans="1:12" customFormat="1" x14ac:dyDescent="0.25">
      <c r="A25" s="44"/>
      <c r="B25" s="36"/>
      <c r="C25" s="36"/>
      <c r="D25" s="36"/>
      <c r="E25" s="36"/>
      <c r="F25" s="36"/>
      <c r="G25" s="37"/>
      <c r="H25" s="37"/>
      <c r="I25" s="37"/>
      <c r="J25" s="37"/>
      <c r="K25" s="45"/>
      <c r="L25" s="34"/>
    </row>
    <row r="26" spans="1:12" customFormat="1" ht="13" customHeight="1" x14ac:dyDescent="0.25">
      <c r="A26" s="20"/>
      <c r="B26" s="21"/>
      <c r="C26" s="21"/>
      <c r="D26" s="21"/>
      <c r="E26" s="21"/>
      <c r="F26" s="21"/>
      <c r="G26" s="22"/>
      <c r="H26" s="22"/>
      <c r="I26" s="22"/>
      <c r="J26" s="22"/>
      <c r="K26" s="23"/>
      <c r="L26" s="34"/>
    </row>
    <row r="27" spans="1:12" customFormat="1" ht="13" customHeight="1" x14ac:dyDescent="0.25">
      <c r="A27" s="24"/>
      <c r="B27" s="25"/>
      <c r="C27" s="25"/>
      <c r="D27" s="25"/>
      <c r="E27" s="25"/>
      <c r="F27" s="25"/>
      <c r="G27" s="26"/>
      <c r="H27" s="26"/>
      <c r="I27" s="26"/>
      <c r="J27" s="26"/>
      <c r="K27" s="27"/>
      <c r="L27" s="34"/>
    </row>
  </sheetData>
  <mergeCells count="1">
    <mergeCell ref="J23:J24"/>
  </mergeCells>
  <phoneticPr fontId="0" type="noConversion"/>
  <pageMargins left="0.59055118110236227" right="0.39370078740157483" top="0.98425196850393704" bottom="0.59055118110236227" header="0.51181102362204722" footer="0.51181102362204722"/>
  <pageSetup paperSize="9" scale="41" orientation="landscape" horizontalDpi="200" verticalDpi="200" r:id="rId1"/>
  <headerFooter alignWithMargins="0">
    <oddFooter>&amp;L&amp;8&amp;D&amp;C&amp;8Seite &amp;P&amp;R&amp;8&amp;Z&amp;F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/>
  </sheetViews>
  <sheetFormatPr baseColWidth="10" defaultColWidth="8.81640625" defaultRowHeight="12.5" x14ac:dyDescent="0.25"/>
  <cols>
    <col min="1" max="1" width="30.26953125" style="14" customWidth="1"/>
    <col min="2" max="2" width="136.7265625" style="14" customWidth="1"/>
  </cols>
  <sheetData>
    <row r="1" spans="1:2" s="16" customFormat="1" ht="17.25" customHeight="1" x14ac:dyDescent="0.25">
      <c r="A1" s="15" t="s">
        <v>4</v>
      </c>
      <c r="B1" s="81" t="s">
        <v>85</v>
      </c>
    </row>
    <row r="2" spans="1:2" s="16" customFormat="1" ht="17.25" customHeight="1" x14ac:dyDescent="0.25">
      <c r="A2" s="17" t="s">
        <v>6</v>
      </c>
      <c r="B2" s="82" t="s">
        <v>24</v>
      </c>
    </row>
    <row r="3" spans="1:2" s="16" customFormat="1" ht="17.25" customHeight="1" x14ac:dyDescent="0.25">
      <c r="A3" s="18" t="s">
        <v>5</v>
      </c>
      <c r="B3" s="83" t="s">
        <v>25</v>
      </c>
    </row>
    <row r="4" spans="1:2" s="16" customFormat="1" ht="17.25" customHeight="1" x14ac:dyDescent="0.25">
      <c r="A4" s="17" t="s">
        <v>7</v>
      </c>
      <c r="B4" s="82" t="s">
        <v>24</v>
      </c>
    </row>
    <row r="5" spans="1:2" s="16" customFormat="1" ht="17.25" customHeight="1" x14ac:dyDescent="0.25">
      <c r="A5" s="18" t="s">
        <v>8</v>
      </c>
      <c r="B5" s="83" t="s">
        <v>85</v>
      </c>
    </row>
    <row r="6" spans="1:2" s="16" customFormat="1" ht="17.25" customHeight="1" x14ac:dyDescent="0.25">
      <c r="A6" s="17" t="s">
        <v>3</v>
      </c>
      <c r="B6" s="82" t="s">
        <v>23</v>
      </c>
    </row>
    <row r="7" spans="1:2" s="16" customFormat="1" ht="17.25" customHeight="1" x14ac:dyDescent="0.25">
      <c r="A7" s="18" t="s">
        <v>9</v>
      </c>
      <c r="B7" s="83" t="s">
        <v>86</v>
      </c>
    </row>
    <row r="8" spans="1:2" s="16" customFormat="1" ht="17.25" customHeight="1" x14ac:dyDescent="0.25">
      <c r="A8" s="17" t="s">
        <v>10</v>
      </c>
      <c r="B8" s="82" t="s">
        <v>87</v>
      </c>
    </row>
    <row r="9" spans="1:2" s="16" customFormat="1" ht="17.25" customHeight="1" x14ac:dyDescent="0.25">
      <c r="A9" s="18" t="s">
        <v>11</v>
      </c>
      <c r="B9" s="83" t="s">
        <v>26</v>
      </c>
    </row>
    <row r="10" spans="1:2" s="16" customFormat="1" ht="17.25" customHeight="1" x14ac:dyDescent="0.25">
      <c r="A10" s="17" t="s">
        <v>13</v>
      </c>
      <c r="B10" s="82" t="s">
        <v>88</v>
      </c>
    </row>
    <row r="11" spans="1:2" s="16" customFormat="1" ht="17.25" customHeight="1" x14ac:dyDescent="0.25">
      <c r="A11" s="18" t="s">
        <v>12</v>
      </c>
      <c r="B11" s="83" t="s">
        <v>18</v>
      </c>
    </row>
    <row r="12" spans="1:2" s="16" customFormat="1" ht="17.25" customHeight="1" x14ac:dyDescent="0.25">
      <c r="A12" s="17" t="s">
        <v>14</v>
      </c>
      <c r="B12" s="82" t="s">
        <v>89</v>
      </c>
    </row>
    <row r="13" spans="1:2" s="16" customFormat="1" ht="17.25" customHeight="1" x14ac:dyDescent="0.25">
      <c r="A13" s="18" t="s">
        <v>15</v>
      </c>
      <c r="B13" s="83" t="s">
        <v>90</v>
      </c>
    </row>
    <row r="14" spans="1:2" s="16" customFormat="1" ht="17.25" customHeight="1" thickBot="1" x14ac:dyDescent="0.3">
      <c r="A14" s="19" t="s">
        <v>16</v>
      </c>
      <c r="B14" s="84" t="s">
        <v>18</v>
      </c>
    </row>
  </sheetData>
  <phoneticPr fontId="0" type="noConversion"/>
  <pageMargins left="0.78740157499999996" right="0.78740157499999996" top="0.984251969" bottom="0.984251969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Florian Baumgartner</dc:creator>
  <cp:lastModifiedBy>Florian Baumgartner</cp:lastModifiedBy>
  <cp:lastPrinted>2016-03-03T09:33:20Z</cp:lastPrinted>
  <dcterms:created xsi:type="dcterms:W3CDTF">2000-10-27T00:30:29Z</dcterms:created>
  <dcterms:modified xsi:type="dcterms:W3CDTF">2024-01-22T22:33:08Z</dcterms:modified>
</cp:coreProperties>
</file>