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520"/>
  </bookViews>
  <sheets>
    <sheet name="Report" sheetId="1" r:id="rId1"/>
    <sheet name="MIS 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<sst xmlns="http://schemas.openxmlformats.org/spreadsheetml/2006/main" count="80">
  <si>
    <t>DCH</t>
  </si>
  <si>
    <t>Assessment year</t>
  </si>
  <si>
    <t>Issue Date</t>
  </si>
  <si>
    <t>Audit Type</t>
  </si>
  <si>
    <t>Finding No.</t>
  </si>
  <si>
    <t>Status</t>
  </si>
  <si>
    <t>Category of Finding</t>
  </si>
  <si>
    <t>Description(Non conformity of description and evidence)</t>
  </si>
  <si>
    <t>Site Name</t>
  </si>
  <si>
    <t>Focus Area</t>
  </si>
  <si>
    <t>Vertical</t>
  </si>
  <si>
    <t xml:space="preserve">Process/Area/Department </t>
  </si>
  <si>
    <t>Standard</t>
  </si>
  <si>
    <t>Clause</t>
  </si>
  <si>
    <t>Name of the auditor</t>
  </si>
  <si>
    <t>Name of the auditee</t>
  </si>
  <si>
    <t>Analysis of root cause of Non-conformity/ Observation</t>
  </si>
  <si>
    <t>Corrective action to Eliminate root cause of non-conformity/ observation</t>
  </si>
  <si>
    <t xml:space="preserve">Auditee response date </t>
  </si>
  <si>
    <t>Name of  Auditor Verifying Response</t>
  </si>
  <si>
    <t>Audit Log(insert date,initials and comments)</t>
  </si>
  <si>
    <t>Name Auditor Closing NC</t>
  </si>
  <si>
    <t>Date for closure of Non-confirmity</t>
  </si>
  <si>
    <t>2016-2017</t>
  </si>
  <si>
    <t>INT-01</t>
  </si>
  <si>
    <t>INT-01-HR-0001</t>
  </si>
  <si>
    <t>Open</t>
  </si>
  <si>
    <t>Observation</t>
  </si>
  <si>
    <t>excel process of new office requirement seen however SOP for all other activities not available with team.</t>
  </si>
  <si>
    <t>PAMAC HO</t>
  </si>
  <si>
    <t>Admin</t>
  </si>
  <si>
    <t>Quality Manual</t>
  </si>
  <si>
    <t>9001:2008</t>
  </si>
  <si>
    <t>4.2.2</t>
  </si>
  <si>
    <t>Ganesh Sawant</t>
  </si>
  <si>
    <t>Mangesh Hande</t>
  </si>
  <si>
    <t>INT-01-HR-0002</t>
  </si>
  <si>
    <t>Egale Security Vendor agreement expired on 1st Aug 2016 and new agreement is not in place</t>
  </si>
  <si>
    <t xml:space="preserve">purchasing </t>
  </si>
  <si>
    <t>7.4.2</t>
  </si>
  <si>
    <t>Sr #</t>
  </si>
  <si>
    <t>Location</t>
  </si>
  <si>
    <t>Verticals</t>
  </si>
  <si>
    <t>Findings</t>
  </si>
  <si>
    <t>Closed</t>
  </si>
  <si>
    <t>Pending</t>
  </si>
  <si>
    <t>NCR</t>
  </si>
  <si>
    <t>Grand Total</t>
  </si>
  <si>
    <t>Pramod Patil</t>
  </si>
  <si>
    <t>Pune</t>
  </si>
  <si>
    <t>All</t>
  </si>
  <si>
    <t xml:space="preserve">Zafar Abbas </t>
  </si>
  <si>
    <t>Connaught Place</t>
  </si>
  <si>
    <t>PCPA</t>
  </si>
  <si>
    <t>Noida</t>
  </si>
  <si>
    <t>Rajouri Graden</t>
  </si>
  <si>
    <t>South Extension</t>
  </si>
  <si>
    <t>EBC</t>
  </si>
  <si>
    <t>PFRC</t>
  </si>
  <si>
    <t>CPV</t>
  </si>
  <si>
    <t>PCPV</t>
  </si>
  <si>
    <t>RCU</t>
  </si>
  <si>
    <t>DCR</t>
  </si>
  <si>
    <t>PDCR</t>
  </si>
  <si>
    <t>LAS</t>
  </si>
  <si>
    <t>BVU</t>
  </si>
  <si>
    <t>NDC</t>
  </si>
  <si>
    <t>PTPU</t>
  </si>
  <si>
    <t>JFS</t>
  </si>
  <si>
    <t>RCON</t>
  </si>
  <si>
    <t>GE-SBI</t>
  </si>
  <si>
    <t>Ahmedabad</t>
  </si>
  <si>
    <t>Aspire-PD</t>
  </si>
  <si>
    <t>Audit</t>
  </si>
  <si>
    <t>Andheri</t>
  </si>
  <si>
    <t>HR</t>
  </si>
  <si>
    <t>Username</t>
  </si>
  <si>
    <t>Password</t>
  </si>
  <si>
    <t>P59080</t>
  </si>
  <si>
    <t>Gkhr@088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</si>
</sst>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indexed="8"/>
      <name val="Calibri"/>
      <charset val="134"/>
    </font>
    <font>
      <sz val="10"/>
      <color indexed="56"/>
      <name val="Trebuchet MS"/>
      <charset val="134"/>
    </font>
    <font>
      <b/>
      <sz val="9"/>
      <color indexed="9"/>
      <name val="Arial"/>
      <charset val="134"/>
    </font>
    <font>
      <sz val="10"/>
      <color indexed="56"/>
      <name val="Trebuchet M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18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1"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top" wrapText="1"/>
    </xf>
    <xf numFmtId="58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wrapText="1"/>
    </xf>
    <xf numFmtId="0" fontId="2" fillId="4" borderId="5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"/>
  <sheetViews>
    <sheetView tabSelected="1" zoomScale="85" zoomScaleNormal="85" workbookViewId="0">
      <selection activeCell="H3" sqref="H3"/>
    </sheetView>
  </sheetViews>
  <sheetFormatPr defaultColWidth="9" defaultRowHeight="14.25" outlineLevelRow="2"/>
  <cols>
    <col min="3" max="3" width="9.25"/>
  </cols>
  <sheetData>
    <row r="1" ht="84" spans="1:2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6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8" t="s">
        <v>16</v>
      </c>
      <c r="R1" s="18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</row>
    <row r="2" ht="180" spans="1:25">
      <c r="A2" s="1"/>
      <c r="B2" s="1" t="s">
        <v>23</v>
      </c>
      <c r="C2" s="14">
        <v>42635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28</v>
      </c>
      <c r="I2" s="15" t="s">
        <v>29</v>
      </c>
      <c r="J2" s="15" t="s">
        <v>30</v>
      </c>
      <c r="K2" s="15" t="s">
        <v>30</v>
      </c>
      <c r="L2" s="15" t="s">
        <v>31</v>
      </c>
      <c r="M2" s="15" t="s">
        <v>32</v>
      </c>
      <c r="N2" s="15" t="s">
        <v>33</v>
      </c>
      <c r="O2" s="15" t="s">
        <v>34</v>
      </c>
      <c r="P2" s="17" t="s">
        <v>35</v>
      </c>
      <c r="Q2" s="15"/>
      <c r="R2" s="15"/>
      <c r="S2" s="15"/>
      <c r="T2" s="15"/>
      <c r="U2" s="15"/>
      <c r="V2" s="15"/>
      <c r="W2" s="15"/>
      <c r="X2" s="20"/>
      <c r="Y2" s="20"/>
    </row>
    <row r="3" ht="165" spans="1:23">
      <c r="A3" s="1"/>
      <c r="B3" s="1" t="s">
        <v>23</v>
      </c>
      <c r="C3" s="14">
        <v>42635</v>
      </c>
      <c r="D3" s="15" t="s">
        <v>24</v>
      </c>
      <c r="E3" s="15" t="s">
        <v>36</v>
      </c>
      <c r="F3" s="15" t="s">
        <v>26</v>
      </c>
      <c r="G3" s="15" t="s">
        <v>27</v>
      </c>
      <c r="H3" s="15" t="s">
        <v>37</v>
      </c>
      <c r="I3" s="15" t="s">
        <v>29</v>
      </c>
      <c r="J3" s="15" t="s">
        <v>30</v>
      </c>
      <c r="K3" s="15" t="s">
        <v>30</v>
      </c>
      <c r="L3" s="15" t="s">
        <v>38</v>
      </c>
      <c r="M3" s="15" t="s">
        <v>32</v>
      </c>
      <c r="N3" s="15" t="s">
        <v>39</v>
      </c>
      <c r="O3" s="15" t="s">
        <v>34</v>
      </c>
      <c r="P3" s="17" t="s">
        <v>35</v>
      </c>
      <c r="Q3" s="1"/>
      <c r="R3" s="1"/>
      <c r="S3" s="1"/>
      <c r="T3" s="1"/>
      <c r="U3" s="1"/>
      <c r="V3" s="1"/>
      <c r="W3" s="1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5"/>
  <sheetViews>
    <sheetView workbookViewId="0">
      <selection activeCell="H10" sqref="H10"/>
    </sheetView>
  </sheetViews>
  <sheetFormatPr defaultColWidth="9" defaultRowHeight="14.25"/>
  <cols>
    <col min="2" max="2" width="11.5666666666667" customWidth="1"/>
  </cols>
  <sheetData>
    <row r="2" ht="15" spans="1:13">
      <c r="A2" s="2" t="s">
        <v>40</v>
      </c>
      <c r="B2" s="3" t="s">
        <v>0</v>
      </c>
      <c r="C2" s="4" t="s">
        <v>41</v>
      </c>
      <c r="D2" s="4" t="s">
        <v>42</v>
      </c>
      <c r="E2" s="4" t="s">
        <v>43</v>
      </c>
      <c r="F2" s="4"/>
      <c r="G2" s="4"/>
      <c r="H2" s="4" t="s">
        <v>44</v>
      </c>
      <c r="I2" s="4"/>
      <c r="J2" s="11"/>
      <c r="K2" s="4" t="s">
        <v>45</v>
      </c>
      <c r="L2" s="4"/>
      <c r="M2" s="4"/>
    </row>
    <row r="3" ht="15" spans="1:13">
      <c r="A3" s="2"/>
      <c r="B3" s="5"/>
      <c r="C3" s="4"/>
      <c r="D3" s="4"/>
      <c r="E3" s="4" t="s">
        <v>46</v>
      </c>
      <c r="F3" s="4" t="s">
        <v>27</v>
      </c>
      <c r="G3" s="4" t="s">
        <v>47</v>
      </c>
      <c r="H3" s="4" t="s">
        <v>46</v>
      </c>
      <c r="I3" s="4" t="s">
        <v>27</v>
      </c>
      <c r="J3" s="11" t="s">
        <v>47</v>
      </c>
      <c r="K3" s="4" t="s">
        <v>46</v>
      </c>
      <c r="L3" s="4" t="s">
        <v>27</v>
      </c>
      <c r="M3" s="4" t="s">
        <v>47</v>
      </c>
    </row>
    <row r="4" ht="15" spans="1:13">
      <c r="A4" s="6">
        <v>1</v>
      </c>
      <c r="B4" s="6" t="s">
        <v>48</v>
      </c>
      <c r="C4" s="7" t="s">
        <v>49</v>
      </c>
      <c r="D4" s="7" t="s">
        <v>50</v>
      </c>
      <c r="E4" s="6">
        <v>1</v>
      </c>
      <c r="F4" s="6">
        <v>28</v>
      </c>
      <c r="G4" s="6">
        <f t="shared" ref="G4:G24" si="0">+E4+F4</f>
        <v>29</v>
      </c>
      <c r="H4" s="6">
        <v>0</v>
      </c>
      <c r="I4" s="6">
        <v>12</v>
      </c>
      <c r="J4" s="12">
        <f t="shared" ref="J4:J22" si="1">+H4+I4</f>
        <v>12</v>
      </c>
      <c r="K4" s="6">
        <f t="shared" ref="K4:L24" si="2">+E4-H4</f>
        <v>1</v>
      </c>
      <c r="L4" s="6">
        <f t="shared" ref="L4:L24" si="3">+F4-I4</f>
        <v>16</v>
      </c>
      <c r="M4" s="6">
        <f t="shared" ref="M4:M24" si="4">+K4+L4</f>
        <v>17</v>
      </c>
    </row>
    <row r="5" ht="30" spans="1:13">
      <c r="A5" s="6">
        <v>2</v>
      </c>
      <c r="B5" s="6" t="s">
        <v>51</v>
      </c>
      <c r="C5" s="8" t="s">
        <v>52</v>
      </c>
      <c r="D5" s="9" t="s">
        <v>53</v>
      </c>
      <c r="E5" s="6">
        <v>0</v>
      </c>
      <c r="F5" s="6">
        <v>4</v>
      </c>
      <c r="G5" s="6">
        <f t="shared" si="0"/>
        <v>4</v>
      </c>
      <c r="H5" s="6">
        <v>0</v>
      </c>
      <c r="I5" s="6">
        <v>0</v>
      </c>
      <c r="J5" s="12">
        <f t="shared" si="1"/>
        <v>0</v>
      </c>
      <c r="K5" s="6">
        <f t="shared" ref="K5:K24" si="5">+E5-H5</f>
        <v>0</v>
      </c>
      <c r="L5" s="6">
        <f t="shared" si="3"/>
        <v>4</v>
      </c>
      <c r="M5" s="6">
        <f t="shared" si="4"/>
        <v>4</v>
      </c>
    </row>
    <row r="6" ht="15" spans="1:13">
      <c r="A6" s="6">
        <v>3</v>
      </c>
      <c r="B6" s="6" t="s">
        <v>51</v>
      </c>
      <c r="C6" s="8" t="s">
        <v>54</v>
      </c>
      <c r="D6" s="9" t="s">
        <v>53</v>
      </c>
      <c r="E6" s="6">
        <v>0</v>
      </c>
      <c r="F6" s="6">
        <v>5</v>
      </c>
      <c r="G6" s="6">
        <f t="shared" si="0"/>
        <v>5</v>
      </c>
      <c r="H6" s="6">
        <v>0</v>
      </c>
      <c r="I6" s="6">
        <v>0</v>
      </c>
      <c r="J6" s="12">
        <f t="shared" si="1"/>
        <v>0</v>
      </c>
      <c r="K6" s="6">
        <f t="shared" si="5"/>
        <v>0</v>
      </c>
      <c r="L6" s="6">
        <f t="shared" si="3"/>
        <v>5</v>
      </c>
      <c r="M6" s="6">
        <f t="shared" si="4"/>
        <v>5</v>
      </c>
    </row>
    <row r="7" ht="30" spans="1:13">
      <c r="A7" s="6">
        <v>4</v>
      </c>
      <c r="B7" s="6"/>
      <c r="C7" s="8" t="s">
        <v>55</v>
      </c>
      <c r="D7" s="9" t="s">
        <v>53</v>
      </c>
      <c r="E7" s="6">
        <v>0</v>
      </c>
      <c r="F7" s="6">
        <v>1</v>
      </c>
      <c r="G7" s="6">
        <f t="shared" si="0"/>
        <v>1</v>
      </c>
      <c r="H7" s="6">
        <v>0</v>
      </c>
      <c r="I7" s="6">
        <v>0</v>
      </c>
      <c r="J7" s="12">
        <f t="shared" si="1"/>
        <v>0</v>
      </c>
      <c r="K7" s="6">
        <f t="shared" si="5"/>
        <v>0</v>
      </c>
      <c r="L7" s="6">
        <f t="shared" si="3"/>
        <v>1</v>
      </c>
      <c r="M7" s="6">
        <f t="shared" si="4"/>
        <v>1</v>
      </c>
    </row>
    <row r="8" ht="30" spans="1:13">
      <c r="A8" s="6">
        <v>5</v>
      </c>
      <c r="B8" s="6"/>
      <c r="C8" s="9" t="s">
        <v>56</v>
      </c>
      <c r="D8" s="9" t="s">
        <v>53</v>
      </c>
      <c r="E8" s="6">
        <v>0</v>
      </c>
      <c r="F8" s="6">
        <v>25</v>
      </c>
      <c r="G8" s="6">
        <f t="shared" si="0"/>
        <v>25</v>
      </c>
      <c r="H8" s="6">
        <v>0</v>
      </c>
      <c r="I8" s="6">
        <v>2</v>
      </c>
      <c r="J8" s="12">
        <f t="shared" si="1"/>
        <v>2</v>
      </c>
      <c r="K8" s="6">
        <f t="shared" si="5"/>
        <v>0</v>
      </c>
      <c r="L8" s="6">
        <f t="shared" si="3"/>
        <v>23</v>
      </c>
      <c r="M8" s="6">
        <f t="shared" si="4"/>
        <v>23</v>
      </c>
    </row>
    <row r="9" ht="15" spans="1:13">
      <c r="A9" s="6">
        <v>6</v>
      </c>
      <c r="B9" s="6"/>
      <c r="C9" s="9" t="s">
        <v>57</v>
      </c>
      <c r="D9" s="9" t="s">
        <v>58</v>
      </c>
      <c r="E9" s="6">
        <v>0</v>
      </c>
      <c r="F9" s="6">
        <v>4</v>
      </c>
      <c r="G9" s="6">
        <f t="shared" si="0"/>
        <v>4</v>
      </c>
      <c r="H9" s="6">
        <v>0</v>
      </c>
      <c r="I9" s="6">
        <v>0</v>
      </c>
      <c r="J9" s="12">
        <f t="shared" si="1"/>
        <v>0</v>
      </c>
      <c r="K9" s="6">
        <f t="shared" si="5"/>
        <v>0</v>
      </c>
      <c r="L9" s="6">
        <f t="shared" si="3"/>
        <v>4</v>
      </c>
      <c r="M9" s="6">
        <f t="shared" si="4"/>
        <v>4</v>
      </c>
    </row>
    <row r="10" ht="15" spans="1:13">
      <c r="A10" s="6">
        <v>7</v>
      </c>
      <c r="B10" s="6"/>
      <c r="C10" s="9" t="s">
        <v>59</v>
      </c>
      <c r="D10" s="9" t="s">
        <v>60</v>
      </c>
      <c r="E10" s="6">
        <v>0</v>
      </c>
      <c r="F10" s="6">
        <v>15</v>
      </c>
      <c r="G10" s="6">
        <f t="shared" si="0"/>
        <v>15</v>
      </c>
      <c r="H10" s="6">
        <v>0</v>
      </c>
      <c r="I10" s="6">
        <v>0</v>
      </c>
      <c r="J10" s="12">
        <f t="shared" si="1"/>
        <v>0</v>
      </c>
      <c r="K10" s="6">
        <f t="shared" si="5"/>
        <v>0</v>
      </c>
      <c r="L10" s="6">
        <f t="shared" si="3"/>
        <v>15</v>
      </c>
      <c r="M10" s="6">
        <f t="shared" si="4"/>
        <v>15</v>
      </c>
    </row>
    <row r="11" ht="15" spans="1:13">
      <c r="A11" s="6">
        <v>8</v>
      </c>
      <c r="B11" s="6"/>
      <c r="C11" s="9" t="s">
        <v>61</v>
      </c>
      <c r="D11" s="9" t="s">
        <v>58</v>
      </c>
      <c r="E11" s="6">
        <v>0</v>
      </c>
      <c r="F11" s="6">
        <v>9</v>
      </c>
      <c r="G11" s="6">
        <f t="shared" si="0"/>
        <v>9</v>
      </c>
      <c r="H11" s="6">
        <v>0</v>
      </c>
      <c r="I11" s="6">
        <v>0</v>
      </c>
      <c r="J11" s="12">
        <f t="shared" si="1"/>
        <v>0</v>
      </c>
      <c r="K11" s="6">
        <f t="shared" si="5"/>
        <v>0</v>
      </c>
      <c r="L11" s="6">
        <f t="shared" si="3"/>
        <v>9</v>
      </c>
      <c r="M11" s="6">
        <f t="shared" si="4"/>
        <v>9</v>
      </c>
    </row>
    <row r="12" ht="15" spans="1:13">
      <c r="A12" s="6">
        <v>9</v>
      </c>
      <c r="B12" s="6"/>
      <c r="C12" s="9" t="s">
        <v>62</v>
      </c>
      <c r="D12" s="9" t="s">
        <v>63</v>
      </c>
      <c r="E12" s="6">
        <v>0</v>
      </c>
      <c r="F12" s="6">
        <v>6</v>
      </c>
      <c r="G12" s="6">
        <f t="shared" si="0"/>
        <v>6</v>
      </c>
      <c r="H12" s="6">
        <v>0</v>
      </c>
      <c r="I12" s="6">
        <v>0</v>
      </c>
      <c r="J12" s="12">
        <f t="shared" si="1"/>
        <v>0</v>
      </c>
      <c r="K12" s="6">
        <f t="shared" si="5"/>
        <v>0</v>
      </c>
      <c r="L12" s="6">
        <f t="shared" si="3"/>
        <v>6</v>
      </c>
      <c r="M12" s="6">
        <f t="shared" si="4"/>
        <v>6</v>
      </c>
    </row>
    <row r="13" ht="15" spans="1:13">
      <c r="A13" s="6">
        <v>10</v>
      </c>
      <c r="B13" s="6"/>
      <c r="C13" s="9" t="s">
        <v>64</v>
      </c>
      <c r="D13" s="9" t="s">
        <v>53</v>
      </c>
      <c r="E13" s="6">
        <v>0</v>
      </c>
      <c r="F13" s="6">
        <v>4</v>
      </c>
      <c r="G13" s="6">
        <f t="shared" si="0"/>
        <v>4</v>
      </c>
      <c r="H13" s="6">
        <v>0</v>
      </c>
      <c r="I13" s="6">
        <v>0</v>
      </c>
      <c r="J13" s="12">
        <f t="shared" si="1"/>
        <v>0</v>
      </c>
      <c r="K13" s="6">
        <f t="shared" si="5"/>
        <v>0</v>
      </c>
      <c r="L13" s="6">
        <f t="shared" si="3"/>
        <v>4</v>
      </c>
      <c r="M13" s="6">
        <f t="shared" si="4"/>
        <v>4</v>
      </c>
    </row>
    <row r="14" ht="15" spans="1:13">
      <c r="A14" s="6">
        <v>11</v>
      </c>
      <c r="B14" s="6"/>
      <c r="C14" s="9" t="s">
        <v>65</v>
      </c>
      <c r="D14" s="9" t="s">
        <v>50</v>
      </c>
      <c r="E14" s="6">
        <v>0</v>
      </c>
      <c r="F14" s="6">
        <v>18</v>
      </c>
      <c r="G14" s="6">
        <f t="shared" si="0"/>
        <v>18</v>
      </c>
      <c r="H14" s="6">
        <v>0</v>
      </c>
      <c r="I14" s="6">
        <v>5</v>
      </c>
      <c r="J14" s="12">
        <f t="shared" si="1"/>
        <v>5</v>
      </c>
      <c r="K14" s="6">
        <f t="shared" si="5"/>
        <v>0</v>
      </c>
      <c r="L14" s="6">
        <f t="shared" si="3"/>
        <v>13</v>
      </c>
      <c r="M14" s="6">
        <f t="shared" si="4"/>
        <v>13</v>
      </c>
    </row>
    <row r="15" ht="15" spans="1:13">
      <c r="A15" s="6">
        <v>12</v>
      </c>
      <c r="B15" s="6"/>
      <c r="C15" s="9" t="s">
        <v>66</v>
      </c>
      <c r="D15" s="9" t="s">
        <v>67</v>
      </c>
      <c r="E15" s="6">
        <v>0</v>
      </c>
      <c r="F15" s="6">
        <v>4</v>
      </c>
      <c r="G15" s="6">
        <f t="shared" si="0"/>
        <v>4</v>
      </c>
      <c r="H15" s="6">
        <v>0</v>
      </c>
      <c r="I15" s="6">
        <v>0</v>
      </c>
      <c r="J15" s="12">
        <f t="shared" si="1"/>
        <v>0</v>
      </c>
      <c r="K15" s="6">
        <f t="shared" si="5"/>
        <v>0</v>
      </c>
      <c r="L15" s="6">
        <f t="shared" si="3"/>
        <v>4</v>
      </c>
      <c r="M15" s="6">
        <f t="shared" si="4"/>
        <v>4</v>
      </c>
    </row>
    <row r="16" ht="15" spans="1:13">
      <c r="A16" s="6">
        <v>13</v>
      </c>
      <c r="B16" s="6"/>
      <c r="C16" s="9" t="s">
        <v>68</v>
      </c>
      <c r="D16" s="9" t="s">
        <v>67</v>
      </c>
      <c r="E16" s="6">
        <v>0</v>
      </c>
      <c r="F16" s="6">
        <v>5</v>
      </c>
      <c r="G16" s="6">
        <f t="shared" si="0"/>
        <v>5</v>
      </c>
      <c r="H16" s="6">
        <v>0</v>
      </c>
      <c r="I16" s="6">
        <v>1</v>
      </c>
      <c r="J16" s="12">
        <f t="shared" si="1"/>
        <v>1</v>
      </c>
      <c r="K16" s="6">
        <f t="shared" si="5"/>
        <v>0</v>
      </c>
      <c r="L16" s="6">
        <f t="shared" si="3"/>
        <v>4</v>
      </c>
      <c r="M16" s="6">
        <f t="shared" si="4"/>
        <v>4</v>
      </c>
    </row>
    <row r="17" ht="15" spans="1:13">
      <c r="A17" s="6">
        <v>14</v>
      </c>
      <c r="B17" s="6"/>
      <c r="C17" s="9" t="s">
        <v>69</v>
      </c>
      <c r="D17" s="9" t="s">
        <v>67</v>
      </c>
      <c r="E17" s="6">
        <v>0</v>
      </c>
      <c r="F17" s="6">
        <v>5</v>
      </c>
      <c r="G17" s="6">
        <f t="shared" si="0"/>
        <v>5</v>
      </c>
      <c r="H17" s="6">
        <v>0</v>
      </c>
      <c r="I17" s="6">
        <v>2</v>
      </c>
      <c r="J17" s="12">
        <f t="shared" si="1"/>
        <v>2</v>
      </c>
      <c r="K17" s="6">
        <f t="shared" si="5"/>
        <v>0</v>
      </c>
      <c r="L17" s="6">
        <f t="shared" si="3"/>
        <v>3</v>
      </c>
      <c r="M17" s="6">
        <f t="shared" si="4"/>
        <v>3</v>
      </c>
    </row>
    <row r="18" ht="15" spans="1:13">
      <c r="A18" s="6">
        <v>15</v>
      </c>
      <c r="B18" s="6"/>
      <c r="C18" s="9" t="s">
        <v>70</v>
      </c>
      <c r="D18" s="9" t="s">
        <v>67</v>
      </c>
      <c r="E18" s="6">
        <v>0</v>
      </c>
      <c r="F18" s="6">
        <v>2</v>
      </c>
      <c r="G18" s="6">
        <f t="shared" si="0"/>
        <v>2</v>
      </c>
      <c r="H18" s="6">
        <v>0</v>
      </c>
      <c r="I18" s="6">
        <v>1</v>
      </c>
      <c r="J18" s="12">
        <f t="shared" si="1"/>
        <v>1</v>
      </c>
      <c r="K18" s="6">
        <f t="shared" si="5"/>
        <v>0</v>
      </c>
      <c r="L18" s="6">
        <f t="shared" si="3"/>
        <v>1</v>
      </c>
      <c r="M18" s="6">
        <f t="shared" si="4"/>
        <v>1</v>
      </c>
    </row>
    <row r="19" ht="30" spans="1:13">
      <c r="A19" s="6">
        <v>16</v>
      </c>
      <c r="B19" s="6"/>
      <c r="C19" s="9" t="s">
        <v>71</v>
      </c>
      <c r="D19" s="9" t="s">
        <v>50</v>
      </c>
      <c r="E19" s="6">
        <v>0</v>
      </c>
      <c r="F19" s="6">
        <v>28</v>
      </c>
      <c r="G19" s="6">
        <f t="shared" si="0"/>
        <v>28</v>
      </c>
      <c r="H19" s="6">
        <v>0</v>
      </c>
      <c r="I19" s="6">
        <v>0</v>
      </c>
      <c r="J19" s="12">
        <f t="shared" si="1"/>
        <v>0</v>
      </c>
      <c r="K19" s="6">
        <f t="shared" si="5"/>
        <v>0</v>
      </c>
      <c r="L19" s="6">
        <f t="shared" si="3"/>
        <v>28</v>
      </c>
      <c r="M19" s="6">
        <f t="shared" si="4"/>
        <v>28</v>
      </c>
    </row>
    <row r="20" ht="15" spans="1:13">
      <c r="A20" s="6">
        <v>17</v>
      </c>
      <c r="B20" s="6"/>
      <c r="C20" s="9" t="s">
        <v>30</v>
      </c>
      <c r="D20" s="9" t="s">
        <v>50</v>
      </c>
      <c r="E20" s="6">
        <v>0</v>
      </c>
      <c r="F20" s="6">
        <v>14</v>
      </c>
      <c r="G20" s="6">
        <f t="shared" si="0"/>
        <v>14</v>
      </c>
      <c r="H20" s="6">
        <v>0</v>
      </c>
      <c r="I20" s="6">
        <v>0</v>
      </c>
      <c r="J20" s="12">
        <f t="shared" si="1"/>
        <v>0</v>
      </c>
      <c r="K20" s="6">
        <f t="shared" si="5"/>
        <v>0</v>
      </c>
      <c r="L20" s="6">
        <f t="shared" si="3"/>
        <v>14</v>
      </c>
      <c r="M20" s="6">
        <f t="shared" si="4"/>
        <v>14</v>
      </c>
    </row>
    <row r="21" ht="15" spans="1:13">
      <c r="A21" s="6">
        <v>18</v>
      </c>
      <c r="B21" s="6"/>
      <c r="C21" s="9" t="s">
        <v>72</v>
      </c>
      <c r="D21" s="9" t="s">
        <v>50</v>
      </c>
      <c r="E21" s="6">
        <v>0</v>
      </c>
      <c r="F21" s="6">
        <v>8</v>
      </c>
      <c r="G21" s="6">
        <f t="shared" si="0"/>
        <v>8</v>
      </c>
      <c r="H21" s="6">
        <v>0</v>
      </c>
      <c r="I21" s="6">
        <v>0</v>
      </c>
      <c r="J21" s="12">
        <f t="shared" si="1"/>
        <v>0</v>
      </c>
      <c r="K21" s="6">
        <f t="shared" si="5"/>
        <v>0</v>
      </c>
      <c r="L21" s="6">
        <f t="shared" si="3"/>
        <v>8</v>
      </c>
      <c r="M21" s="6">
        <f t="shared" si="4"/>
        <v>8</v>
      </c>
    </row>
    <row r="22" ht="15" spans="1:13">
      <c r="A22" s="6">
        <v>19</v>
      </c>
      <c r="B22" s="6"/>
      <c r="C22" s="9" t="s">
        <v>73</v>
      </c>
      <c r="D22" s="9" t="s">
        <v>63</v>
      </c>
      <c r="E22" s="6">
        <v>0</v>
      </c>
      <c r="F22" s="6">
        <v>5</v>
      </c>
      <c r="G22" s="6">
        <f t="shared" si="0"/>
        <v>5</v>
      </c>
      <c r="H22" s="6">
        <v>0</v>
      </c>
      <c r="I22" s="6">
        <v>0</v>
      </c>
      <c r="J22" s="12">
        <f t="shared" si="1"/>
        <v>0</v>
      </c>
      <c r="K22" s="6">
        <f t="shared" si="5"/>
        <v>0</v>
      </c>
      <c r="L22" s="6">
        <f t="shared" si="3"/>
        <v>5</v>
      </c>
      <c r="M22" s="6">
        <f t="shared" si="4"/>
        <v>5</v>
      </c>
    </row>
    <row r="23" ht="15" spans="1:13">
      <c r="A23" s="6">
        <v>20</v>
      </c>
      <c r="B23" s="6"/>
      <c r="C23" s="9" t="s">
        <v>74</v>
      </c>
      <c r="D23" s="9" t="s">
        <v>50</v>
      </c>
      <c r="E23" s="6">
        <v>0</v>
      </c>
      <c r="F23" s="6">
        <v>28</v>
      </c>
      <c r="G23" s="6">
        <f t="shared" si="0"/>
        <v>28</v>
      </c>
      <c r="H23" s="6">
        <v>0</v>
      </c>
      <c r="I23" s="6">
        <v>0</v>
      </c>
      <c r="J23" s="12">
        <v>0</v>
      </c>
      <c r="K23" s="6">
        <f t="shared" si="5"/>
        <v>0</v>
      </c>
      <c r="L23" s="6">
        <f t="shared" si="3"/>
        <v>28</v>
      </c>
      <c r="M23" s="6">
        <f t="shared" si="4"/>
        <v>28</v>
      </c>
    </row>
    <row r="24" ht="15" spans="1:13">
      <c r="A24" s="6">
        <v>21</v>
      </c>
      <c r="B24" s="6"/>
      <c r="C24" s="9" t="s">
        <v>75</v>
      </c>
      <c r="D24" s="9"/>
      <c r="E24" s="6">
        <v>0</v>
      </c>
      <c r="F24" s="6">
        <v>13</v>
      </c>
      <c r="G24" s="6">
        <f t="shared" si="0"/>
        <v>13</v>
      </c>
      <c r="H24" s="6">
        <v>0</v>
      </c>
      <c r="I24" s="6">
        <v>0</v>
      </c>
      <c r="J24" s="12">
        <v>0</v>
      </c>
      <c r="K24" s="6">
        <f t="shared" si="5"/>
        <v>0</v>
      </c>
      <c r="L24" s="6">
        <f t="shared" si="3"/>
        <v>13</v>
      </c>
      <c r="M24" s="6">
        <f t="shared" si="4"/>
        <v>13</v>
      </c>
    </row>
    <row r="25" ht="15" spans="1:13">
      <c r="A25" s="10"/>
      <c r="B25" s="10"/>
      <c r="C25" s="7" t="s">
        <v>47</v>
      </c>
      <c r="D25" s="7"/>
      <c r="E25" s="6">
        <f t="shared" ref="E25:M25" si="6">SUM(E4:E24)</f>
        <v>1</v>
      </c>
      <c r="F25" s="6">
        <f t="shared" si="6"/>
        <v>231</v>
      </c>
      <c r="G25" s="6">
        <f t="shared" si="6"/>
        <v>232</v>
      </c>
      <c r="H25" s="6">
        <f t="shared" si="6"/>
        <v>0</v>
      </c>
      <c r="I25" s="6">
        <f t="shared" si="6"/>
        <v>23</v>
      </c>
      <c r="J25" s="6">
        <f t="shared" si="6"/>
        <v>23</v>
      </c>
      <c r="K25" s="6">
        <f t="shared" si="6"/>
        <v>1</v>
      </c>
      <c r="L25" s="6">
        <f t="shared" si="6"/>
        <v>208</v>
      </c>
      <c r="M25" s="6">
        <f t="shared" si="6"/>
        <v>209</v>
      </c>
    </row>
  </sheetData>
  <mergeCells count="7">
    <mergeCell ref="E2:G2"/>
    <mergeCell ref="H2:J2"/>
    <mergeCell ref="K2:M2"/>
    <mergeCell ref="A2:A3"/>
    <mergeCell ref="B2:B3"/>
    <mergeCell ref="C2:C3"/>
    <mergeCell ref="D2:D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4.25" outlineLevelRow="1" outlineLevelCol="1"/>
  <sheetData>
    <row r="1" spans="1:2">
      <c r="A1" s="1" t="s">
        <v>76</v>
      </c>
      <c r="B1" s="1" t="s">
        <v>77</v>
      </c>
    </row>
    <row r="2" spans="1:2">
      <c r="A2" s="1" t="s">
        <v>78</v>
      </c>
      <c r="B2" s="1" t="s">
        <v>79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MIS 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SAWANT</dc:creator>
  <cp:lastModifiedBy>GANESH SAWANT</cp:lastModifiedBy>
  <dcterms:created xsi:type="dcterms:W3CDTF">2017-05-31T12:45:00Z</dcterms:created>
  <dcterms:modified xsi:type="dcterms:W3CDTF">2017-06-21T06:23:23Z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