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75EA403A-F8DF-45BB-8921-3541AC2B24E1}" xr6:coauthVersionLast="47" xr6:coauthVersionMax="47" xr10:uidLastSave="{00000000-0000-0000-0000-000000000000}"/>
  <bookViews>
    <workbookView xWindow="-108" yWindow="-14508" windowWidth="23256" windowHeight="13896" xr2:uid="{F24CC47D-7350-47ED-9896-51482D15AE1E}"/>
  </bookViews>
  <sheets>
    <sheet name="8-7_S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</calcChain>
</file>

<file path=xl/sharedStrings.xml><?xml version="1.0" encoding="utf-8"?>
<sst xmlns="http://schemas.openxmlformats.org/spreadsheetml/2006/main" count="89" uniqueCount="76">
  <si>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</si>
  <si>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</si>
  <si>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</si>
  <si>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</si>
  <si>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</si>
  <si>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</si>
  <si>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</si>
  <si>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</si>
  <si>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</si>
  <si>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</si>
  <si>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</si>
  <si>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</si>
  <si>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</si>
  <si>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</si>
  <si>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Selaginella moellendorffii</t>
  </si>
  <si>
    <t>8-7_SI_22</t>
  </si>
  <si>
    <t>MATGIARDATASVAVEIASEVQKRHPYSLAIPGFVAAQLSVVSILGIFATACALVVTLVWRFSSKLQRLENVERCLMCWWAVTGLIHVVLEGYFVFTPDFYKKKEIHYLAEVCKEYNKGDSRYAARDPAIVTVEAITAVFVGPASLLCVFAIAKEKFYQYPLQLVVSIAQLYGDTVYYGTVFVDGREFSAPGFLYYWFYFMFLNSIWILVPIVIATQSWHRICILMQLSKKLH</t>
  </si>
  <si>
    <t>Dioscorea alata</t>
  </si>
  <si>
    <t>8-7_SI_3</t>
  </si>
  <si>
    <t>MANQVQHPYVPRDLHLPGYVPCFLSQSEIVTPFLGSSLLLVILIWFISGRFHKISKLDRLLMCWWAFTGLTHIILEGYFAFSPEFYKEKTSFFLAEVWKEYSKGDSRYAGRDSAVVTVEAVTAVIEGPACLLAIYAIASKKAYSYSLQLAICLGQLYGCLVYFITAFLEGDNFSASPFYYWVYYIGANCWWVLIPSLIAIRSWKKINAAFQSERKTKTR</t>
  </si>
  <si>
    <t>Arabidopsis thaliana</t>
  </si>
  <si>
    <t>8-7_SI_1</t>
  </si>
  <si>
    <t>MEELAHPYVPRDLNLPGYVPISMSMSSIVSIYLGSSLLVVSLVWLLFGRKKAKLDKLLMCWWTFTGLTHVILEGYFVFSPEFFKDNTSAYLAEVWKEYSKGDSRYVGRDSAVVSVEGITAVIVGPASLLAIYAIAKEKSYSYVLQLAISVCQLYGCLVYFITAILEGDNFATNSFYYYSYYIGANCWWVLIPSLISFRCWKKICAAAAIANNNVETKTKKKTR</t>
  </si>
  <si>
    <t>Gossypium hirsutum</t>
  </si>
  <si>
    <t>8-7_SI_2</t>
  </si>
  <si>
    <t>MEHPYVPRDLQLPGYVPVSLSQSTILTVYGLSSLLVVSLVWFLSGRSRSISKLDRLLMCWWAFTGLTHIILEGYFAFSPEFYKDKTGFYLAEVWKEYSKGDSRYAGRDSTIVAVEGITSVLEGPPCLLAVYAIAKGKGYSYILQFAISLGQLYGTFVYFITAYLEGDNFSASPFYYYAYYVLANSFWLLIPSLIAIRCWKKISSAVQSQSQKKNKIR</t>
  </si>
  <si>
    <t>8-7_SI_21</t>
  </si>
  <si>
    <t>MATGIARDATASVAVEIATEVQKRHPHSLAIPGFVAAQLSVVSILGIFATACALVVTLVWRFSSKLQRLENVERCLMCWWAVTGLIHVVLEGYFVFTPDFYKKKEIHYLAEVCKEYNKGDSRYAARDPAIVTVEAITAVFVGPASLLCVFAIAKEKFYQYPLQLVVSIAQLYGDTVYYGTVFVDGREFSAPGFLYYWFYFMFLNSIWILVPIVIATQSWHRICILMQLSKKLH</t>
  </si>
  <si>
    <t>Oryza sativa Japonica Group</t>
  </si>
  <si>
    <t>8-7_SI_6</t>
  </si>
  <si>
    <t>MGHPHPHPYAPAELHLPGFVPLQLSQAQILVPYLATSLFLLLAVWLISGRCSRRLSDTDRWLMCWWAFTGLTHIIIEGTFVFAPNFFSNQNPSYFDEVWKEYSKGDSRYVARDPATVTVEGITAVLEGPASLLAVYAIASGKSYSHILQFTVCLGQLYGCLVYFITAYLDGFNFWTSPFYFWAYFIGANSSWVVIPTMIAIRSWKKICAAFQGEKVKTK</t>
  </si>
  <si>
    <t>Klebsormidium nitens</t>
  </si>
  <si>
    <t>8-7_SI_7</t>
  </si>
  <si>
    <t>MAAHPYYPRSIVLAGFSPQLWSMPAILGVFSVAVFVVVGGTLLLSSGNKRLTALDRATLAWWIATGLIHLVIEGSYAIAPTFYQTTSANFLHDLWKEYSKGDSRYATRDSFIVSMETVTAFAWGPGSFLVAYALATDAPYRHAAQLLVSLGQLYGDVLYFGTCYLEGFVHSDPGWLYFYGYFVFMNAIWIVVPSLLIGQSWQAISAAFASLKPAKVRSKRA</t>
  </si>
  <si>
    <t>Melia azedarach</t>
  </si>
  <si>
    <t>8-7_SI_9</t>
  </si>
  <si>
    <t>MSHPYSPRDLILPDYTPNLRSISEVHAWNGIATFLAMFLVWLISGMPSRRLSKTDRWLMIWWAVSGLIHIVHEGYWLFSPEFYKDKSANYFAEVWKEYSKGDSRYASRHTAVVGIEGIAVIVAGPASLFAVYAIAKGKSYGYILQFALSLVQFYGSSLYFITAFLEGDNFACNRHFYYSYFVAQGGTWLLFPALIMIRCWKIISAACHLHDQKCKTN</t>
  </si>
  <si>
    <t>8-7_SI_10</t>
  </si>
  <si>
    <t>MTNHPYVPRDLILNDYVPNLLSQSAILAAYGIASVFVVLFIWLVSGKVPKIAKVDRWLMCWWAFTGLTHIILEGYFAFSPEFYKDKSGFYLAEVWKEYSKGDSRYAARDAGVVAVEGITAVLEGPASLLAVYAIAKGKPYSYILQFAVSLGQLYGTAVYFITSYLEGDKFATSPFYYNLYYIGANASWVVIPSLIAIRCWKKICAAQQLQGQKKTKVR</t>
  </si>
  <si>
    <t>Micractinium conductrix</t>
  </si>
  <si>
    <t>8-7_SI_11</t>
  </si>
  <si>
    <t>MVHPVSDSHPYFPLDLHLPDYVPLQVGFDYILGVFAVAVITVFASTWRLSGRHKHLRRSERLMACWFMVTGLIHFVVEGWVVYKADFYQDKSGNYLSDTWKEYSKADSRYASRDSFIISMEAITAFLWGPLCPLLVWGIFNAKPWRYTLMLIVSVGQIYGDVLYFGTCYLEGFVHSRPEPMYFWFYFVVVNAIWIVVPLACVAHAWRAISAAVGSGKPKAKRK</t>
  </si>
  <si>
    <t>Paris polyphylla</t>
  </si>
  <si>
    <t>8-7_SI_13</t>
  </si>
  <si>
    <t>MDHPYVPRDLQLTGYVPCVFSQSDILIPFIGISLLIVTLVWLLSGCAPKISKIDRMLMCWWAFTGLTHIILEGYFAFSPDFYKNKPPTFLDDLWKEYSKGDSRYVGRDAAVVTVEAITAAIEGPACLLIAYAIGTRKPYSYILQLAVSLGQLYGCAVYFGTAYLMGDNFTTSPYYYWAYYIGANSSWIVIPSLIAARSWKKLVVLQKEKGKTL</t>
  </si>
  <si>
    <t>8-7_SI_14</t>
  </si>
  <si>
    <t>MDHPYVPRDLQLTGYVPCVFSQSDILIPFIGISLLIVTLVWLLSGCAPKISKIDRMLMCWWAFTGLTHIILEGYFAFSPDFYKNKPPTFLDDLWKEYSKGDSRYVGRDAAVVTVEAITVAIEGPACLLIVYAIGTRKPYSYILQLAVSLGQLYGCAVYFGTAYLMGDNFTTSPYYYWAYYIGANSSWIVIPSLIAARSWKKLVVLQKEKGKTL</t>
  </si>
  <si>
    <t>8-7_SI_16</t>
  </si>
  <si>
    <t>MDHPYVPRDLQLTGYVPCVFSQSDILIPFIGISLLIVTLVWLLSGCAPKISKIDRMLMCWWAFTGLTHIILEGYFAFSPDFYKNKPPTFLDDLWKEYSKGDSRYVGRDAAVVTVEAITAAIEGPACLLIVYAIGTRKPYSYILQLVVSLGQLYGCAVYFGTAYLMGDNFTTSPYYYWAYYIGANSSWIVIPSLIAARSWKKLVVLQKEKGKTL</t>
  </si>
  <si>
    <t>Quillaja saponaria</t>
  </si>
  <si>
    <t>8-7_SI_18</t>
  </si>
  <si>
    <t>MARVEGSGISNNHPYVPRDLHLPGFVPGVLSQSTVVGVFGLSTLLLVSFIWVLSGRSPKKTKIDRWLMCWWAFTGLTHMIVEGYFVFSPEFYKDKTACYLAELWKEYSKGDSRYAARDAGVLAIETLTVVLEGPASLLAVYAIATGKSYSYILQFAISLGQLYGAAAYYITSLLEGDNFSSSSHYYYAYYIGANVSWVVIPTLIVIRCWRKVCAASQIQGHKKTKVR</t>
  </si>
  <si>
    <t>Zea mays</t>
  </si>
  <si>
    <t>8-7_SI_26</t>
  </si>
  <si>
    <t>MAAAASMGHPYAPAELDLPGFVPLKLSQVEILVSYLGASVFVFLAVWLVSGRCVRLSKTDRLLMCWWAFTGLTHIMIEGPFVFTPDFFKKENPNFFDEVWKEYSKGDSRYVARDTATVTVEGITAVLEGPASLLAVYAIASRKSFSHILQFAVCLGQLYGCLVYFITAYLDGFNFWVGPFYFWAYFIGANSFWIWIPMLIAIRSWKKTCAAFQAVKVKKTK</t>
  </si>
  <si>
    <t>8-7_SI_4</t>
  </si>
  <si>
    <t>MASFEHPYVPKDLELHGYVPCFLSQSEIVAPYLVVSVVVVALVWILSGRVSKISGIDRLLMCWWAFTGLTHIILEGYFAFSPDFYKEKTPFFLAEVWKEYSKGDSRYAGRDSAIVTVEAVTAVIEGPACLLAIYAIASKKAYSYTLQLAICLGQLYGCLIYFITAFLEGDNFSASPFYYWTYYIGANGWWVLIPSLIAIRSWKKINAAFQGRTKKTKAN</t>
  </si>
  <si>
    <t>Hordeum vulgare</t>
  </si>
  <si>
    <t>8-7_SI_5</t>
  </si>
  <si>
    <t>MGAHPYVPASLDLPGYVPLRLTQLEILAAYLGTSLLVVAAVWLLSGRCRRLSGADRLLMCWWAFTGLTHILIEGPFVFTPGFFTKTSPNFFDEVWKEYSKGDSRYVARDTATVTVEGITAVLEGPASLLAVYAIASRKSYSHILQFAVCLGQLYGCIVYFTTAYLDGFNFWISPFYFWAYFIGANSSWVVIPLLIARRSWNKICAAVHQSEKVKTK</t>
  </si>
  <si>
    <t>8-7_SI_8</t>
  </si>
  <si>
    <t>MSDSSSVPVDFVLNFSTAALHAWNGLSLFLIVFISWFISGLTQAKTKMDRVVLCWWALTGLIHVFQEGYYVFTPDLFKDDSPNFMAEIWKEYSKGDSRYATRHTSVLTIESMASVVLGPLSLLAAYALAKAKSYNYILQFGVSIAQLYGACLYFLSAFLEGDNFASSPYFYWAYYVGQSSIWVIVPALIAIRCWKKINAICYLQDKKNKTKVR</t>
  </si>
  <si>
    <t>8-7_SI_12</t>
  </si>
  <si>
    <t>MATAAAGLEDHPYVPRDLQLSGYVPLVLSQSDIVVPYLASSLLVLALVWLLSGRSSKISKTDRFLMCWWAFTGLTHIILEGYFAFSPGFYKKKPSSYLDEVWKEYSKGDSRYVGRDAAIVTVEGITAAIEGPACLLAVYAISSKKAYSYILQFAVCLGQLYGCLVYFITAYLEGDNFATSPYYYWAYYIGANSSWVVIPTLIAIRSWKKITAAFRVEKRKTK</t>
  </si>
  <si>
    <t>8-7_SI_15</t>
  </si>
  <si>
    <t>MDHPYAPRDLQLTGYVPCVFSQSDILIPFIGISLLIVTLVWLLSGCAPKISKIDRMLMCWWAFTGLTHIILEGYFAFSPDFYKNKPPTFLDDLWKEYSKGDSRYVGRDAAVVTVEAITAAIEGPACLLIVYAIGTRKPYSYILQLAVSLGQLYGCAVYFGTAYLMGDNFTTSPYYYWAYYIGANSSWIVIPSLIAARSWKKLVVLQKEKGKTL</t>
  </si>
  <si>
    <t>8-7_SI_19</t>
  </si>
  <si>
    <t>MVESEVSHSHPYVPRNLDLPGFVPLVLSESTIIGVYGLSALLIATLIWILSGLLTKKTKFNRFLMCWWTVSGFTHLLFDGYIVVSPEFYKDNTAFYFAEVWRVYCKCDSRYVIRDAGVLTVSVLSAFVAGPASFIALYAIATGKSYSYILQFATSLWQLCLVSVYFISTYLKKDNFASSPYHYYAYFIGANTCWIIIPTIITIWSWKKICAAFQLIQGQKKSKLG</t>
  </si>
  <si>
    <t>8-7_SI_24</t>
  </si>
  <si>
    <t>MEETVPGFVPAQLSIASILAVYGSASALVIASIWILSSKYRYLGATDRLLMCWFAFSGLTHIILEGYFVFTPDFYKQKEICFLSEVCKEYHNGDSRYGARDPTVVIVEGITSVLAGPACLLAVYAIAKRKSYQYTLQLAVSLGQLYGDIVYFGQPILAGKEFSKGGLLYYWFYYIFMNGIWVVIPLPIVVRSWRKISQGLEAPSKKERKSKASFDRHKAA</t>
  </si>
  <si>
    <t>8-7_SI_27</t>
  </si>
  <si>
    <t>MAAAASMGHPYAPAELDLPGFVPLKLSQVEILVSYLGASVFVFLAVWLVSGRCVRLSKTDRLLMCWWAFTGLTHIMIEGPFVFTPDFFKKENPNFFDEVWKEYSKGDSRYVARDTATVTVEGITAVLEGPASLLAVYAIASRKSFSHILQFAVCLGQLYGCLVYFITAYLDGFNFWVGPFYFWAYFIGANSFWIWIPMLIAIRSWKKTCAAFQAEKVKKTK</t>
  </si>
  <si>
    <t>8-7_SI_17</t>
  </si>
  <si>
    <t>MKPLPPTQKSKPNLTHLGLSSVLPPSLSLLSLFYLSNLKQLRFSAAEMAEVKGSGISNHPYVPRDLHLPGFVPCFLPQSTILGIFGLASLLLVSFIWVISGRSPKRTKTDRWLMCWWALTGLIHIIIEGYFVFSPEFYKAKTACYQAEVWKEYSKGDSRYAARDAGVVAVEGITVVLEGPASLLAVYAIATGKSYSYILQFAISLGQLYGTAVYYLTSLLEGDNFSASPFYYYAYYIGANAAWVVIPTLIAIRCWRKICAVSQIQSQKKTKVR</t>
  </si>
  <si>
    <t>8-7_SI_23</t>
  </si>
  <si>
    <t>MEETIPGFVPAQLSIASILAVYGSASALVIASIWILSSKYRYLGATDRLLMCWFAFSGLTHIILEGYFVFTPDFYKQKEICFLSEVCKEYHNGDSRYGARDPTVVIVEGITSVLAGPACLLAVYAIAKRKSYQYTLQLAVSLGQLYGDIVYFGQPILAGKEFSKGGLLYYWFYYIFMNGIWVVIPLPIVVRSWRKISQGLEAPSKKERKSKASFDRHKAA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</si>
</sst>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7A05-F44C-44D6-B366-BB901AD37E69}">
  <sheetPr codeName="Sheet14"/>
  <dimension ref="B3:O29"/>
  <sheetViews>
    <sheetView tabSelected="1" workbookViewId="0">
      <selection activeCell="I3" sqref="I3:N4"/>
    </sheetView>
  </sheetViews>
  <sheetFormatPr defaultRowHeight="14.4" x14ac:dyDescent="0.3"/>
  <cols>
    <col min="2" max="2" width="16" bestFit="1" customWidth="1"/>
    <col min="3" max="3" width="15" bestFit="1" customWidth="1"/>
    <col min="4" max="4" width="24.21875" bestFit="1" customWidth="1"/>
  </cols>
  <sheetData>
    <row r="3" spans="2:15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2" t="s">
        <v>6</v>
      </c>
      <c r="I3" s="3" t="s">
        <v>7</v>
      </c>
      <c r="J3" s="3"/>
      <c r="K3" s="3"/>
      <c r="L3" s="3"/>
      <c r="M3" s="3"/>
      <c r="N3" s="3"/>
      <c r="O3" s="4" t="s">
        <v>8</v>
      </c>
    </row>
    <row r="4" spans="2:15" ht="28.2" x14ac:dyDescent="0.3">
      <c r="B4" s="1"/>
      <c r="C4" s="1"/>
      <c r="D4" s="1"/>
      <c r="E4" s="1"/>
      <c r="F4" s="1"/>
      <c r="G4" s="2"/>
      <c r="H4" s="2"/>
      <c r="I4" s="5" t="s">
        <v>9</v>
      </c>
      <c r="J4" s="5" t="s">
        <v>10</v>
      </c>
      <c r="K4" s="6" t="s">
        <v>11</v>
      </c>
      <c r="L4" s="5" t="s">
        <v>12</v>
      </c>
      <c r="M4" s="3" t="s">
        <v>13</v>
      </c>
      <c r="N4" s="3"/>
      <c r="O4" s="7"/>
    </row>
    <row r="5" spans="2:15" x14ac:dyDescent="0.3">
      <c r="B5" s="8">
        <v>300151032</v>
      </c>
      <c r="C5" s="9" t="str">
        <f>HYPERLINK("https://www.ncbi.nlm.nih.gov/protein/EFJ17679.1", "EFJ17679.1")</f>
        <v>EFJ17679.1</v>
      </c>
      <c r="D5" s="10" t="s">
        <v>14</v>
      </c>
      <c r="E5" s="8" t="s">
        <v>15</v>
      </c>
      <c r="F5" s="8" t="s">
        <v>16</v>
      </c>
      <c r="G5" s="8">
        <f t="shared" ref="G5:G29" si="0">LEN(F5)</f>
        <v>233</v>
      </c>
      <c r="H5" s="8">
        <v>91.591399999999993</v>
      </c>
      <c r="I5" s="8">
        <v>-77.5</v>
      </c>
      <c r="J5" s="8">
        <v>-0.89</v>
      </c>
      <c r="K5" s="8">
        <v>70.7</v>
      </c>
      <c r="L5" s="8">
        <v>-7.4</v>
      </c>
      <c r="M5" s="8">
        <v>-87.41</v>
      </c>
      <c r="N5" s="8">
        <v>85.68</v>
      </c>
      <c r="O5" s="8">
        <v>11</v>
      </c>
    </row>
    <row r="6" spans="2:15" x14ac:dyDescent="0.3">
      <c r="B6" s="8">
        <v>2136685015</v>
      </c>
      <c r="C6" s="9" t="str">
        <f>HYPERLINK("https://www.ncbi.nlm.nih.gov/protein/KAH7670101.1", "KAH7670101.1")</f>
        <v>KAH7670101.1</v>
      </c>
      <c r="D6" s="10" t="s">
        <v>17</v>
      </c>
      <c r="E6" s="8" t="s">
        <v>18</v>
      </c>
      <c r="F6" s="8" t="s">
        <v>19</v>
      </c>
      <c r="G6" s="8">
        <f t="shared" si="0"/>
        <v>219</v>
      </c>
      <c r="H6" s="8">
        <v>95.182299999999998</v>
      </c>
      <c r="I6" s="8">
        <v>-83.3</v>
      </c>
      <c r="J6" s="8">
        <v>-1.1299999999999999</v>
      </c>
      <c r="K6" s="8">
        <v>73.2</v>
      </c>
      <c r="L6" s="8">
        <v>-7.6</v>
      </c>
      <c r="M6" s="8">
        <v>-64.64</v>
      </c>
      <c r="N6" s="8">
        <v>88.25</v>
      </c>
      <c r="O6" s="8">
        <v>10</v>
      </c>
    </row>
    <row r="7" spans="2:15" x14ac:dyDescent="0.3">
      <c r="B7" s="8">
        <v>18202046</v>
      </c>
      <c r="C7" s="9" t="str">
        <f>HYPERLINK("https://www.ncbi.nlm.nih.gov/protein/O48962.1", "O48962.1")</f>
        <v>O48962.1</v>
      </c>
      <c r="D7" s="10" t="s">
        <v>20</v>
      </c>
      <c r="E7" s="8" t="s">
        <v>21</v>
      </c>
      <c r="F7" s="8" t="s">
        <v>22</v>
      </c>
      <c r="G7" s="8">
        <f t="shared" si="0"/>
        <v>223</v>
      </c>
      <c r="H7" s="8">
        <v>93.9148</v>
      </c>
      <c r="I7" s="8">
        <v>-74.099999999999994</v>
      </c>
      <c r="J7" s="8">
        <v>-1.07</v>
      </c>
      <c r="K7" s="8">
        <v>76.7</v>
      </c>
      <c r="L7" s="8">
        <v>-6.7</v>
      </c>
      <c r="M7" s="8">
        <v>-54.2</v>
      </c>
      <c r="N7" s="8">
        <v>91.75</v>
      </c>
      <c r="O7" s="8">
        <v>9</v>
      </c>
    </row>
    <row r="8" spans="2:15" x14ac:dyDescent="0.3">
      <c r="B8" s="8">
        <v>1031986625</v>
      </c>
      <c r="C8" s="9" t="str">
        <f>HYPERLINK("https://www.ncbi.nlm.nih.gov/protein/NP_001313676.1", "NP_001313676.1")</f>
        <v>NP_001313676.1</v>
      </c>
      <c r="D8" s="10" t="s">
        <v>23</v>
      </c>
      <c r="E8" s="8" t="s">
        <v>24</v>
      </c>
      <c r="F8" s="8" t="s">
        <v>25</v>
      </c>
      <c r="G8" s="8">
        <f t="shared" si="0"/>
        <v>217</v>
      </c>
      <c r="H8" s="8">
        <v>94.912000000000006</v>
      </c>
      <c r="I8" s="8">
        <v>-100.4</v>
      </c>
      <c r="J8" s="8">
        <v>-1.21</v>
      </c>
      <c r="K8" s="8">
        <v>74.2</v>
      </c>
      <c r="L8" s="8">
        <v>-9.8000000000000007</v>
      </c>
      <c r="M8" s="8">
        <v>-78.819999999999993</v>
      </c>
      <c r="N8" s="8">
        <v>89.15</v>
      </c>
      <c r="O8" s="8">
        <v>9</v>
      </c>
    </row>
    <row r="9" spans="2:15" x14ac:dyDescent="0.3">
      <c r="B9" s="8">
        <v>300149556</v>
      </c>
      <c r="C9" s="9" t="str">
        <f>HYPERLINK("https://www.ncbi.nlm.nih.gov/protein/EFJ16210.1", "EFJ16210.1")</f>
        <v>EFJ16210.1</v>
      </c>
      <c r="D9" s="10" t="s">
        <v>14</v>
      </c>
      <c r="E9" s="8" t="s">
        <v>26</v>
      </c>
      <c r="F9" s="8" t="s">
        <v>27</v>
      </c>
      <c r="G9" s="8">
        <f t="shared" si="0"/>
        <v>233</v>
      </c>
      <c r="H9" s="8">
        <v>90.623999999999995</v>
      </c>
      <c r="I9" s="8">
        <v>-77.2</v>
      </c>
      <c r="J9" s="8">
        <v>-0.76</v>
      </c>
      <c r="K9" s="8">
        <v>71.7</v>
      </c>
      <c r="L9" s="8">
        <v>-7.9</v>
      </c>
      <c r="M9" s="8">
        <v>-110.18</v>
      </c>
      <c r="N9" s="8">
        <v>86.66</v>
      </c>
      <c r="O9" s="8">
        <v>9</v>
      </c>
    </row>
    <row r="10" spans="2:15" x14ac:dyDescent="0.3">
      <c r="B10" s="8">
        <v>2160904076</v>
      </c>
      <c r="C10" s="9" t="str">
        <f>HYPERLINK("https://www.ncbi.nlm.nih.gov/protein/NP_001384925.1", "NP_001384925.1")</f>
        <v>NP_001384925.1</v>
      </c>
      <c r="D10" s="10" t="s">
        <v>28</v>
      </c>
      <c r="E10" s="8" t="s">
        <v>29</v>
      </c>
      <c r="F10" s="8" t="s">
        <v>30</v>
      </c>
      <c r="G10" s="8">
        <f t="shared" si="0"/>
        <v>219</v>
      </c>
      <c r="H10" s="8">
        <v>93.969200000000001</v>
      </c>
      <c r="I10" s="8">
        <v>-94.9</v>
      </c>
      <c r="J10" s="8">
        <v>-1.1299999999999999</v>
      </c>
      <c r="K10" s="8">
        <v>73.900000000000006</v>
      </c>
      <c r="L10" s="8">
        <v>-9.3000000000000007</v>
      </c>
      <c r="M10" s="8">
        <v>-80.56</v>
      </c>
      <c r="N10" s="8">
        <v>88.94</v>
      </c>
      <c r="O10" s="8">
        <v>8</v>
      </c>
    </row>
    <row r="11" spans="2:15" x14ac:dyDescent="0.3">
      <c r="B11" s="8">
        <v>971515976</v>
      </c>
      <c r="C11" s="9" t="str">
        <f>HYPERLINK("https://www.ncbi.nlm.nih.gov/protein/GAQ82202.1", "GAQ82202.1")</f>
        <v>GAQ82202.1</v>
      </c>
      <c r="D11" s="10" t="s">
        <v>31</v>
      </c>
      <c r="E11" s="8" t="s">
        <v>32</v>
      </c>
      <c r="F11" s="8" t="s">
        <v>33</v>
      </c>
      <c r="G11" s="8">
        <f t="shared" si="0"/>
        <v>221</v>
      </c>
      <c r="H11" s="8">
        <v>94.733900000000006</v>
      </c>
      <c r="I11" s="8">
        <v>-98.3</v>
      </c>
      <c r="J11" s="8">
        <v>-0.98</v>
      </c>
      <c r="K11" s="8">
        <v>69.5</v>
      </c>
      <c r="L11" s="8">
        <v>-9.8000000000000007</v>
      </c>
      <c r="M11" s="8">
        <v>-109.73</v>
      </c>
      <c r="N11" s="8">
        <v>84.54</v>
      </c>
      <c r="O11" s="8">
        <v>8</v>
      </c>
    </row>
    <row r="12" spans="2:15" x14ac:dyDescent="0.3">
      <c r="B12" s="8">
        <v>2432252762</v>
      </c>
      <c r="C12" s="9" t="str">
        <f>HYPERLINK("https://www.ncbi.nlm.nih.gov/protein/KAJ4720363.1", "KAJ4720363.1")</f>
        <v>KAJ4720363.1</v>
      </c>
      <c r="D12" s="10" t="s">
        <v>34</v>
      </c>
      <c r="E12" s="8" t="s">
        <v>35</v>
      </c>
      <c r="F12" s="8" t="s">
        <v>36</v>
      </c>
      <c r="G12" s="8">
        <f t="shared" si="0"/>
        <v>217</v>
      </c>
      <c r="H12" s="8">
        <v>94.701899999999995</v>
      </c>
      <c r="I12" s="8">
        <v>-91.2</v>
      </c>
      <c r="J12" s="8">
        <v>-1.24</v>
      </c>
      <c r="K12" s="8">
        <v>73.900000000000006</v>
      </c>
      <c r="L12" s="8">
        <v>-8.4</v>
      </c>
      <c r="M12" s="8">
        <v>-63.76</v>
      </c>
      <c r="N12" s="8">
        <v>88.88</v>
      </c>
      <c r="O12" s="8">
        <v>8</v>
      </c>
    </row>
    <row r="13" spans="2:15" x14ac:dyDescent="0.3">
      <c r="B13" s="8">
        <v>2432252763</v>
      </c>
      <c r="C13" s="9" t="str">
        <f>HYPERLINK("https://www.ncbi.nlm.nih.gov/protein/KAJ4720364.1", "KAJ4720364.1")</f>
        <v>KAJ4720364.1</v>
      </c>
      <c r="D13" s="10" t="s">
        <v>34</v>
      </c>
      <c r="E13" s="8" t="s">
        <v>37</v>
      </c>
      <c r="F13" s="8" t="s">
        <v>38</v>
      </c>
      <c r="G13" s="8">
        <f t="shared" si="0"/>
        <v>218</v>
      </c>
      <c r="H13" s="8">
        <v>95.028000000000006</v>
      </c>
      <c r="I13" s="8">
        <v>-107.8</v>
      </c>
      <c r="J13" s="8">
        <v>-1.54</v>
      </c>
      <c r="K13" s="8">
        <v>71.5</v>
      </c>
      <c r="L13" s="8">
        <v>-9.5</v>
      </c>
      <c r="M13" s="8">
        <v>-60.28</v>
      </c>
      <c r="N13" s="8">
        <v>86.5</v>
      </c>
      <c r="O13" s="8">
        <v>8</v>
      </c>
    </row>
    <row r="14" spans="2:15" x14ac:dyDescent="0.3">
      <c r="B14" s="8">
        <v>1360871739</v>
      </c>
      <c r="C14" s="9" t="str">
        <f>HYPERLINK("https://www.ncbi.nlm.nih.gov/protein/PSC69778.1", "PSC69778.1")</f>
        <v>PSC69778.1</v>
      </c>
      <c r="D14" s="10" t="s">
        <v>39</v>
      </c>
      <c r="E14" s="8" t="s">
        <v>40</v>
      </c>
      <c r="F14" s="8" t="s">
        <v>41</v>
      </c>
      <c r="G14" s="8">
        <f t="shared" si="0"/>
        <v>223</v>
      </c>
      <c r="H14" s="8">
        <v>93.9572</v>
      </c>
      <c r="I14" s="8">
        <v>-70.5</v>
      </c>
      <c r="J14" s="8">
        <v>-0.51</v>
      </c>
      <c r="K14" s="8">
        <v>66.7</v>
      </c>
      <c r="L14" s="8">
        <v>-7.3</v>
      </c>
      <c r="M14" s="8">
        <v>-166.94</v>
      </c>
      <c r="N14" s="8">
        <v>81.650000000000006</v>
      </c>
      <c r="O14" s="8">
        <v>8</v>
      </c>
    </row>
    <row r="15" spans="2:15" x14ac:dyDescent="0.3">
      <c r="B15" s="8">
        <v>2463889142</v>
      </c>
      <c r="C15" s="9" t="str">
        <f>HYPERLINK("https://www.ncbi.nlm.nih.gov/protein/WEU38178.1", "WEU38178.1")</f>
        <v>WEU38178.1</v>
      </c>
      <c r="D15" s="10" t="s">
        <v>42</v>
      </c>
      <c r="E15" s="8" t="s">
        <v>43</v>
      </c>
      <c r="F15" s="8" t="s">
        <v>44</v>
      </c>
      <c r="G15" s="8">
        <f t="shared" si="0"/>
        <v>213</v>
      </c>
      <c r="H15" s="8">
        <v>95.196899999999999</v>
      </c>
      <c r="I15" s="8">
        <v>-100.8</v>
      </c>
      <c r="J15" s="8">
        <v>-1.28</v>
      </c>
      <c r="K15" s="8">
        <v>72</v>
      </c>
      <c r="L15" s="8">
        <v>-9.4</v>
      </c>
      <c r="M15" s="8">
        <v>-74.209999999999994</v>
      </c>
      <c r="N15" s="8">
        <v>86.95</v>
      </c>
      <c r="O15" s="8">
        <v>8</v>
      </c>
    </row>
    <row r="16" spans="2:15" x14ac:dyDescent="0.3">
      <c r="B16" s="8">
        <v>2463889144</v>
      </c>
      <c r="C16" s="9" t="str">
        <f>HYPERLINK("https://www.ncbi.nlm.nih.gov/protein/WEU38179.1", "WEU38179.1")</f>
        <v>WEU38179.1</v>
      </c>
      <c r="D16" s="10" t="s">
        <v>42</v>
      </c>
      <c r="E16" s="8" t="s">
        <v>45</v>
      </c>
      <c r="F16" s="8" t="s">
        <v>46</v>
      </c>
      <c r="G16" s="8">
        <f t="shared" si="0"/>
        <v>213</v>
      </c>
      <c r="H16" s="8">
        <v>95.089600000000004</v>
      </c>
      <c r="I16" s="8">
        <v>-97.8</v>
      </c>
      <c r="J16" s="8">
        <v>-1.46</v>
      </c>
      <c r="K16" s="8">
        <v>71.900000000000006</v>
      </c>
      <c r="L16" s="8">
        <v>-8.4</v>
      </c>
      <c r="M16" s="8">
        <v>-55</v>
      </c>
      <c r="N16" s="8">
        <v>86.85</v>
      </c>
      <c r="O16" s="8">
        <v>8</v>
      </c>
    </row>
    <row r="17" spans="2:15" x14ac:dyDescent="0.3">
      <c r="B17" s="8">
        <v>2463889148</v>
      </c>
      <c r="C17" s="9" t="str">
        <f>HYPERLINK("https://www.ncbi.nlm.nih.gov/protein/WEU38181.1", "WEU38181.1")</f>
        <v>WEU38181.1</v>
      </c>
      <c r="D17" s="10" t="s">
        <v>42</v>
      </c>
      <c r="E17" s="8" t="s">
        <v>47</v>
      </c>
      <c r="F17" s="8" t="s">
        <v>48</v>
      </c>
      <c r="G17" s="8">
        <f t="shared" si="0"/>
        <v>213</v>
      </c>
      <c r="H17" s="8">
        <v>95.0899</v>
      </c>
      <c r="I17" s="8">
        <v>-99.1</v>
      </c>
      <c r="J17" s="8">
        <v>-1.24</v>
      </c>
      <c r="K17" s="8">
        <v>70.400000000000006</v>
      </c>
      <c r="L17" s="8">
        <v>-9.1999999999999993</v>
      </c>
      <c r="M17" s="8">
        <v>-76.88</v>
      </c>
      <c r="N17" s="8">
        <v>85.41</v>
      </c>
      <c r="O17" s="8">
        <v>8</v>
      </c>
    </row>
    <row r="18" spans="2:15" x14ac:dyDescent="0.3">
      <c r="B18" s="8">
        <v>2465346800</v>
      </c>
      <c r="C18" s="9" t="str">
        <f>HYPERLINK("https://www.ncbi.nlm.nih.gov/protein/KAJ7973910.1", "KAJ7973910.1")</f>
        <v>KAJ7973910.1</v>
      </c>
      <c r="D18" s="10" t="s">
        <v>49</v>
      </c>
      <c r="E18" s="8" t="s">
        <v>50</v>
      </c>
      <c r="F18" s="8" t="s">
        <v>51</v>
      </c>
      <c r="G18" s="8">
        <f t="shared" si="0"/>
        <v>227</v>
      </c>
      <c r="H18" s="8">
        <v>92.299099999999996</v>
      </c>
      <c r="I18" s="8">
        <v>-92.2</v>
      </c>
      <c r="J18" s="8">
        <v>-0.84</v>
      </c>
      <c r="K18" s="8">
        <v>72.2</v>
      </c>
      <c r="L18" s="8">
        <v>-9.8000000000000007</v>
      </c>
      <c r="M18" s="8">
        <v>-120.73</v>
      </c>
      <c r="N18" s="8">
        <v>87.17</v>
      </c>
      <c r="O18" s="8">
        <v>8</v>
      </c>
    </row>
    <row r="19" spans="2:15" x14ac:dyDescent="0.3">
      <c r="B19" s="8">
        <v>46849989</v>
      </c>
      <c r="C19" s="9" t="str">
        <f>HYPERLINK("https://www.ncbi.nlm.nih.gov/protein/AAT02417.1", "AAT02417.1")</f>
        <v>AAT02417.1</v>
      </c>
      <c r="D19" s="10" t="s">
        <v>52</v>
      </c>
      <c r="E19" s="8" t="s">
        <v>53</v>
      </c>
      <c r="F19" s="8" t="s">
        <v>54</v>
      </c>
      <c r="G19" s="8">
        <f t="shared" si="0"/>
        <v>221</v>
      </c>
      <c r="H19" s="8">
        <v>94.355199999999996</v>
      </c>
      <c r="I19" s="8">
        <v>-83.3</v>
      </c>
      <c r="J19" s="8">
        <v>-0.69</v>
      </c>
      <c r="K19" s="8">
        <v>76.900000000000006</v>
      </c>
      <c r="L19" s="8">
        <v>-9.5</v>
      </c>
      <c r="M19" s="8">
        <v>-131.63</v>
      </c>
      <c r="N19" s="8">
        <v>91.91</v>
      </c>
      <c r="O19" s="8">
        <v>8</v>
      </c>
    </row>
    <row r="20" spans="2:15" x14ac:dyDescent="0.3">
      <c r="B20" s="8">
        <v>2136701710</v>
      </c>
      <c r="C20" s="9" t="str">
        <f>HYPERLINK("https://www.ncbi.nlm.nih.gov/protein/KAH7683378.1", "KAH7683378.1")</f>
        <v>KAH7683378.1</v>
      </c>
      <c r="D20" s="10" t="s">
        <v>17</v>
      </c>
      <c r="E20" s="8" t="s">
        <v>55</v>
      </c>
      <c r="F20" s="8" t="s">
        <v>56</v>
      </c>
      <c r="G20" s="8">
        <f t="shared" si="0"/>
        <v>219</v>
      </c>
      <c r="H20" s="8">
        <v>94.506299999999996</v>
      </c>
      <c r="I20" s="8">
        <v>-83.8</v>
      </c>
      <c r="J20" s="8">
        <v>-1.43</v>
      </c>
      <c r="K20" s="8">
        <v>75</v>
      </c>
      <c r="L20" s="8">
        <v>-6.6</v>
      </c>
      <c r="M20" s="8">
        <v>-37.97</v>
      </c>
      <c r="N20" s="8">
        <v>89.97</v>
      </c>
      <c r="O20" s="8">
        <v>7</v>
      </c>
    </row>
    <row r="21" spans="2:15" x14ac:dyDescent="0.3">
      <c r="B21" s="8">
        <v>126513554</v>
      </c>
      <c r="C21" s="9" t="str">
        <f>HYPERLINK("https://www.ncbi.nlm.nih.gov/protein/ABO15889.1", "ABO15889.1")</f>
        <v>ABO15889.1</v>
      </c>
      <c r="D21" s="10" t="s">
        <v>57</v>
      </c>
      <c r="E21" s="8" t="s">
        <v>58</v>
      </c>
      <c r="F21" s="8" t="s">
        <v>59</v>
      </c>
      <c r="G21" s="8">
        <f t="shared" si="0"/>
        <v>216</v>
      </c>
      <c r="H21" s="8">
        <v>95.253299999999996</v>
      </c>
      <c r="I21" s="8">
        <v>-96.7</v>
      </c>
      <c r="J21" s="8">
        <v>-1.31</v>
      </c>
      <c r="K21" s="8">
        <v>74.099999999999994</v>
      </c>
      <c r="L21" s="8">
        <v>-8.9</v>
      </c>
      <c r="M21" s="8">
        <v>-64.25</v>
      </c>
      <c r="N21" s="8">
        <v>89.13</v>
      </c>
      <c r="O21" s="8">
        <v>7</v>
      </c>
    </row>
    <row r="22" spans="2:15" x14ac:dyDescent="0.3">
      <c r="B22" s="8">
        <v>2432252761</v>
      </c>
      <c r="C22" s="9" t="str">
        <f>HYPERLINK("https://www.ncbi.nlm.nih.gov/protein/KAJ4720362.1", "KAJ4720362.1")</f>
        <v>KAJ4720362.1</v>
      </c>
      <c r="D22" s="10" t="s">
        <v>34</v>
      </c>
      <c r="E22" s="8" t="s">
        <v>60</v>
      </c>
      <c r="F22" s="8" t="s">
        <v>61</v>
      </c>
      <c r="G22" s="8">
        <f t="shared" si="0"/>
        <v>213</v>
      </c>
      <c r="H22" s="8">
        <v>93.077200000000005</v>
      </c>
      <c r="I22" s="8">
        <v>-87.8</v>
      </c>
      <c r="J22" s="8">
        <v>-1.02</v>
      </c>
      <c r="K22" s="8">
        <v>71.2</v>
      </c>
      <c r="L22" s="8">
        <v>-8.5</v>
      </c>
      <c r="M22" s="8">
        <v>-85.84</v>
      </c>
      <c r="N22" s="8">
        <v>86.18</v>
      </c>
      <c r="O22" s="8">
        <v>7</v>
      </c>
    </row>
    <row r="23" spans="2:15" x14ac:dyDescent="0.3">
      <c r="B23" s="8">
        <v>2463889140</v>
      </c>
      <c r="C23" s="9" t="str">
        <f>HYPERLINK("https://www.ncbi.nlm.nih.gov/protein/WEU38177.1", "WEU38177.1")</f>
        <v>WEU38177.1</v>
      </c>
      <c r="D23" s="10" t="s">
        <v>42</v>
      </c>
      <c r="E23" s="8" t="s">
        <v>62</v>
      </c>
      <c r="F23" s="8" t="s">
        <v>63</v>
      </c>
      <c r="G23" s="8">
        <f t="shared" si="0"/>
        <v>222</v>
      </c>
      <c r="H23" s="8">
        <v>94.759900000000002</v>
      </c>
      <c r="I23" s="8">
        <v>-93.1</v>
      </c>
      <c r="J23" s="8">
        <v>-1.4</v>
      </c>
      <c r="K23" s="8">
        <v>73.7</v>
      </c>
      <c r="L23" s="8">
        <v>-8</v>
      </c>
      <c r="M23" s="8">
        <v>-52.12</v>
      </c>
      <c r="N23" s="8">
        <v>88.73</v>
      </c>
      <c r="O23" s="8">
        <v>7</v>
      </c>
    </row>
    <row r="24" spans="2:15" x14ac:dyDescent="0.3">
      <c r="B24" s="8">
        <v>2463889146</v>
      </c>
      <c r="C24" s="9" t="str">
        <f>HYPERLINK("https://www.ncbi.nlm.nih.gov/protein/WEU38180.1", "WEU38180.1")</f>
        <v>WEU38180.1</v>
      </c>
      <c r="D24" s="10" t="s">
        <v>42</v>
      </c>
      <c r="E24" s="8" t="s">
        <v>64</v>
      </c>
      <c r="F24" s="8" t="s">
        <v>65</v>
      </c>
      <c r="G24" s="8">
        <f t="shared" si="0"/>
        <v>213</v>
      </c>
      <c r="H24" s="8">
        <v>95.282499999999999</v>
      </c>
      <c r="I24" s="8">
        <v>-101.6</v>
      </c>
      <c r="J24" s="8">
        <v>-1.17</v>
      </c>
      <c r="K24" s="8">
        <v>71.8</v>
      </c>
      <c r="L24" s="8">
        <v>-9.9</v>
      </c>
      <c r="M24" s="8">
        <v>-86.27</v>
      </c>
      <c r="N24" s="8">
        <v>86.79</v>
      </c>
      <c r="O24" s="8">
        <v>7</v>
      </c>
    </row>
    <row r="25" spans="2:15" x14ac:dyDescent="0.3">
      <c r="B25" s="8">
        <v>2465346801</v>
      </c>
      <c r="C25" s="9" t="str">
        <f>HYPERLINK("https://www.ncbi.nlm.nih.gov/protein/KAJ7973911.1", "KAJ7973911.1")</f>
        <v>KAJ7973911.1</v>
      </c>
      <c r="D25" s="10" t="s">
        <v>49</v>
      </c>
      <c r="E25" s="8" t="s">
        <v>66</v>
      </c>
      <c r="F25" s="8" t="s">
        <v>67</v>
      </c>
      <c r="G25" s="8">
        <f t="shared" si="0"/>
        <v>225</v>
      </c>
      <c r="H25" s="8">
        <v>92.349199999999996</v>
      </c>
      <c r="I25" s="8">
        <v>-72.5</v>
      </c>
      <c r="J25" s="8">
        <v>-1.35</v>
      </c>
      <c r="K25" s="8">
        <v>76.3</v>
      </c>
      <c r="L25" s="8">
        <v>-5.3</v>
      </c>
      <c r="M25" s="8">
        <v>-28.23</v>
      </c>
      <c r="N25" s="8">
        <v>91.28</v>
      </c>
      <c r="O25" s="8">
        <v>7</v>
      </c>
    </row>
    <row r="26" spans="2:15" x14ac:dyDescent="0.3">
      <c r="B26" s="8">
        <v>300164186</v>
      </c>
      <c r="C26" s="9" t="str">
        <f>HYPERLINK("https://www.ncbi.nlm.nih.gov/protein/EFJ30796.1", "EFJ30796.1")</f>
        <v>EFJ30796.1</v>
      </c>
      <c r="D26" s="10" t="s">
        <v>14</v>
      </c>
      <c r="E26" s="8" t="s">
        <v>68</v>
      </c>
      <c r="F26" s="8" t="s">
        <v>69</v>
      </c>
      <c r="G26" s="8">
        <f t="shared" si="0"/>
        <v>220</v>
      </c>
      <c r="H26" s="8">
        <v>93.179100000000005</v>
      </c>
      <c r="I26" s="8">
        <v>-84.1</v>
      </c>
      <c r="J26" s="8">
        <v>-0.77</v>
      </c>
      <c r="K26" s="8">
        <v>76.7</v>
      </c>
      <c r="L26" s="8">
        <v>-9.3000000000000007</v>
      </c>
      <c r="M26" s="8">
        <v>-116.47</v>
      </c>
      <c r="N26" s="8">
        <v>91.71</v>
      </c>
      <c r="O26" s="8">
        <v>7</v>
      </c>
    </row>
    <row r="27" spans="2:15" x14ac:dyDescent="0.3">
      <c r="B27" s="8">
        <v>525343734</v>
      </c>
      <c r="C27" s="9" t="str">
        <f>HYPERLINK("https://www.ncbi.nlm.nih.gov/protein/NP_001266622.1", "NP_001266622.1")</f>
        <v>NP_001266622.1</v>
      </c>
      <c r="D27" s="10" t="s">
        <v>52</v>
      </c>
      <c r="E27" s="8" t="s">
        <v>70</v>
      </c>
      <c r="F27" s="8" t="s">
        <v>71</v>
      </c>
      <c r="G27" s="8">
        <f t="shared" si="0"/>
        <v>221</v>
      </c>
      <c r="H27" s="8">
        <v>94.515699999999995</v>
      </c>
      <c r="I27" s="8">
        <v>-82.3</v>
      </c>
      <c r="J27" s="8">
        <v>-0.69</v>
      </c>
      <c r="K27" s="8">
        <v>77.5</v>
      </c>
      <c r="L27" s="8">
        <v>-9.5</v>
      </c>
      <c r="M27" s="8">
        <v>-130.53</v>
      </c>
      <c r="N27" s="8">
        <v>92.46</v>
      </c>
      <c r="O27" s="8">
        <v>7</v>
      </c>
    </row>
    <row r="28" spans="2:15" x14ac:dyDescent="0.3">
      <c r="B28" s="8">
        <v>2465342452</v>
      </c>
      <c r="C28" s="9" t="str">
        <f>HYPERLINK("https://www.ncbi.nlm.nih.gov/protein/KAJ7969657.1", "KAJ7969657.1")</f>
        <v>KAJ7969657.1</v>
      </c>
      <c r="D28" s="10" t="s">
        <v>49</v>
      </c>
      <c r="E28" s="8" t="s">
        <v>72</v>
      </c>
      <c r="F28" s="8" t="s">
        <v>73</v>
      </c>
      <c r="G28" s="8">
        <f t="shared" si="0"/>
        <v>273</v>
      </c>
      <c r="H28" s="8">
        <v>84.705399999999997</v>
      </c>
      <c r="I28" s="8">
        <v>-54</v>
      </c>
      <c r="J28" s="8">
        <v>-1.39</v>
      </c>
      <c r="K28" s="8">
        <v>71.900000000000006</v>
      </c>
      <c r="L28" s="8">
        <v>-2.7</v>
      </c>
      <c r="M28" s="8">
        <v>-6.4</v>
      </c>
      <c r="N28" s="8">
        <v>86.89</v>
      </c>
      <c r="O28" s="8">
        <v>6</v>
      </c>
    </row>
    <row r="29" spans="2:15" x14ac:dyDescent="0.3">
      <c r="B29" s="8">
        <v>300156220</v>
      </c>
      <c r="C29" s="9" t="str">
        <f>HYPERLINK("https://www.ncbi.nlm.nih.gov/protein/EFJ22849.1", "EFJ22849.1")</f>
        <v>EFJ22849.1</v>
      </c>
      <c r="D29" s="10" t="s">
        <v>14</v>
      </c>
      <c r="E29" s="8" t="s">
        <v>74</v>
      </c>
      <c r="F29" s="8" t="s">
        <v>75</v>
      </c>
      <c r="G29" s="8">
        <f t="shared" si="0"/>
        <v>220</v>
      </c>
      <c r="H29" s="8">
        <v>93.0124</v>
      </c>
      <c r="I29" s="8">
        <v>-88.3</v>
      </c>
      <c r="J29" s="8">
        <v>-0.82</v>
      </c>
      <c r="K29" s="8">
        <v>77.099999999999994</v>
      </c>
      <c r="L29" s="8">
        <v>-9.8000000000000007</v>
      </c>
      <c r="M29" s="8">
        <v>-113.47</v>
      </c>
      <c r="N29" s="8">
        <v>92.12</v>
      </c>
      <c r="O29" s="8">
        <v>6</v>
      </c>
    </row>
  </sheetData>
  <mergeCells count="10">
    <mergeCell ref="H3:H4"/>
    <mergeCell ref="I3:N3"/>
    <mergeCell ref="O3:O4"/>
    <mergeCell ref="M4:N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8-7_SI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2024-02-27T01:20:34Z</dcterms:created>
  <dcterms:modified xsi:type="dcterms:W3CDTF">2024-02-27T01:20:34Z</dcterms:modified>
</cp:coreProperties>
</file>