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BE1B2756-4499-410C-AB44-B19C1D68C590}" xr6:coauthVersionLast="47" xr6:coauthVersionMax="47" xr10:uidLastSave="{00000000-0000-0000-0000-000000000000}"/>
  <bookViews>
    <workbookView xWindow="-108" yWindow="-14508" windowWidth="23256" windowHeight="13896" xr2:uid="{DEC2D935-315A-48BE-8F94-A25E7C39B552}"/>
  </bookViews>
  <sheets>
    <sheet name="SQ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" i="1" l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</calcChain>
</file>

<file path=xl/sharedStrings.xml><?xml version="1.0" encoding="utf-8"?>
<sst xmlns="http://schemas.openxmlformats.org/spreadsheetml/2006/main" count="395" uniqueCount="328">
  <si>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</si>
  <si>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</si>
  <si>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</si>
  <si>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</si>
  <si>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</si>
  <si>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</si>
  <si>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</si>
  <si>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</si>
  <si>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</si>
  <si>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</si>
  <si>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</si>
  <si>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</si>
  <si>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</si>
  <si>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</si>
  <si>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Glycine soja</t>
  </si>
  <si>
    <t>SQE_62</t>
  </si>
  <si>
    <t>MTKGSVVHAESNGGSIIRTSSENRNHHQEISETTDIIIVGAGVAGAALAYTLGKEGRRVHVIERDLTEPDRIVGELLQPGGYLKLIELGLQDCVDEIDAQQVFGYALYKDGKNTKLSYPLEKFASDVSGRSFHNGRFIQRMREKASSLPNVKLEQGTVTSLLEENGIIKGVNYKSKSGQEVTAKASLTIVCDGCFSNLRRSLCNPKVDVPSHFVGLVLENCNLPYANHGHVILSDPSPILFYPISSSEIRCLVDVPGQKLPSLGNGDMARYLKTVVAPQVPPELRESFIAAVEKGNMRSMPNRSMPASPYPTPGALLMGDAFNMRHPLTGGGMTVALSDIVLLRNLLRPLHDLHDANALCKYLESFYTLRKPVASTINTLAGALYKVFCASPDPASKEMRQACFDYLSLGGVFSDGPIALLSGLNPRPLSLVLHFFAVAIYGVGRLLIPFPSPKRMWIGARLISGASAIIFPIIKAEGIRQMFFPGSRRAAPPSVIEEKLQQRNLPLPPPTCNSTLLQPQIATQMDLETENRLAAMLMREAAELRRQSEREGVLAYLRKPNIHTRPNSRFLTATVRGVQQANRAVEVNEMWRLRQKELELDKWVKEKSIDRSHRDDKSSRGTGRHADIDNSTRTSSASCSSKREYELERWVKDTSKDNSSSERSHRDGNSSRSPGRHAVVDKSTIAYTSSSSERAHEHGLEGLKDDELEEFLHSRTKRGRGAVGPRMDETGPYLPHSDREPNTSPDVRERRVIYGPEKLLSLRPYKSSDEDELHEQRRKKSKKSHSKNSDKERSKKHRSKDKSKHKKKKREEKRSKRHH</t>
  </si>
  <si>
    <t>Camellia fraterna</t>
  </si>
  <si>
    <t>SQE_37</t>
  </si>
  <si>
    <t>MMIMVDNYILGTFFASLLGFLLLYFLRSRNATVNPDIR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MAIYGVGRLLLPFPSPKRVWIGARLISGASGIIFPIIKAERVRQMFFPVTVPAYYRAAPIE</t>
  </si>
  <si>
    <t>SQE_31</t>
  </si>
  <si>
    <t>MMIMVDNYILGTFFASLLGFLLLYFLRSRNATVNPDIRADHHHHAFDEIRNYCVRSSINGQAPPDGGPDTDVIIVAAGVAGAALAHTLGKDGRRVHVIERDLTELHRIVGELLQPGGYLKLIELGLEDCVQEIDPQRVLGYALFKDGRNTRLPYPLEKFHSDVPGRSFHNGRFIQRMREKAATLPNVQLKQGTVTSLLQENGTIKGVQYKTKTGQELKAYAPLTIVCDGCFSNLRRSLCKPQVDVPSCFVGLVLDNVDLPFPNHGHVILADPSPILFYPISSTEVRCLVDVPGQKVPSVANGELANYLKTTVAPQIPPKLYNSFIAAIDKGNIRTMPNRSMPAAPYPTPGALLMGDAFNMRHPLTGGGMTVALSDIVVLRDLLKPLRDLNDSTSLCKYLESFYTLRKPVASTINTLAGALYKVFCASPDQARKEMREACFDYLSLGGVCSAGPVALLSGLNPRPLSLVLHFFAVAIYGVGRLLLPFPSPKRVWIGARLISGASGIIFPIIKAEGVRQMFFPVTVPAYYRAAPVE</t>
  </si>
  <si>
    <t>Betula platyphylla</t>
  </si>
  <si>
    <t>SQE_17</t>
  </si>
  <si>
    <t>MLKISYKSTHVPSFNHPHPHSHSDSQSYPYTHHLHRRTLCKTPLPPAISLVLRSKSTPSTPTAPRRTKARASIPREVEGKGELLIPAHCSSSCSFWFNCFVPRKKMVVVDQHVLWTFFASLLGFVLLYTLRRNSNKRTTTNKNFPEECAKEGFADGECRPSDTDVIIVGAGVAGSALAHALGEDGRRVRVIERDLTEPDRIVGELLQPGGYLKLIELGLEDCVEEIDAQRVLGYALFKGGKNTRLTYPLEKFNSDVAGRSFHNGRFIQRMREKAATLPNVQLEQGTVTSLLEENGTVRGVQYKSKDGQEHKSYAPLTIVCGGCFSNLRRTLCNPKVDVPSCFVGLVLENCQLPYADHGHVILADPSPILFYPISSTEVRCLVDVPGQKLPSVANGEMANYLKTVVAPQIPPELHNAFISAVDKGSIRTMPNRSMPTDPQPTPGAVLMGDAFNMRHPLTGGGMTVALSDIVVLRDLLKPLRDLNDAPSLSKYLESFYTLRKPVASTINTLAGALYKVFSASPDQARKEMRQACFDYLSLGGSCSTGPVALLSGLNPRPLSLVLHFFAVAVYGVCRLLLPFPSPKRTWIGARLISSASSIIFPIIKAEGVRQMFFPATVPAYYRARAPPVKCDIQKDIACKDQVA</t>
  </si>
  <si>
    <t>Withania somnifera</t>
  </si>
  <si>
    <t>SQE_128</t>
  </si>
  <si>
    <t>MVVLSLSGSVLALVVGFIAVFCFFIQKSSGQSNDKIDESATTTTTTTTTTVYDGESRPKDGNDDVDIIVVGAGVAGAALAHTLGKEGRRVKVIERDLTEPDRIVGELLQPGGYLKLQELGLEDCVEKIDAQRVFGYALFKDGKSTRLSYPLEKFHSDVSGRSFHNGRFIQRMREKAASLPNVKLEQGTVTSLLEENGTIRGVQYKTKSGEELKAYAPLTIVCDGCFSNLRRTLCDPKVEVPSCFVGLVLENCQLPHENHGHVILADPSPILFYPISSTEVRCLVDVPGQKVPSISNGEMAKYLKTVVAPQVPSEIKDAFIAAVDKGNIRTMPNRSMPAAPHPTPGALLMGDAFNMRHPLTGGGMTVALSDIVVLRDLLKPLRDLNDAPTLCRYLESFYTLRKPVASTINTLAGALYKVFCASPDQARKEMREACFDYLSLGGVFSSGPVSLLSGLNPRPLSLVCHFFAVAIYGVGRLLLPFPSPKRLWIGARLISGASAIIFPIIKAEGVRQMFFPATVPAYYRAPPEVKL</t>
  </si>
  <si>
    <t>Fritillaria unibracteata</t>
  </si>
  <si>
    <t>SQE_58</t>
  </si>
  <si>
    <t>MHNYQLNCVNRSELNPKPMLTSSEVMAEYLIGVAVASVLGFLLFFKFQRKPSGSSAGALLTAVEECRCDPPASGDTDVIVVGAGVAGSALAYTLGKDGRRVRLIERDLTEPDRIVGELLQPGGYLKLIELGLEDCLGKIDAQRILGYALFKDGKNTKLSYPLEKYDSDVSGRSFHNGRFVQKMREKAASLPNVKLEQGTVTSLVEENGTVKGVLYKNKAGEVLTAYAPLTIVCDGCFSNLRRSLCSSQVDVPSCFVGLILENCQLPCPNHGHVILADPSPILFYPISSTEVRCLVDVPGQKVPSISNGEMANYLKTVVAPQLPVQLHDSFVSAIDRGSIRTMPNKSMPAAPHPTPGALLLGDAFNMRHPLTGGGMTVALADIVVLRNLLKPLRNLHDATALCKYLESFYTLRKPVSSTINTLAGALYKVFSASPDQARNEMRQACFDYLSLGGVCSTGPVALLSGLNPRPMSLVAHFFAVAIYGVGRLMLPFPSPKRCWIGARLISAASGIIFPIIKAEGIRQVFFPFTVPAYYRAPPTD</t>
  </si>
  <si>
    <t>Medicago sativa</t>
  </si>
  <si>
    <t>SQE_78</t>
  </si>
  <si>
    <t>MDLYNIGWILSSVLSLFALYNLIFSGKRNYHDVNDKVKDSVTSTDAGDIQSEKLNGDADVIIVGAGIAGAALAHTLGKDGRRVHIIERDLSEPDRIVGELLQPGGYLKLVELGLQDCVDNIDAQRVFGYALFKDGKHTRLSYPLEKFHSDVSGRSFHNGRFIQRMREKAASLPNVNMEQGTVISLLEEKGTIKGVQYKNKDGQALTAYAPLTIVCDGCFSNLRRSLCNPKVDNPSCFVGLILENCELPCANHGHVILGDPSPILFYPISSTEIRCLVDVPGTKVPSISNGDMTKYLKTTVAPQVPPELYDAFIAAVDKGNIRTMPNRSMPADPRPTPGAVLMGDAFNMRHPLTGGGMTVALSDIVVLRNLLKPMRDLNDAPTLCKYLESFYTLRKPVASTINTLAGALYKVFSASPDEARKEMRQACFDYLSLGGLFSEGPISLLSGLNPRPLSLVLHFFAVAVFGVGRLLLPFPSPKRVWIGARLLSGASGIILPIIKAEGIRQMFFPATVPAYYRAPPVNAF</t>
  </si>
  <si>
    <t>Polygala tenuifolia</t>
  </si>
  <si>
    <t>SQE_107</t>
  </si>
  <si>
    <t>MFSLKPSFLEPLHMEYQYLLAAIVSSTMLIIFILYSLEAKRKMRTSSFIYHNACHMGSVNVVEKEVDGETDIIVVGAGVAGSALAYTLGKDGRRVQVIERDLSEPDRIVGELLQPGGYLKLIELGLEDCVNEIDAQRIYGYALYKDGKSTRTPYPLENFPPDVAGRSFHNGRFIQRMRGKAASLPNVRLEQGTVTSLLEENGTVKGVSYKTKSGQELLATAPLTIVCDGCFSNLRRSLCNPKVEIPSCFVGLVLENCNLPHANHGHVILADPSPILFYPISSNEIRCLVDVPGQKVPSVGNGEMARYLKSVVAPQIPPELYDAFIAAIDKGNIRTMPNRSMPASPHPTPGALLMGDAFNMRHPLTGGGMTVALSDIVLLRNLLRPLRNLNDSTSLCKYLESFYTLRKPMASTINTLAGALYKVFCASPDPARKEMRDACFDYLSLGGVFTNGPTSLLSGLNSRPSSLVVHFFAVAVYGVGRLLIPFPTPRRLWIGARLISGATAIIFPIIKAEGVRQMFFPVTVPAYYRAPPVHLHA</t>
  </si>
  <si>
    <t>SQE_34</t>
  </si>
  <si>
    <t>MMIMVDNYILGTFFASLLGFLLLYFLRSRNATVNPDIR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RVRQMFFPVTVPAYYRAAPIE</t>
  </si>
  <si>
    <t>Salix suchowensis</t>
  </si>
  <si>
    <t>SQE_110</t>
  </si>
  <si>
    <t>MSLGLTRVPRLLLLHHNHTLKLSLHKRNPPPEISTHLAFSIPSSRSIKPQTPHRRREPKEPILVFSSSSSSSSSSVHQCHNCYIKKMTVMIDKHSVLVGTFFAFLFLYILRRTREEIRKRTTMRTQNDSTVPVLRQENGGGFSSGDDVIVVGAGVAGAALAYTLGKDGRRVHVIERDLKEPDRIVGELLQPGGYLKLMELGLEDCVEEIDAQRVFGYAIFKDGKNTTISYPLEKFHTDVSGRSFHNGRFIQRMREKAATLPNVRLEQGTVTSLLEENGTVKGVQYKSKDGQELRAYAPLTVVCDGCFSNLRRTLCNPKVDVPSCFVGLILENCQLPFENHGHVILADPSPILFYPISSTEVRCLVDVPGQKVPSIANGEMANYLKNMVAPQIPSELHNAFISAIDKGNIRTMPNRSMPAEPHPTPGALLMGDAFNMRHPLTGGGMTVALSDIVVLRALLKPLCDLNDAASLTKYLESFYTLRKPVASTINTLAGALYRVFSASPDEARKEMRQACFDYLSLGGIFSAGPVSLLSGLNPRPLSLVLHFFAVAVYGVGRLLLPFPSPKGMWIGARLISCASGIIFPIIKAEGVRQMFFPATIPAVYRAPPAE</t>
  </si>
  <si>
    <t>Aralia elata</t>
  </si>
  <si>
    <t>SQE_12</t>
  </si>
  <si>
    <t>MNSSSSTILSSSSSTTITDTLHSFMEALLIDQYFLGWIFAFLFGFLLLFNFKRKREKTNGANSTEFGTDNNGYYRPENIAGSTDVIIVGAGVAGSALAYTLAKDGRRVHVIERDLTEQDRIVGELLQPGGYLKLIELGLEDCVNEIDAQRVFGYALYMDGKNIRLSYPLEKFHEDVTGRSFHNGRFVQRMREKAASLPNVRMEQGTVTSLVEKKGTVKGVQYKTKDGQEFSAFAPLTIVCDGCFSNLRRSLCNPKVEVPSCFVGLIVENIDLPHINHGHVILADPSPILFYKISSTEIRCLVDVPGQKVPSISNGELANYLKTVVAPQVPKELYNSFIAAVDKGNIRTMPNRSMPADPHPTPGALLLGDAFNMRHPLTGGGMTVALSDIVLIRDLLRPLRDLHDSSTLCKYLESFYTLRKPVASTINTLAGALYKVFCASPDKARQEMRNACFDYLSLGGICSQGPIALLSGLNPRPLSLFPHFFAVAIYGVGRLLIPFPSPKRMWLGARLISGASGIIFPIIKSEGLRQMFFPATVPAYYRAPPIH</t>
  </si>
  <si>
    <t>Panax ginseng</t>
  </si>
  <si>
    <t>SQE_95</t>
  </si>
  <si>
    <t>MNSSSSSTTDTLHSFMEALLIDQYFLGWIFAFLFGFLLLLNFKRKREKNNSTEFGTDDSNGYYTPENIAGSTDVIIVGAGVAGPALAYTLAKDGRRVHVIERDLTEQDRIVGELLQPGGYLKLIELGLEDRVNEIDAQRVFGYALYMDGKNTRLSYPLEKFHSDVAGRSFHNGRFVQRMREKAASLPNVRMEQGTVTSLVEKKASVKGVQYKTKDGQELSAFAPLTIVCDGCFSNLRRSLCNPKVEVPSCFVGLILENIDLPHVNHGHVILADPSPILFYKISSAEIRCLVDVPGQKVPCISNGELANYLKTVVAPQVPKQLYNSFIAAVDKGNIRTMPNRSMPADPHPTPGALLLGDAFNMRHPLTGGGMTVALSDIVLIRDLLRPLRDLHDSSTLCKYLESFYTLRKPVASTINTLAGALYKVFCASPDKARQEMRNACFDYLSLGGICSQGPIALLSGLNPRPISLFLHFFAVAIYGVGRLLIPFPSPKRMWLGARLILGASGIIFPIIKSEGLRQMFFPATVPAYYRAPPIH</t>
  </si>
  <si>
    <t>SQE_32</t>
  </si>
  <si>
    <t>MMIMVDNYILGTFFASLLGFLLLYFLRSRNATVNPDIRADHHHHAFDEIRNYCVRSSINGQAPPDGGPDTDVIIVAAGVAGAALAHTLGKDGRRVHVIERDLTELHRIVGELLQPGGYLKLIELGLEDCVQEIDPQRVLGYALFKDGRNTRLPYPLEKFHSDVPGRSFHNGRFIQRMREKAATLPNVQLKQGTVTSLLQENGTIKGVQYKTKTGQELKAYAPLTIVCDGCFSNLRRSLCKPQVDVPSCFVGLVLDNVDLPFPNHGHVILADPSPILFYPISSTEVRCLVDVPGQKVPSVANGELANYLKTTVAPQIPPKLYNSFIAAIDKGNIRTMPNRSMPAAPYPTPGALLMGDAFNMRHPLTGGGMTVALSDIVVLRDLLKPLRDLNDSTSLCKYLESFYTLRKPVASTINTLAGALYKVFCASPDQARKEMREACFDYLSLGGVCSAGPVALLSGLNPHPLSLVLHFFAVAIYGVGRLLLPFPSPKRVSIGARLISGASGIIFPIIKAEGVRQMFFPVTVPAYYRAAPVE</t>
  </si>
  <si>
    <t>SQE_113</t>
  </si>
  <si>
    <t>MADQCIPGCILAALFGLSSVYYLVIKKKGQRANKDLLEARSESVNSIATTSGECRSSNVSDVDVIIVGAGVAGAALAHTLGKDGRQVHVIERDLTEPDRIVGELLQPGGYLKLIELGLEDCVEKIDAQRVFGYALFKDGKHTRLSYPLEKFHSDVAGRSFHNGRFIQRMRDKAASLPNVQLEQGTVISLLEDKGTIRGVQYKTKDGQELKAFAPLTIVCDGCFSNLRRSLCNPKVDVPSCFVGLILENCQLPCANHGHVILGDPSPILMYPISSTEVRCLVDVPGQKVPSISSGEMAKYLKTVVAPQLPPEVYDAFLAAVEKGNIRTMPNRSMPAAPYPTPGMTVALADIVVLRNLLRPLCNLNDAPTLCKYLESFYTLRKPVASTINTLAGALYKVFCASPDQARKEMRQACFDYLSLGGVFSAGPVSLLSGLNPRPLSLVAHFFAVAIYGVGRLLLPFPSPKRIWIGARLISGASGIIFPIIRAEGVRQMFFPATVPAYYRAPPFKSKIANHVLIHSSLMLMSEVLSTSLVSDIPCKSIFPFINITRQNIS</t>
  </si>
  <si>
    <t>Panax japonicus</t>
  </si>
  <si>
    <t>SQE_96</t>
  </si>
  <si>
    <t>MNSSSSTTTTDTLHSFMEASALLIDQYFLGWIFAFLFGFLLLLNFKRKREKNNSTEFGTDDSNGYYTPENIAGSTDVIIVGAGVAGSALAYTLAKDGRRVDVIERDLTEQDRIVGELLQPGGYLKLIELGLEDCVNEIDAQRVFGYALYMDGKNTRLSYPLEKFHSDVAGRSFHNGRFVQRMREKAASLPNVRMEQGTVTSLVEKKGIVKGVQYKTKDGQELSAFAPLTIVCDGCFSNLRRSLCNPKVEVPSCFVGLILENIDLPHINHGHVILADPSPILFYKISSTEIRCLVDVPGQKVPCISNGELANYLKTVVAPQVPKQLYNSFIAAVDKGNIRTMPNRSMPADPHPTPGALLLGDAFNMRHPLTGGGMTVALSDIVLIRDLLRPLRDLHDSSTLCKYLESFYTLRKPVASTINTLAGALYKVFCASPDKARQEMRNACFDYLSLGGICSQGPIALLSGLNPRPISLFLHFFAVAIYGVGRLLIPFPSPKRMWLGARLILGASGIIFPIIKSEGLRQMFFPATVPAYYRAPPIH</t>
  </si>
  <si>
    <t>Arabidopsis suecica</t>
  </si>
  <si>
    <t>SQE_2</t>
  </si>
  <si>
    <t>MAMTYAWLWTLLAFVLTWMVFYLIKMKKAATEDVEAEAEERSDGATDVIIVGAGVAGASLAYALAKDGRRVHVIERDLKEPQRFMGELMQAGGRFMLAQLGLEDCLEEIDAQEAKSLAIYKDGKHATLPFPDDKKFPHEPVGRLLRNGRLVQRLRQKAASLTNVQLEEGTVKSLIEEQGVVKGVTYKNIAGEETTAFAPLTVVCDGCYSNLRRSLVDNTEEAKSYMVGYVTKNSRLEDPHSLHMIFSKPIVCLIYQITSDEIRCIAEIPADSIPSIANGEMSTFLKNSMAPQIPETGNLREIFLKGIEEGLPEIKSTATKSMSAKLCDKRGVIVLGDAFNMRHPIVASGMMVALSDICILRNLLRPLPNLSNTKRVSDIVKSFYIIRKPMSATVNTLASIFSQVLVATTDEAREGMRQGCFNYLARGDFKAAGLMTILGGMNPHPLTLVLHLVAITLTSMGHLLSPFPSPCRFWHSLRLFVWALQMLGAHLVDEGFKEMLIPTNAARYRRTYIATTTV</t>
  </si>
  <si>
    <t>Eleutherococcus senticosus</t>
  </si>
  <si>
    <t>SQE_53</t>
  </si>
  <si>
    <t>MNSSSSTLSSSSTTDKLHSFMEAAILIDQYYLGWIFAFLFGFLLLFNFKRKREKNGANSTDFGTDSVINTSSENGYNSPEHIAGSTDVIIVGAGVAGSALAYTLAKDGRRVHVIERDLTEQDRIVGELLQPGGYLKLIELGLEDCVNEIDAQRVFGYALYMDGKSTRLSYPLEKFHADVAGRSFHNGRFIQRMREKAASIPNVRMEQGTVTSLVEKKGTIKGVQYKTKDGQELSAFAPLTIVCDGCFSNLRRSLCNPKVEVPSCFVGLILEDIDLPYINHGHVILADPSPILFYKISSTEIRCLVDVPGQKVPSISNGDLANYLKTVVAPQVPKELYKSFIAAVDKGNIRTMPNRSMPADPHPTPGALLLGDAFNMRHPLTGGGMTVALSDIVLIRDLLRPLRDLRDSSTLCKYLESFYTLRKPVASTINTLAGALYKVFCASPDKARQEMRNACFDYLSLGGICSQGPIALLSGLNPRPVSLFLHFFAVAIYGVGRLLIPFPSPTRMWLGARLVSGASGIIFPIIKSEGVRQMFFPATVPAYYRAPPIHSLRK</t>
  </si>
  <si>
    <t>SQE_41</t>
  </si>
  <si>
    <t>MMIMVDNYILGTFFASLLGFLLLYFLRSRNATVNPDITADHHHHAFDEIRNYCVRSSINGQAPPDGA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RVRQMFFPVTVPAYYRAAPVE</t>
  </si>
  <si>
    <t>Gossypium arboreum</t>
  </si>
  <si>
    <t>SQE_70</t>
  </si>
  <si>
    <t>MADWYLWAWILCSTMTLVVLRCSVLKRRKGNGISPTRGESVKRVLAGNGECRSADGSDADVIIVGAGVAGSALAHTLGKDGRRVHVIERDLTEPDRIVGELLQPGGYLKLIELGLEDCVEEIDAQKVFGYALFKDGKHTRLSYPLENFHSDVSGRSFHNGRFIQRMREKAASLPSVRLEQGTVTSLLEEKGTVRGVQYKTKDGRELTAFAPLTIVCDGCFSNLRRSLCNPKVEVPSCFVGLVLENCHLPYSNHGHVILADPSPILFYPISSTEVRCLVDIPGQKVPSIANGEMTNYLKTIVAHQVPPEIYDSFVATVDKGNIRTMPNRSMPASPYPTPGALLMGDAFNMRHPLTGGGMTVALSDIVVLRDLLRPLRDLNDALNLCKYLESFYTLRKPVASTINTLADALYKVFSASPDQARKEMRQACFDYLSLGGVFSTGPISLLSGLNPRPMSLVMHFFAVATYGIGRLLVPFPSPKRIWIGARLITGASGIIFPIIKSEGVRQMFFPATVPAYYRAPPLK</t>
  </si>
  <si>
    <t>Oryza sativa Japonica Group</t>
  </si>
  <si>
    <t>SQE_91</t>
  </si>
  <si>
    <t>MRRRSRAEPAMKTGGRSPPLLPPSPPLPINRNNLEASARLRLLLPPPPPLLPFSPLARRRLAATRIGAAPRPQQRSPPPRAERPRRPHHYWCGMAEVAAGTGQLIGVAVATLLAAIFLAAALLGSRRRRRRAPLAGKPAAVGGCGVADGEGCGGDGRTDVIVVGAGVAGSALAYTLGKDGRRVHVIERDLTEPDRIVGELLQPGGYLKLIELGLEDCVQEIDAQRVLGYALFKDGKDTKLSYPLEKFHSDVAGRSFHNGRFIQRMRQKAASLPNVQLEQGTVTSLVEEDGTVKGVKYKTKSGEELKAYAPLTIVCDGCFSNLRRALCSPKVDVPSCFVGLVLENCQLPHANHGHVVLANPSPILFYPISSTEVRCLVDVPGQKVPSIANGEMAKYLKTVVAPQIPPEIYDSFIAAIDKGSIRTMPNRSMPAAPHPTPGALLMGDAFNMRHPLTGGGMTVALSDIVVLRNLLKPLRNLHDASALCKYLESFYTLRKPVASTINTLAGALYKVFSASPDQARNEMRQACFDYLSLGGVFSNGPIALLSGLNPRPLSLVAHFFAVAIYGVGRLMLPLPSPKRMWIGVRLISSACGIIFPIIKAEGVRHMFFPATVPAYYRAPRPME</t>
  </si>
  <si>
    <t>SQE_5</t>
  </si>
  <si>
    <t>MAMTYAWLWTLLAFVLTWMVFHLIKMKKAATGDLEAEAEARRDGATDVIIVGAGVAGASLAYALAKDGRRVHVIERDLKEPQRFMGELMQAGGRFMLAQLGLEDCLEDIDAQEAKSLAIYKDGKHATLPFPDDKSFPHEPVGRLLRNGRLVQRLRQKAASLSNVQLEEGTVKSLIEEKGVVKGVTYKNSAGEEITAFAPLTVVCDGCYSNLRRSLVDNTEEVLSYMVGYVTKNSRLEDPHSLHLIFSKPLVCVIYQITSDEVRCVAEVPADSIPSISNGEMSTFLKKSMAPQIPETGNLREIFLKGIEEGLPEIKSTATKSMSSRLCDKRGVIVLGDAFNMRHPIIASGMMVALSDICILRNLLKPLPNLSNTKKVSDLVKSFYIIRKPMSATVNTLASIFSQVLVATTDEAREGMRQGCFNYLARGDFKTRGLMTILGGMNPHPLTLVLHLVAITLTSMGHLLSPCPSPRRFWHSLRILAWALQMLGAHLVDEGFKEMLIPTNAAAYRRNYIATTTV</t>
  </si>
  <si>
    <t>Panax notoginseng</t>
  </si>
  <si>
    <t>SQE_100</t>
  </si>
  <si>
    <t>MNSSSSTSTTDTLHSFMEALLIDQYFLGWIFAFLFGFLLLLNFKRKREKNNSTEFGTDHSNGYYIPENIAGSTDVIIVGAGVAGSALAYTLAKDGRRVHVIERDLTEQDRIVGELLQPGGYLKLIELGLEDCVNEIDAQRVFGYALYMDGKNTRLSYPLEKFHSDVAGRSFHNGRFVQRMREKAASLPNVRMEQGTVTSLVEKKGSVKGVQYKTKDGQELSAFAPLTIVCDGCFSNLRRSLCNPKVEVPSCFVGLILENIDLPHINHGHVILADPSPILFYKISSTEIRCLVDLPGQKVPSISNGELANYLKTVVAPQVPKQLYNSFIAAVDKGNIRTMPNRSMPADPHPTPGALLLGDAFNMRHPLTGGGMTVALSDIVLIRDLLGPLRDLHDSLTLCKYLESFYTLRKPVASTINTLAGALYKVFCASPDKARQEMRDACFDYLSLGGICSEGPIALLSGLNPRPMSLFFHFFAVAIYGVGRLLIPFPSPRKMWLGARLISGASGIIFPIIKSEGVRQMFFPATVPAYYRAPPITKKM</t>
  </si>
  <si>
    <t>SQE_16</t>
  </si>
  <si>
    <t>MVDQSLFGWIFASVLGLVAIYNLVAKKNRVGVSSEARSEGMKSFTTTTKGECRSGNGDVDVIIVGAGVAGGALAHTLAKDGRRVHVIERDLSEPDRIVGELLQPGGYLKLIELGLEDCVEEIDAQRVLGYALFKGGKNTRLTYPLEKFNSDVAGRSFHNGRFIQRMREKAATLPNVQLEQGTVTSLLEENGTVRGVQYKSKDGQEHKSYAPLTIVCDGCFSNLRRTLCNPKVDVPSCFVGLVLENCQLPYANHGHVILADPSPILFYPISSTEVAVRDNPDRQKVPSIATGEMANYLKTVVAPQVPPEIHDAFVAAVDSGNIRTMPNRSMPAAPHPTPGALLMGDAFNMRHPLTGGGMTVALSDIVVLRDLLKPLRDLNDAPTLCKYLESFYTLRKPVASTINTLAGALYKVFCASPDRARKEMCQACFDYLSLGGVFSTGPVSLLSGLNPRPLWKLLPFFAVAVYGVGRLLVPFPSPARIWIGARLISGASGIIFPIIKAEGVRQMFFPVTVPAYYRAPPAKQDH</t>
  </si>
  <si>
    <t>SQE_40</t>
  </si>
  <si>
    <t>MMIMVDNYILGTFFASLLGFLLLYFLRSRNPTVNPDIT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RVRQMFFPVTVPAYYRAAPVE</t>
  </si>
  <si>
    <t>Euphorbia tirucalli</t>
  </si>
  <si>
    <t>SQE_56</t>
  </si>
  <si>
    <t>MEVIFDTYIFGTFFASLCAFLLLFILRPKVKKMGKIREISSINTQNDTAITPPKGSGTDVIIVGAGVAGAALACTLGKDGRRVHVIERDLKEPDRIVGELLQPGGYLKLVELGLQDCVEEIDAQRIVGYALFMDGNNTKLSYPLEKFDAEVSGKSFHNGRFIQRMREKAASLPNVQLEQGTVTSLLEENGTIKGVQYKTKDGQEHKAYAPLTVVCDGCFSNLRRSLCKPKVDVPSHFVGLVLENCDLPFANHGHVILADPSPILFYPISSTEVRCLVDVPGQKLPSIASGEMAKYLKTMVAKQIPPVLHDAFVSAIDKGNIRTMPNRSMPADPLPTPGALLMGDAFNMRHPLTGGGMTVALADIVLLRDLLKPLRDLNDAPALAKYLESFYTLRKPVASTINTLAGALYKVFSASPDEARKEMRQACFDYLSLGGECAMGPVSLLSGLNPSPLTLVLHFFGVAIYGVGRLLIPFPTPKGMWIGARIISSASGIIFPIIKAEGVRQVFFPATVPAIYRNPPVNGKSVEVPKS</t>
  </si>
  <si>
    <t>Eschenbachia blinii</t>
  </si>
  <si>
    <t>SQE_54</t>
  </si>
  <si>
    <t>MADLLLIASAFASVIGFILTYAFFVLRNVHKVGAGINPSITTKTICINGECRSENEQKDDADVIIVGAGVAGAALAHTLGKDGRRVRVIERDLTEPDRIVGELLQPGGYLKLMELGLEDCVEDIDAQRVFGYALFKDGKNTRLSYPLENFHADVAGRSFHNGRFIQRMREKASLIPNVQLEQGTVSSLLEENGTIKGVMYKNKSGEVMKAYAPLTIVCDGCFSNLRGSLCNPQVDVPSCFVGLILENCQLPYENHGHVVLADPSPILFYRISSTEIRCLVDVPGQKVPSVSNGDLSKYLKTVVAPQIPPELQDAFVATVNKGNIRTMPNRSMPAAPHPTPGALLMGDAFNMRHPLTGGGMTVALSDIAVLRNLLMPLHDLHDSYTLCTYLESFYTLRKPVASTINTLAGALYKVFCASPDEARQEMREACFDYLSLGGVFSNGPVSLLSGLNPRPLSLVVHFFAVAIYGVGRLLLPFPSPKRMWIGARLISGASGIIFPIIKAEGVRQMFFPATVPAYYRAPPA</t>
  </si>
  <si>
    <t>Glycyrrhiza glabra</t>
  </si>
  <si>
    <t>SQE_67</t>
  </si>
  <si>
    <t>MVDPVLGWILSSVLSLFALYSLVFAGKGSRASPEKATQFEDSVTTTAGECRSEKLNGDADIIIVGAGVAGSALAHTLGKEGRRVLVIERDLSEPDRIVGELLQPGGYLKLIELGLEDCVENIDAQQVFGYALFKDGKHTRLSYPLEKFHSDVSGRSFHNGRFIQRMREKAASLPNVRLEQGTVTSLLEEKGTIKGVQYKTKDGQESTSYAPLTIVCDGCFSNLRRSLCNPKVDIPSCFVGLVLENCELPCANHGHVILGDPSPVLFYPISSTEVRCLVDVPGQKVPSISNGDMAKYLKNTVAPQVPPELYDAFIAAVDKGNIRTMPNRSMPADPHPTPGALLMGDAFNMRHPLTGGGMTVALSDIVVLRNLLRPLRDLNDAPTLCKYLESFYTLRKPVAATINTLAGALYRVFCASPDQARKEMRQACFDYLSLGGLFSEGPVSLLSGLNPRPLSLVLHFFAVAVFGVGRLLLPFPSPKRIWMGARLLSGASAIILPIVKAEGIRQMFFPATVPAYYRAPPAS</t>
  </si>
  <si>
    <t>Morus notabilis</t>
  </si>
  <si>
    <t>SQE_87</t>
  </si>
  <si>
    <t>MVYAYLLGGFIAYSLLGLFFYCSYRGKKTATSTANGFVKMSYSNGIFRSDIEKRTDIVIVGAGVAGAALAYTLGKDGRRVHVIERDLNEPDRIVGELLQPGGYLKLIELGLQDCVEKIDAQRVFGYAIYKNGKSTKLSYPLEKFSSDVAGRSFHNGRFIQKMREKAASLPNVRLEQGTVTSLIEEKGTVKGVHYKTKAGEELTSEAPLTIVCDGCFSNLRRSLCDPKVDNPSCFVGLVLENCDLPFANHGHVILADPSPILFYPISSTELRCLVDVPGQKVPSVASGEMAHYLKTMVAPQIPPELYSAFIAAIDKGNIRTMPNRSMPAAPYPTPGALLMGDAFNMRHPLTGGGMTVALSDIVLLRDLLRPLYDLHDASTLCRYLESFYTLRKPMASTINTLAGALYKVFCASPDTAREEMRQACFDYLSLGGIFSSGPVALLSGLNPHPLSLVLHFFAVAVYGVGRLLLPFPSPKRVWIGGRVISGASGIIFPIIMGEGVRQMFFPATVPAYYRAPPIH</t>
  </si>
  <si>
    <t>SQE_35</t>
  </si>
  <si>
    <t>MMIMVDNYILGTFFASLLGFLLLYFLRSRNATVNPDIR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QAERVRQMFFPVTVPAYYRAAPIE</t>
  </si>
  <si>
    <t>Huperzia serrata</t>
  </si>
  <si>
    <t>SQE_74</t>
  </si>
  <si>
    <t>MAEFRDGNIVEGWLRKMSLILPILFLWLVSAVVLIFYFFSETSRGRRSEPDVQQQQQRRKPRPSARIAENQQREPNNNENEEVDCIIVGAGVAGAALACTLAKDGRKVKVFERDLSEQDRIVGELLQPGGYMKLLELGLEDCVEEIDAQKVFGYAIFKKEANTKVAYPLEGYASNISGRGFHNGRFVQRMRTKAAANPLIQLEQANVLSLIESDGIVKGIRYRSSEGEEKNFYAPMTFVCDGSFSNLRRAVSNPKVRTPSWFVGLIIENPASLPFPNHGHVILADPSPLLFYPISSTEVRCLVDIPGENIPSGNNGQLTKYLRTVIADQLPLKLRKPFLEAIEKCKIRSMPNKSMPAIPRARPGVLILGDAFNMRHPLTGGGMTVALSDIVILRDLLRPVKDFSHAQSLCDCLQDFYVRRKPIASTINILADSLYKVFSASDYVEEERRKACFEYLSLGGMFASGPMGLLGAIHPSIAILVFHFLLLTGYGLVRVLMPFPSPSRLWIAARLVWKAPDILLPSLRNEGFLPTLNFKTLMANKSRVMWSIFILSTLFLLAWPL</t>
  </si>
  <si>
    <t>Jatropha curcas</t>
  </si>
  <si>
    <t>SQE_75</t>
  </si>
  <si>
    <t>MADHYLLGWIFASVIGLFALYYMVYLVVKREEENSRRTFFQARRDSVRTISAINGECRSDDRSGVDVIIVGAGVAGSALAHTLGKEGRRVHVIERDLTEPDRIVGELLQPGGYLKLIELGLEDCVDGIDAQRVFGYALFKDGKHTQLAYPLEKFHSDVAGRSFHNGRFIQRMREKAASLPNVRLEQGTVTSLIEENGVIKGVQYKTKTGEELTAFAPLTIVCDGCFSNLRRSLCNPKVDVPSCFVGLVLENCHLPYANHGHVILADPSPILFYPISSTEVRCLVDVPGQKVPSISNGEMAMYLKNVVAPQVPPEIYDSFIAAIDKGNIRTMPNRSMPASPYPTPGALLMGDAFNMRHPLTGGGMTVALSDIVVLRDLLKPLHDLHDAPTLCRYLESFYTLRKPVASTINTLAGALYKVFSSSPDEARQEMRRACFDYLSLGGVFSTGPVSLLSGLNPRPLSLVLHFFAVAVYGCGRLLLPFPSPKRIWIGARLISGASGIIFPIIKAEGVRQMFFPATVPAYYRAPPTKCN</t>
  </si>
  <si>
    <t>SQE_99</t>
  </si>
  <si>
    <t>MNSSSSTSTTDTLHSFMEALLIDQYFLGWIFAFLFGFLLLLNFKRKREKNNSTEFGTDHSNGYYIPENIAGSTDVIIVGAGVAGSALAYTLAKDGRRVHVIERDLTEQDRIVGELLQPGGYLKLIELGLEDCVNEIDAQRVFGYALYMDGKNTRLSYPLEKFHSDVAGRSFHNGRFVQRMREKAASLPNVRMEQGTVTSLVEKKGSVKGVQYKTKDGQELSAFAPLTIVCDGCFSNLRRSLCNPKVEVPSCFVGLILENIDLPHINHGHVILADPSPILFYKISSTEIRCLVDLPGQKVPSISNGELANYLKTVVAPQVPKQLYNSFIAAVDKGNIRTMPNRSMPADPHPTPGALLLGDAFNMRHPLTGGGMTVALSDIVLIRDLLRPLCDLHDSSTLCKYLESFYTLRKPVASTINTLAGALYKVFCASPDKARQEMRNACFDYLSLGGICSQGPIALLSGLNPRPISLFLHFFAVAIYGVGRLLIPFPSPKRMWLGARLILGASGIIFPIIKSEGLRQMFFPATVPAYYRAPPIR</t>
  </si>
  <si>
    <t>Striga asiatica</t>
  </si>
  <si>
    <t>SQE_116</t>
  </si>
  <si>
    <t>MAMIDEYILGGFVASLFGFVLLYNLRRNVRKTKGPKAVRADESLERSAAGGGVREEAGGGDADIIIVGAGVAGAALTYTLGKILYMVWRNSFTFNFIKKNCGDCCFIRLNELTRNCRFIRNEEHFSEKLFWAVIKLVMCQKEFLVACLPVFSSIRFLSSVSEGRRVHVIERDLTEPDRIVGELLQPGGYLQLIELGLEDCLEDIDAQRVFGYALYKDGRNTKLSYPLEKFHSDISGRSFHNGRFIQRMREKAATLPNVRLEQGTVTSLLEEKGTVKGVQYKTKNGESFTAYAPLTIVCDGCFSNLRRSLCTPKVDVPSCFVGLVLENCELPYANHGHVILADPSPILFYPISSTEIRCLVDIPGQKVPPIANGEMANYLKTVVAPQVPPELHGSFIDAIEKGNIKTMPNRSMPANPQPTPGAILMGDAFNMRHPLTGGGMTVALSDIVILRDLLRPIRDLNDASTLCKYLESFYTLRKPVASTINTLAGALHKVFCASPDPARKEMREACFDYLSLGGVFSSGPIALLSGLNPHPLSLFLHFFAVAIYGVGRLLIPFPSPQRVWLGARLLLVASGIIFPIIKAEGVRQMFFPATVPAYYRAPPVN</t>
  </si>
  <si>
    <t>Tripterygium wilfordii</t>
  </si>
  <si>
    <t>SQE_120</t>
  </si>
  <si>
    <t>MVDHCLLGWILASVLGFFTLYFLVLKRTDDEKRAVLEARREGMESLNTTNGECRSSDGEDVDVIIVGAGVAGAALAHTLGKDGRRVRVIERDLTEPDRIVGELLQPGGYLKLIELGLEDCVEEIDAQRVFGYALFKDGKNTRLSYPLEKFHSDVSGRSFHNGRFIQRMRQKSASLPNVRLEQGTVTSLLEADGIIRGVQYKTKSGEELKAYASLTIVCDGCFSNLRRSLCKPKVDVPSCFVGLILENCNLPHANHGHVILGDPSPILCYPISSTEVRCLVDVPGQKVPSISNGEMAKYLKTMVAPQLPPEVHDSFVAAVDKGNLRTMPNRSMPASPYHTPGALLMGDAFNMRHPLTGGGMTVALADIVVLRNLLRPLHDLNDAPTLCKYLESFYTLRKPVASTINTLAGALYKVFCASPDQARKEMREACFDYLSLGGVFAAGPVSLLSGLNPRPLSLVCHFFAVAVFGVGRLLLPFPSPKRIWIGARVITSASGIIFPIIKAEGVRQMFFPATVPAYYRAPPTK</t>
  </si>
  <si>
    <t>SQE_28</t>
  </si>
  <si>
    <t>MMIMVDNYILGTFFASLLGFLLLYFLRSRNATVNPDIRADHHHHAFDEIRNYCVRSSINGQAPPDGGPDTDVIIVA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GVRQMFFPVTVPAYYRAAPVE</t>
  </si>
  <si>
    <t>Camellia oleifera</t>
  </si>
  <si>
    <t>SQE_42</t>
  </si>
  <si>
    <t>MMIMVDNYIVGTFFASLLGFLLLYILRSRNATVKPDKRADHHHHAFDEIRNDCVRSSINGQAPPDGGPDTDVIIVGAGVAGAALAHTLGKDGRRVHVIERDLTEPDRIVGELLQPGGYLKLIELGLEDCVQEIDAQRVLGYALFKDGRNTRLSYPLEKFHSDVAGRSFHNGRFIQRMREKAATLPNVQLKQGTVTSLLEENGTIKGVQYKTKTGQELKAYAPLTIVCDGCFSNLRRSLCKPQVDVPSCFVGLVLENVDLPFPNHGHVILADPSPILFYPISSTEVRCLVDVPGQKVPSVANGELANYLKTTVAPQIPPELYNSFIAAIDKGNIRTMPNRSMPAAPYPTPGALLMGDAFNMRHPLTGGGMTVALSDIVVLRDLLKPLRDLNDSTSLCKYLESFYTLRKPVASTINTLAGALYKVFCASPDQARKEMREACFDYLSLGGVCSAGPVALLSGLNPRPLSLVLHFFAVAIYGVGRLLLPFPSPKRVWIGARLISGASGIIFPIIKAEGVRQMFFPVTVPAYYRAAPVE</t>
  </si>
  <si>
    <t>Datura inoxia</t>
  </si>
  <si>
    <t>SQE_49</t>
  </si>
  <si>
    <t>MVDLGLSGSVLAVVLGFVAVFWFFIQGNGGGSKDKTDDPATTTTTTTTVYDGESRSKDGNDDVDIIIVGAGVAGAALAHTLGKEGRRVKVIERDLTEPDRIVGELLQPGGYLKLQELGLEDCVEKIDAQRVFGYALFKDGKSTRLSYPLEKFHSDVAGRSFHNGRFIQRMREKAASLPNVKLEQGTVTSLLEENGTIKGVQYKTKSGEELKAYAPLTVVCDGCFSNLRRTLCDPKVEVPSCFVGLVLENCQLPHENHGHVILADPSPILFYPISSTEVRCLVDVPGQKVPSISNGEMAKYLKNVVAPQVPAEIKDAFIAAINKGNIRTMPNRSMPAAPHPTPGALLMGDAFNMRHPLTGGGMTVALSDIVVLRDLLKPLHDLNDAPTLCRYLESFYTLRKPVASTINTLAGALYKVFCASPDQARKEMREACFDYLSLGGVFSEGPVSLLSGLNPRPLSLVCHFFAVAIYGVGRLLLPFPSPKRLWIGARLISGASAIIFPIIKAEGVRQMFFPATIPAYYRAPPEVRL</t>
  </si>
  <si>
    <t>SQE_69</t>
  </si>
  <si>
    <t>MADSYVLGWILCSVMALVALCGVVLRRQKWKGISMRTEPLKTVLTSNGECGSADASHADVIIVGAGVAGSALAHTLGKDGRRVQVIERDLSEPDRIVGELLQPGGYLKLIELGLEDCVEEIDAQQVFGYALFKDGKHTQLSYPLEKFHSDVSGRSFHNGRFIQRMREKSASLPNVHLEQGIVTSLLEEKGIIRGVQYKTKDGRELTAFASLTIVCDGCFSNLRRSLCNPKVDIPSSFVGLVLENCHLPYSNHGHAILADPSPILFYPISSTETRCLVDVPGQKVPSIANGEMANYLKTIVAPQVPPEIYDSFVAAVDKGNIRTMPNRSMPAAPHPTPGALLMGDAFNMRHPLTGGGMTVALSDIVVLRDLLRPLHDLNDAPMLCKYLESFYTLRKPVASTINTLAGALYKVFCASPDQARKEMRQACFDYLSLGGVFSAGPISLLSGLNPRPLSLVLHFFAVAIYSLGRLLLPFPSPKRIWIGARLISGASGIIFPIIKAEGVRQMFFPATVPAYYRAPPPVK</t>
  </si>
  <si>
    <t>Gymnema sylvestre</t>
  </si>
  <si>
    <t>SQE_71</t>
  </si>
  <si>
    <t>MVVIDQYILGAFLVSLFGFVFLYSQLRIKPTKCKGSSKVEPKGDGYIKTSADANLRRDAEYSTDIVIVGAGVAGSALACTLAKDGRSVHVIERDLTEPDRIVGELLQPGGYLKLIELGLEDCVKDIDAQEIFGYGIFMDGKNTQLSYPLEKFEKDIAGRSFHNGRFIQRMREKAASLSNVRLEQGTVTSLIEENGTVKGVQYKTKDGHENIAYAPLTIVCDGCFSNLRRSLCDPKVDVPSCFVGLVLENCELPYANHGHVVLADPSPVLFYPISSTEVRCLVDVPGQKVPSISNGEMAKYLKNVIAPQIPYQLYKPFIAAIDKGNIRTMPNRSMPANPHPTPGALLLGDAFNMRHPLTGGGMTVALSDIVVLRDLLRPLQDLHDASTLCKYLESFYTLRKPVASTINTLAGALYQVFCASPDPARQEMRQACFDYLSLGGIFSSGPVALLSGLNPKPLSLVAHFFAVAVYGVGRLLVPYPSPTRAWLGARLLSGASAIIFPIIRAEGVRQMFFPATVPAYYRAPPPLNE</t>
  </si>
  <si>
    <t>SQE_93</t>
  </si>
  <si>
    <t>MNSSSSSTTDTLHSFMEALLIDQYFLGWIFAFLFGFLLLLNFKRKREKNNSTEFGTDDSNGYYTPENIAGSTDVIIVGAGVAGSALAYTLAKDGRRVHVIERDLTEQDRIVGELLQPGGYLKLIELGLEDCVNEIDAQRVFGYALYMDGKNTRLSYPLEKFHSDVAGRSFHNGRFVQRMREKAASLPNVRMEQGTVTSLVEKKASVKGVQYKTKDGQELSAFAPLTIVCDGCFSNLRRSLCNPKVEVPSCFVGLILENIDLPHVNHGHVILADPSPILFYKISSTEIRCLVDVPGQKVPCISNGELANYLKTVVAPQVPKQLYNSFIAAVDKGNIRTMPNRSMPADPHPTPGALLLGDAFNMRHPLTGGGMTVALSDIVLIRDLLRPLRDLHDSSTLCKYLESFYTLRKPVASTINTLAGALYKVFCASPDKARQEMRNACFDYLSLGGICSQGPIALLSGLNPRPISLFLHFFAVAIYGVGRLLIPFPSPKRMWLGARLILGASGIIFPIIKSEGLRQMFFPATVPAYYRAPPIH</t>
  </si>
  <si>
    <t>Brassica napus</t>
  </si>
  <si>
    <t>SQE_21</t>
  </si>
  <si>
    <t>MKLAVIQNLPRLGLTTTTASLGSPFLSPRLSLSTRRLRNTSLTTGAAFPRRKKDGHERASLISAGTVIMAPAIEFDQFILATFFASLFALVLVFVLRRSSRDRKDDANSNRSKMNRGLVAVSSQKDPVSTEEDDSGIDVIIVGAGVAGAALAHTLGKASLLESAFFQIREGRRVHVIERDLSEQDRIVGELLQPGGYLKLIELGLEDCVKEIDAQRVLGYALFKDGKHTKLSYPLEEFDSDVSGRSFHNGRFVQRMRDKAATLSNVRLEQGTVTSLLEENGTVKGVQYKTKEGNELRLYAPLTVVCDGCFSNLRRSLCKPKVDVPSTFVGLVLENCELPFANHGHVVLADPSPILLYPISSSEVRCLVDVPGQKLPPIANGEMAKYLKTQVAPQIPPEVREAFIAAVEKGNIRTMPNRSMPADPVPTPGALLLGDSFNMRHPLTGGGMTVALADIVVLRDLLRPIHSLKDKEALSKYIESFYTLRKPVASTINTLAGALYKVFLASSDEARTEMREACFDYLSLGGVCSSGPVALLSGLNPRPLSLVLHFFAVAIYAVGRLMLPFPSIKSFWLGARVISSASGIIFPIIKAEGVRQMFFPRSIAALYRTPPLQ</t>
  </si>
  <si>
    <t>SQE_24</t>
  </si>
  <si>
    <t>MMIMVDNYIMGTFFASLLGFLLLYILRSRNATVKPDNR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GVRQMFFPVTVPAYYRAAPVE</t>
  </si>
  <si>
    <t>SQE_27</t>
  </si>
  <si>
    <t>MMIMVDNYILGTFFASLLGFLLLYFLRSRNATVNPDIR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GVRQMFFPVTVPAYYRAAPVE</t>
  </si>
  <si>
    <t>SQE_29</t>
  </si>
  <si>
    <t>MMIMVDNYILGTFFASLLGFLLLYFLRSRNATVNPDIRADHHHHAFDEIRNYCVRSSINGQAPPDGGPDTDVIIVAAGVAGAALAHTLGKDGRRVHVIERDLTELHRIVGELLQPGGYLKLIELGLEDCVQEIDP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GVRQMFFPVTVPAYYRAAPVE</t>
  </si>
  <si>
    <t>SQE_36</t>
  </si>
  <si>
    <t>MMIMVDNYILGTFFASLLGFLLLYFLRSRNATVNPDIR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IRVWIGARLISGASGIIFPIIQAERVRQMFFPVTVPAYYRAAPIE</t>
  </si>
  <si>
    <t>SQE_52</t>
  </si>
  <si>
    <t>MNSSSSTLSSSSTTDKLHSFMEAAILIDQYYLGWIFAFLFGFLLLFNFKRKREKIGANSTDFGTDSIINTSSENGCNCPEHIAGSTDVIIVGAGVAGSALAYTLAKDGRRVHVIERDLTEQDRIVGELLQPGGYLKLIELGLEDCVNEIDAQRVFGYALYMDGKSTRLSYPLEKFHADVAGRSFHNGRFIQRMREKAASIPNVRMEQGTVTSLVEKKGTIKGVQYKTKDGQELSAFAPLTIVCDGCFSNLRRSLCNPKVEVPSCFVGLILEDIDLPYINHGHVILADPSPILFYKISSTEIRCLVDVPGQKVPSISNGDLANYLKTVVAPQVPKELYKSFIAAVDKGNIRTMPNRSMPADPHPTPGALLLGDAFNMRHPLTGGGMTVALSDIVLIRDLLRPLRDLRDSSTLCKYLESFYTLRKPVASTINTLAGALYKVFCASPDKARQEMRNACFDYLSLGGICSQGPIALLSGLNPRPVSLFLHFFAVAIYGVGRLLIPFPSPTRMWLGARLVSGASGIIFPIIKSEGVRQMFFPATVPAYYRAPPIHSLRK</t>
  </si>
  <si>
    <t>Euphorbia lathyris</t>
  </si>
  <si>
    <t>SQE_55</t>
  </si>
  <si>
    <t>MEVVFDTYIFGTFFASLFAFLLLYILRPNVKKMEKIKQISFFNTQNDVALTPPNVSGTDVIIVGAGVAGAALAYTLGKDGRRVHVIERDLKEPDRIVGELLQPGGYLKLMELGLEDCVEKIDAQRIVGYALFKDGKSTKLTYPLEKFDADVSGKSFHNGRFIQRMREKAANLTNNVNLEQGTVTSLLEENGIIKGVQYKTKDGHERKAYAPLTIVCDGCFSNLRRSLCNPKVDVPSHFVGLILENCNLPFANHGHVILADPSPILFYPISSTEVRCLVDVPGQKLPSIASGEMAKYLKSVVAPQIPPTLYEAFVAAIDKGNIRTMPNRSMPADPHPTPGALLMGDAFNMRHPLTGGGMTVAMSDIVLLRDLLKPLRDLNDAFALTKYLESFYTLRKPVASTINTLAGALYKVFSASPDEARKEMREACFDYLSLGGTCSVGPVSLLSGLNPSPLSLVVHFFGVAIFGVGRLLIPFPTPKGMWIGARLIYSASGIIFPIIRAEGVRQVFFPATVPAIYRHPPPQVNDKSASVEVHNSN</t>
  </si>
  <si>
    <t>SQE_68</t>
  </si>
  <si>
    <t>MEMVFDNYIVGTFLVSLFAFLFLFILRHYNNNNNDNNTRKKRFEKGYSREFKIQTGTGKGECSPGNGSGDEVIIVGAGVAGAALAYTLGKDGRRVHVIERDLTEPDRIVGELLQPGGYLKLVELGLEDCVEDIDAQRVFGYALFKDGRNTKLSYPLEKFQADVSGRSFHNGRLIQRMREKAATLPNVKLEQGTVTSLIEEKGTIIGVQYKTKDGEELRAYAPLTIVCDGCFSNLRRSLCNPKVDVPSCFVGLVLENCELPFSNHGHVILADPSPILFYPISSTEVRCLVDVPGKKVPSIANGEMANHLKTVVAQQVPPELRDAFIAAVDKGNIRTMPNRSMPADPHPTPGALLMGDAFNMRHPLTGGGMTVALSDIVVLRDLLRPLHNLHDAASLTSYLESFYTLRKPVASTINTLAGALYKVFSASPDEARKEMRQACFDYLSLGGVFSTGPVALLSGLNPRPLSLVLHFFAVAIYGVGRLLLPFPSFQRMWIGARLISSASGIIFPIIKAEGVRQMFFPATVPAVYRAPPVVN</t>
  </si>
  <si>
    <t>SQE_92</t>
  </si>
  <si>
    <t>MNSSSSTTTTDTLHSFMEASALLIDQYFLGWIFAFLFGFLLLLNFKRKREKNNSTEFGTDDSNGYYTPENIAGSTDVIIVGAGVAGSALAYTLANDGRRVHVIERDLTEQDRIVGELLQPGGYLKLIELGLEDCVNEIDAQRVFGYALYMDGKNTRLSYPLEKFHSDVAGRSFHNGRFVQRMREKAASLPNVRMEQGTVTSLVEKKGSVKGVQYKTKDGQELSAFAPLTIVCDGCFSNLRRSLCNPKVEVPSCFVGLILENIDLPHINHGHVILADPSPILFYKISSTEIRCLVDVPGQKVPCISNGELANYLKTVVAPQVPKQLYNSFIAAVDKGNIRTMPNRSMPADPHPTPGALLLGDAFNMRHPLTGGGMTVALSDIVLIRDLLRPLRDLHDSSTLCKYLESFYTLRKPVASTINTLAGALYKVFCASPDKARQEMRNACFDYLSLGGICSQGPIALLSGLNPRPISLFLHFFAVAIYGVGRLLIPFPSPKRMWLGARLILGASGIIFPIIKSEGLRQMFFPAIVPAYYRAPPIH</t>
  </si>
  <si>
    <t>SQE_94</t>
  </si>
  <si>
    <t>MELERSYRENDEYFLMFAATLLFGFVLYLFTLRRRRRRREKKGGAGSMEIINGAYKMTSSSEVNGHCTPEDIAGSSDDVIIVGAGVAGSALAYTLAKDGRRVHVIERDLTEQDRIVGELLQPGGYLKLVELGLEDCVNEIDAQRVFGYALYMDGKNTRLSYPLEKFHADVAGRSFHNGRFIQRMREKAASLPNVRMEQGTVTSLVEQKGTVKGVRYKTKNGQEMSAAYAPLTIVCDGCFSNLRHSLCNPKVDVPSCFVGLILENIDLPHINHGHVILADPSPILFYKISSTEIRCLVDVPGQKVPSIANGELAHYLKTSVAPQIPPELYKSFIAAIDKGKIKTMPNRSMPADPHSTPGALLLGDAFNMRHPLTGGGMTVALSDIVLIRDLLRPLRDLHDSSTLCKYLESFYTLRKPVASTINTLAGALYKVFCASPDKARQEMRDACFDYLSLGGICSEGPIALLSGLNPRPMSLFFHFFAVAIYGVGRLLIPFPSPRKMWLGARLISGASGIIFPIIKSEGVRQMFFPATVPAYYRAPPITKKM</t>
  </si>
  <si>
    <t>Pseudostellaria heterophylla</t>
  </si>
  <si>
    <t>SQE_108</t>
  </si>
  <si>
    <t>MDTFVIHDYILQISVASILGLVILYSIFRGRKSNYNHVIRSSENVDNLWSENDVIVVGAGVAGAALAHTLAKDGRRVHVIERDLTEPDRIVGELLQPGGYLKLIELGLKDCVDDIDAQRVVGYGLFKDGKNIRLSYPLEQFTADVAGRSFHNGRFIQKMREKAASLPYVRLEQGTVTSLLEEKGVVKGVQYKTKNGEEMKAYAPLTIVCDGCFSNLRRSLCSPKVEVPSHFVGLILENCKLPFSNHGHVILADPSPILFYQISTTEVRCLVDVPAGQKLPSIANGEMAKYLKTAVAPQVPPELYESFVAAVDKCNIRTMPNRSMPATPQPTPGAILMGDAFNMRHPLTGGGMTVALSDIVILRDLLKPLKSLNNSEALCKYLESFYTLRKPVASTINTLAGALYKVFCASSDDAHKEMREACFDYLSLGGECSNGPVALLSGLNPRPLSLVIHFFAVAVYGVGRLLLPFPSPKRLWLGVRLLTGAAGIIFPIMKAEGLRQMFFPATVPAYYRSLQVK</t>
  </si>
  <si>
    <t>Vigna radiata var. radiata</t>
  </si>
  <si>
    <t>SQE_126</t>
  </si>
  <si>
    <t>MVDPYVLGWILFSFLSLFALYSLALGGESRNRASPPKPVNRIELSETVTTSTSECRSDKRDGDADVIIVGAGVAGAALAHTLGKDGRRVHVIERDLSEPDRIVGELLQPGGYLKLVELGLEDCVDKIDAQQVFGYALFKDGKHTRLSYPLEKFHSDVSGRSFHNGRFIQRMREKASTLPNVRLEQGTVTSLVEEKGTIKGVQYKNKDGQELTTFAPLTIVCDGCFSNLRRSLCNPKVDVPSCFVGLLLENCELPCANHGHVILGDPSPILFYRISSTEIRCLVDVPGKKVPSISNGEMEKYLKTTVAPQIPPELYDAFVAAVDKGNIRTMPNRSMPADPLPTPGALLMGDAFNMRHPLTGGGMTVALSDIVVLRNLLRPLPDLNDAPTLCKYLESFYTLRKPVASTINTLAGALYKVFCASPDQARKEMRQACFDYLSLGGLFSEGPVSLLSGLNPRPLSLVLHFFAVAIYGVGRLLLPFPSPKRIWIGARLISGASGIIFPIIKAEGIRQMFFPATVPAYYRAPPVGQ</t>
  </si>
  <si>
    <t>SQE_3</t>
  </si>
  <si>
    <t>MAFTHVCLWTLIAFALTWTVFYVTNRKKKATELADAAAEERRDGAADVIIVGAGVGGSALAYALAKDGRRVHVIERDMREPERMMGEFMQPGGRLMLSKLGLEDCLNEIDAQKATGMAVYKDGKEAVASFPVDNNNFPYDPSARSFHNGRFVQRLRQKASSLPSVRLEEGTVKSLIEEKGVIKGVIYKNKAGEETRALAPLTVVCDGCYSNLRRSLNDNNAEVLSYQVGYISKNCRLDDPENLHLIMSKPSSIMLYQISSTDVRCGFELFPDNFPSIAKGEMATFAKNTLAPQVPPKLRKIFLKGLDEGAHIKAVPAKRMTATLSNKKGVIVLGDAFNMRHPSVAAGMMVLLSDILILRRLLQPLSNLGDANKVSEVIKSFYSIRKPMSATVNTLGNAFSQVLIASTDEAKEAMRQGCYDYLCSGGFRTSGMMALLGGMNPRPISLIYHLCAITLHSIGHLLSPFPSPLRIWHSLRLFGLATKMLVPHLKAEGVSQMLFPANAAAYRKSYMAASVF</t>
  </si>
  <si>
    <t>Arabidopsis thaliana x Arabidopsis arenosa</t>
  </si>
  <si>
    <t>SQE_11</t>
  </si>
  <si>
    <t>MRLWSLVYIIVCLKLNKIMKSFVIKNLPRFQLTLRSSLLYTNYRPSSRFSVSTRLFTTGATYIRRGKATAEQRHKRAAVNSNDVIRNRNKKNRGLVVSLNDTVSNILATEADSVTDVIIVGAGVSGAALAHTLGKARRRVHVIERDLSEQDRIVGELLQLGGYLKLIELGLEDCVKKIDAQRVLGYVLFKDGKHTKLSYPLETFDSDVAGRSFHNGRFVQRMREKAATLSNVRLEQGTVTSLFEENRTIKGVRYRTKEGNELRSFAPLTIVCDGCFSNLRRSLCKPKVDRLSTFVGLVLENCELPFANHGHVVLADPSPILMYPISSSEVRCLVDVPGQKVPPIANGEMAKYLKTRVAPQVPTEVREAFITAVEKGNIRTMPNRSMPADPIPTPGALLLGDAFNMRHPLTGGGMTVALADIVVLRDLLMPIHNLNDKEALSKYIESFYTLRKPVASTINTLADALYKVFLASSDEARTEMREACFDYLSLGGVCSSGPVALLSGLNPRPLSLVLHFFAVAIYAVGRLMLPFPSIKSFWLGARIISCATSIIFPIIKAEGVRQMFFPRTIAAIYRTPPSQ</t>
  </si>
  <si>
    <t>Astragalus membranaceus</t>
  </si>
  <si>
    <t>SQE_15</t>
  </si>
  <si>
    <t>MVDPYVLGWILCSVLSLFALYNLAFAGKRSRASLEKENQRGENVTTAAGECRSEKLDGDADVIIVGAGVAGAALAHTLGKDGRRVHVIERDLNEPDRIVGELLQPGGYLKLVELGLEDCVGNIDAQQIFGYALFKDGKHTRLSYPLDKFHSDVSGRSFHNGRFIQRMREKADSLPNVRLEQGSVTSLLEDNGTIKGVQYKNKDGQELTAYAPLTIVCDGCFSNLRRSLCNPKVDNPSCFVGLILENCELPCANHGHVILGDPSPILFYPISSSEVRCLVDVPGQKVPSISNGDMAKYLKTTVAPQVPPELYDAFIAAVDKGNIRTMPNRSMPADPRPTPGAVLMGDAFNMRHPLTGGGMTVALSDIVVLRNLLKPLRDLNDAPTLCKYLESFYTLRKPVASTINTLAGALYKVFSASPDQARKEMRQACFDYLSLGGLFSEGPISLLSGLNPRPLTLVLHFFAVAVFGVGRLLLPFPSPKRMWIGARLLSGASGIILPIIKAEGIRQMFFPATVPAYYRTPPASQS</t>
  </si>
  <si>
    <t>SQE_25</t>
  </si>
  <si>
    <t>MMIMVDNYILGTFFASLLGFLLLYFLRSRNATVKPDNR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GVRQMFFPVTVPAYYRAAPVE</t>
  </si>
  <si>
    <t>SQE_30</t>
  </si>
  <si>
    <t>MMIMVDNYILGTFFASLLGFLLLYFLRSRNATVNPDIRADHHHHAFDEIRNYCVRSSINGQAPPDGGPDTDVIIVAAGVAGAALAHTLGKDGRRVHVIERDLTELHRIVGELLQPGGYLKLIELGLEDCVQEIDPQRVLGYALFKDGRNTRLPYPLEKFHSDVPGRSFHNGRFIQRMREKAATLPNVQLKQGTVTSLLQ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GVRQMFFPVTVPAYYRAAPVE</t>
  </si>
  <si>
    <t>SQE_38</t>
  </si>
  <si>
    <t>MMIMVDNYILGTFFASLLGFLLLYFLRSRNATVNPDIR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FSLGGVCSAGPVALLSGLNPRPLSLVLHFFAMAIYGVGRLLLPFPSPKRVWIGARLISGASGIIFPIIKAERVRQMFFPVTVPAYYRAAPIE</t>
  </si>
  <si>
    <t>Centella asiatica</t>
  </si>
  <si>
    <t>SQE_43</t>
  </si>
  <si>
    <t>MVTEEVQYFVGGIITFLFGIVAIFVYLRLVREKKSGGGSMENIKTSSHHHTPENIAGGDYDVIIVGAGVAGSALACTLARDGRKVHVIERDLTEQDRIVGELLQPGGYLKLVELGLEDCVDNIDAQRVFGYALYMNGKDTTLSYPLEKFHSDVAGRSFHNGRFIQRMREAASLPNVRMEEGTVTSLVEKEGTIKGVQYKTKNGEQMSAYAPLTIVCDGCFSNLRRSLCNPKVDVPSCFVGLILENIDLPHINHGHVILADPSPILFYKISSTEIRCLVDVPGQKVPSVSNGELSHYLKTTVAPQIPPELYSSFIAAIEKGNIKTMPNRSMPADPHPTPGALLLGDAFNMRHPLTGGGMTVALSDIVLIRDLLRPLRDLHDSSTLCRYLESFYTLRKPVASTINTLAGALYKVFCASPDKARQEMRNACFDYLSLGGICSEGPISLLSGPKSAPSELVLPLLCCGPSMAVGRLKDSIPFTPTNVGLGARLISRASGIIFPIIKSESVRQMSFPANYPARQKFPPIPKE</t>
  </si>
  <si>
    <t>SQE_97</t>
  </si>
  <si>
    <t>MNSSSSTSTTDTLHSFMEALLIDQYFLGWIFAFLFGFLLLLNFKRKREKNNSTEFGTDHSNGYYIPENIAGSTDVIIVGAGVAGSALAYTLAKDGRRVHVIERDSTEQDRIVGELLQPGGYLKLIELGLEDCVNEIDAQRVFGYALYMDGKNTRLSYPLEKFHSDVAGRSFHNGRFVQRMREKAASLPNVRMEQGTVTSLVEKKASVKGVQYKTKDGQELSAFAPLTIVCDGCFSNLRRSLCNPKVEVPSCFVGLILENIDLPHINHGHVILADPSPILFYKISSTEIRCLVDLPGQKVPSISNGELANYLKTVVAPQVPKQLYNSFIAAVDKGNIRTMPNRSMPADPHPTPGALLLGDAFNVRHPLTGGGMTVALSDIVLIRDLLRPLCDLHDSSTLCKYLESFYTLRKPVASTINTLAGALYKVFCASPDKARQEMRNACFDYLSLGGICSQGPIALLSGLNPRPISLFLHFFAVAIYGVGRLLIPFPSPKRMWLGARLILGASGIIFPIIKSEGLRQMFFPATVPAYYRAPPIH</t>
  </si>
  <si>
    <t>SQE_98</t>
  </si>
  <si>
    <t>MNSSSSTSTTDTLHSFMEALLIDQYLLGWIFAFLFGFLLLLNFKRKREKNNSTEFGTDHSNGYYIPENIAGSTDVIIVGAGVAGSALAYTLAKDGRRVHVIERDLTEQDRIVGELLQPGGYLKLIELGLEDCVNEIDAQRVFGYALYMDGKNTRLSYPLEEIHSDVAGRSFHNGRFVQRMREKAASLPNVRMEQGTVTSLVEKKGSVKGVQYKTKDGQELSAFAPLTIVCDGCFSNLRRSLCNPKVEVPSCFVGLILENIDLPHINHGHVILADPSPILFYKISSTEIRCLVDLPGQKVPSISNGELANYLKTVVAPQVPKQLYNSFMAAVDKGNIRIMPNRSMPADPHPTPGALLLGDAFNMRHPLTGGGMTVAPSDIVLIRDLLRPLCDLHDSSTLCKYLESFYTLRKPVASTINTLAGALYKVFCASPDKARQEMRNACFDYLSLGGICSQGPIALLSGLNPRPISLFLHFFAVAIYGVGHLLIPFPSPKRMWLGARLILGASGIIFPIIKSEGLRQMFFPATVPAYYRAPPIR</t>
  </si>
  <si>
    <t>Panax sokpayensis</t>
  </si>
  <si>
    <t>SQE_102</t>
  </si>
  <si>
    <t>MNSSSSSTTDTLHSFMEALLIDQYFLGWIFAFLFGFLLLLNFKRKREKNNSTEFGTDDSNGYYTPGNIAGSTDVIIVGAGVAGSALAYTLAKDGRRVHVIERDLTEQDRIVGELLQPGGYLKLIELGLEDCVNEIDAQRVFGYALYMDGKNTRLSYPLEKFHSDVAGRSFHNGRFVQRMREKAASLPNVRMEQGTVTSLVEKKASVKGVQYKTKDGQELSAFAPLTIVCDGCFSNLRHSLCNPKVDVPSCFVGLILENIDLPHINHGHVILADPSPILFYKISSTEIRCLVDVPGQRVPSIANGELAHYLKTSVAPQIPPELYKSFIETIDKGQIKTMPNRSMPADPHPTPGALLLGGAFNMRHPLTGGGMTVALSDIVLIRDLLRPLRDLHDSSTLCKYLESFYTLRKPVASTINTLAGALYKVFCASPDKARQEMRDACFDYLSLGGIFSEGPIALLSGLNPRPMSLFFHFFAAAIYGVGRLLIPFPSPRKMWLGARLISGASGIIFPIIKSEGVRQMFFPATVPAYYRAPPITKKM</t>
  </si>
  <si>
    <t>SQE_112</t>
  </si>
  <si>
    <t>MRTQNDSTVPVLRQENGGGFSSGDDVIVVGAGVAGAALAYTLGKDGRRVHVIERDLKEPDRIVGELLQPGGYLKLMELGLEDCVEEIDAQRVFGYAIFKDGKNTTISYPLEKFHTDVSGRSFHNGRFIQRMREKAATLPNVRLEQGTVTSLLEENGTVKGVQYKSKDGQELRAYAPLTVVCDGCFSNLRRTLCNPKVDVPSCFVGLILENCQLPFENHGHVILADPSPILFYPISSTEVRCLVDVPGQKVPSIANGEMANYLKNMVAPQIPSELHNAFISAIDKGNIRTMPNRSMPAEPHPTPGALLMGDAFNMRHPLTGGGMTVALSDIVVLRALLKPLCDLNDAASLTKYLESFYTLRKPVASTINTLAGALYKVFSASPDEARKEMRQACFDYLSLGGIFSAGPVSLLSGLNPRPLSLVLHFFAVAVYGVGRLLLPFPSPKGMWIGARLISCASGIIFPIIKAEGVRQMFFPATIPAVYRAPPAE</t>
  </si>
  <si>
    <t>SQE_123</t>
  </si>
  <si>
    <t>MEMEYQHILEGILAFVLGFVLFSIFRAKKRTKIDVHRKKTSINNTRENGMWRPEVGGTTTDVIVVGAGVAGSALAYTLAKEGRRVHVIERDLNEPDRIVGELLQPGGYLKLIELGLEDCVNEIDAQRVSGYALYKDGKSTKLPYPLQSFSSDVAGRSFHNGRFIQRMREKAASLSNVRLEQGTVTSLIEERGIIKGVVYKSKTGQELTVSAPLTIVCDGCFSNLRRSLCHPKVDVPSCFVGLILENCEIPFANHGHVVLADPSPILFYQISSTEIRCLVDIPGQKVPSVSNGEMAHYLKTMVAPQVPRELYDAFLRAIEKGNIRTMPNRSMPASPYSTPGALLIGDAFNMRHPLTGGGMTVALSDIVVLRDLLRPLDDLNDSASLCKYLESFYTLRKPVASTINTLAGALYKVFSASPDPARKEMRQACFDYLSLGGVFTNGPISLLSGLNPRPLILVLHFFAVAIYGVGRLFLPFPSPYRVWIGARLISGASGIIFPIIKAEGVRQMFFPATVPAYYRAPPVHKQL</t>
  </si>
  <si>
    <t>Zostera marina</t>
  </si>
  <si>
    <t>SQE_131</t>
  </si>
  <si>
    <t>MEMLPLMQYLFAGIVAVLVGFFFLFWRKTKTKTKNGIPPKKVENEKRSSVKTDDQDGNYDVIIVGAGVAGSALAYTLGKDGRRVRVIERDLSEPDRIVGELLQPGGYLKLVELDLEDCVEEIDAQRVNGYALFKDGRNTKVAYPLEQFDSDVAGRSFHNGRFIQRLRGKAASLPNVLLEEGTVKSLLEENGSVKGVLYKTKTCEEIKVYAPLTIVCDGCFSNLRRSLCSPKVDVPSCFVGLVLENCELPYPNHGHVILADPSPILFYPISSTEVRCLVDVPGEKVPSVANGEMAKYLKTVVAPQLPPEIQIPFLATVEKGNMRSMPNKSMPAAPYPTPGALLMGDAFNMRHPLTGGGMTVALSDIAVLKNLLKPLRDLNDTSSLCKYLESFYTLRKPVASTINTLAGALYKVFCASPDQAMKEMREACFDYLSLGGAFSNGPVALLSGLNPRPLSLVCHFFAVAIYGVGRLLIPFPSPKRIWIGARLISGASNIIFPIIRAEGIRQMFFPATVPAYYRAPPVN</t>
  </si>
  <si>
    <t>SQE_1</t>
  </si>
  <si>
    <t>MASPSIVVDHLITTTFVASLFAFLLLYLLRRRSRENWNRSKKIRSNIDETLTVKSGNGVDIIIVGAGVAGAALAHTLGKEGRRVHVIERDLTEPDRIVGELLQPGGYLKLIELGLEDCVKDIDAQRVLGYALFKDGKHTKLSYPLDQFDSDVAGRSFHNGRFVQRMREKASSLPNVRMEQGTVTSLVEENGIIKGVQYKTKDGQELKSFAPLTIVCDGCFSNLRRSLCKPKVEVPSNFVGLVLENCELPFPNHGHVVLGDPSPILFYPISSSEVRCLVDVPGSKLPSVASGEMAHHLKTTVAPQVPPQIRDAFISAVEKGNIRTMPNRSMPADPIHTPGALLLGDAFNMRHPLTGGGMTVALSDIVILRDLLNPLVDLTNKESLSKYIESFYTLRKPVASTINTLAGALYKVFLASPDDARSEMRRACFDYLSLGGVCSSGPVALLSGLNPRPMSLVLHFFAVAIFGVGRLLVPLPSVKRLWLGARLISSASGIIFPIIKAEGVRQMFFPRTIPAIYRAPPTPSSSPQ</t>
  </si>
  <si>
    <t>SQE_33</t>
  </si>
  <si>
    <t>MMIMVDNYILGTFFASLLGFLLLYFLRSRNATVNPDIRADHHHHAFDEIRNYCVRSSINGQAPPDGGPDTDVIIVAAGVAGAALAHTLGKDGRRVHVIERDLTELHRIVGELLQPGGYLKLIELGLEDCVQEIDPQRVLGYALFKDGRNTRLPYPLEKFHSDVPGRSFHNGRFIQRMREKAATLPNVQLKQGTVTSLLQENGTIKGVQYKTKTGQELKAYAPLTIVCDGCFSNLRRSLCKPQVDVPSCFVGLVLDNVDLPFPNHGHVILADPSPILFYPISSTEVRCLVDVPGQKVPSVANGELANYLKTTVAPQIPPKLYNSFIAAIDKGNIRTMPNRSMPAAPYPTPGALLMGDAFNMRHPLTGGGMTVALSDIVVLRDLLKPLRDLNDSTSLCKYLESFYSLRKPVASTINTLAGALYKVFCASPDQARNEMREACFDYLSLGGVCSAGPVALLSGLNPHPLSLVLHFFAVAIYGVGRLLLPFPSPKRVSIGARLISGASGIIFPIIKAEGVRQMFFPVTVPAYYRAAPVE</t>
  </si>
  <si>
    <t>SQE_39</t>
  </si>
  <si>
    <t>MMIMVDNYILGTFFASLLGFLLLYFLRSRNATVNPDIRADHHHHAFDEIRNYCVRSSIN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FSLGGVSSAGPVALLSGLNPRPLSLVLHFFAMAIYGVGRLLLPFPSPKRVWIGARLISGASGIIFPIIKAERVRQMFFPVTVPAYYRAAPIE</t>
  </si>
  <si>
    <t>SQE_63</t>
  </si>
  <si>
    <t>MDYQYILGAILACSLAFVFVLYSLAEKRKATGTGLSSSSIHVKSNGCAKTSENGICPQEASGGTDIIIVGAGVAGSALAYTLGKDGRRVHVIERDLSEPDRIVGELLQPGGYLRLLELGLEDCVDEIDAQRVFGYALYKDGKNTKLSYPLEKFNSEISGRSFHNGRFIQKMREKASRSLPNVKLEQGTVTSLLEENGTIKGVNYKTKSGQEFIAKAPLTIVCDGCFSNLRRSLCNPKVEVPSHFVGLVLENCNLPYANHGHVILGDPSPILFYPISSTEIRCLVDAPGQKLPSLGNGEMAHYLKTVVAPQVPPELYATFIAAVDKGNMRSMPNRSMPASPYPTPGALLMGDAFNMRHPLTGGGMTVALSDIVVLRDLLKPLRDLHDASALCKYLESFYTLRKPVASTIDTLAGALYKVFCASPDPARKEMRQACFDYLSLGGVFSEGPTALLSGLNPRPMSLVLHFFAVAIYGVGRLLIPFPSPKRLWIGARLISGASGIIFPIIKAEGVRQMFFPVTVPAYYRAPPVH</t>
  </si>
  <si>
    <t>Marchantia polymorpha</t>
  </si>
  <si>
    <t>SQE_77</t>
  </si>
  <si>
    <t>MEQGLECRGWWQRLEFVAAVASLAVASVLLWRLKSGDTSRRKLSAKVVDARLEVPTGDEPRVDAIIVGAGVAGAALAYTLGKDGRRVLVLERDLNEPDRIVGELLQPGGYLKLVSLGLADCVDGIDAQKVFGYALFKDGRSAKVGYPLEGFSDDVAGRSFHNGRFIQKLREKAASLATVTLKQATVLGLIEENGTVTGVRFKGPDGSQIQVHAPLTFVCDGCFSNLRRNLCDPQVEVPSCFVGLVLEDCVLPHTSHGHVVLADPSPILFYPISSTEVRCLVDFPGQKVPTIANGDMAKYLLTHVAPQLPAQLKQPFINAVEKGNIRSMPNKSMPAHPRPTPGALLMGDAFNMRHPLTGGGMTVALSDILVLQEMLKPLHDFQDPSALCDYLQAFYTRRKPVASTINTLAGALYRVFCASPDEAMKEMRQACFDYLSLGGVFSSGPVALLSGLNPRPLSLVTHFFAVALYGVGRLMLPFPSIKSMWISARLIQGASMIIFPIIKAEGVLQMFFPRMVPTYHRSPPKE</t>
  </si>
  <si>
    <t>Cajanus cajan</t>
  </si>
  <si>
    <t>SQE_22</t>
  </si>
  <si>
    <t>MVDPYVLGWILCSVLTLFALHSLAFRGTSRRASPENRNDFSETVTTTAGECRSGNRNSDADVIIVGAGVAGAALAYTLGKDGRRVHVIERDLSEPDRIVGELLQPGGYLKLIELGLEDCVDKIDAQQVFGYALFKDGKHTRLSYPLEKFHSDISGRSFHNGRFIQRMREKAASLTNVRLEQGTVTSLVEEKGAIKGVQYKSKDGQALTAYAPLTIVCDGCFSNLRRSLCNPKVDVPSCFVGLVLENCELPCANHGHVILGDPSPILFYPISSTEVRCLVDVPGQKVPSISNGEMEKYLKTTVAPQIPPQLYDSFIAAVDKGNIRTMPNRSMPADPHPTPGALLMGDAFNMRHPLTGGGMTVALSDIVVLRNLLRPLSDLNDAPTLCKYLESFYTLRKPVASTINTLAGALYKVFCASPDQARKEMRQACFDYLSLGGLFSEGPVSLLSGLNPRPLSLVLHFFAVAIFGVGRLLLPFPSPKRVWIGARLISGASAIILPIIKAEGIRQMFFPATVPAYYRSPPVSQ</t>
  </si>
  <si>
    <t>SQE_23</t>
  </si>
  <si>
    <t>MDYQYILGVILAGSLAFVYVVYSFGARKKVKYTDSSSIHVKSNECAKTSENGKCSYEAAGSADIIIVGAGVAGAALAYTLGKDGRRVHVIERDLSEPDRIVGELLQPGGYLKLIELGLQDCVHEIDAQQVFGYALYKDGKNTKLSYPLENFDSDVSGRSFHNGRFIQRMREKASSLPSVKLEQGTVTSLLEDNGIITGVHYKTKSGQEFTAKAPLTIVCDGCFSNLRRSLCNPKVEVPSHFVGLVLENCNLPYANHGHVILGDPSPILFYPISSTEIRCLVDVPGQKLPSLGSGEMARYLKTVVAPQVPLELYASFIAAVDKGNIRTMPNRSMPASPYPTPGALLMGDAFNMRHPLTGGGMTVALSDIVVLRDLLKPLHDLHDASALCRYLESFYTLRKPVASTINTLAGALYKVFCASPDPARKEMRQACFDYLSLGGVFSNGPIALLSGLNPRPLSLVLHFFAVAIYGVGRLLIPFPSPKRMWIGARLISGASGIIFPIIKAEGVRQMFFPATVPAYYRAPPVH</t>
  </si>
  <si>
    <t>SQE_26</t>
  </si>
  <si>
    <t>MMIMVDNYILGTFFASLLGFLLLYFLRSRNATVNPDNRADHHHPAFDEIRNYCVRSSIYGQAPPDGGPDTDVIIVGAGVAGAALAHTLGKDGRRVHVIERDLTELDRIVGELLQPGGYLKLIELGLEDCVQEIDAQRVLGYALFKDGRNTRLPYPLEKFHSDVAGRSFHNGRFIQRMREKAATLPNVQLKQGTVTSLLEENGTIKGVQYKTKTGQELKAYAPLTIVCDGCFSNLRRSLCKPQVDVPSCFVGLVLENVDLPFPNHGHVILADPSPILFYPISSTEVRCLVDVPGQKVPSVANGELANYLKTTVAPQIPPKLYNSFIAAIDKGNIRTMPNRSMPAAPYPTPGALLMGDAFNMRHPLTGGGMTVALSDIVVLRDLLKPLRDLNDSTSLCKYLESFYTLRKPVASTINTLAGALYKVFCASPDQARKEMREACFDYLSLGGVCSAGPVALLSGLNPRPLSLVLHFFAVAIYGVGRLLLPFPSPKRVWIGARLISGASGIIFPIIKAEGVRQMFFPVTVPAYYRAAPVE</t>
  </si>
  <si>
    <t>Fritillaria thunbergii</t>
  </si>
  <si>
    <t>SQE_57</t>
  </si>
  <si>
    <t>MHNYQLNCVNRSELNPKPMLTSSEVMAEYLIGVAVASVLGFLLFFKFQRKPSGSSAGALLTAVEECRCDPPASGDTDVIVVGAGVAGSALAYTLGKDGRRVRLIERDLTEPDRIVGELLQPGGYLKLIELGLEDCLGKIDAQRILGYALFKDGKNTKLSYPLEKYDSDVSGRSFHNGRFVQKMREKAASLPNVKLEQGTVTSLVEENGTVKGVLYKNKAGEVLTAYAPLTIVCDGRFSNLRRSLCSSQVDVPSCFVGLILENCQLPCPNHGHVILADPSPILFYPISSTEVRCLVDVPGQKVPSISNGEMANYLKTVVAPQLPVQLHDSFVSAIDRGSIRTMPNKSMPAAPHPTPGALLLGDAFNMRHPLTGGGMTVALADIVVLRNLLKPLRNLHDATALCKYLESFYTLRKPVSSTINTLAGALYKVFSASPDQARNEMRQACFDYLSLGGVCSTGPVALLSGLNPRPMSLVAHFFAVAIYGVGRLMLPFPSPKRCWIGARLISAASGIIFPIIKAEGIRQVFFPFTVPAYYRAPPTD</t>
  </si>
  <si>
    <t>SQE_61</t>
  </si>
  <si>
    <t>MEDPYVLGWILCSVLSLLALYSLAFGGASRNHASPEKRNELSETVTTSAGECRSEKHHGDADVIIDGRRVHVIERDLSEPDRIVGELLQPGGYLKLIELGLEDCVDKIDAQQVFGYALFKDGKHTRLSYPLEKFHSDVSGRSFHNGRFIQRMREKAASIPNVRLEQGTVTSLIEEKGTIKGVQYKTKDGQELATYAPLTIVCDGCFSNLRRSLCNPKVDIPSCFVGLVLENCELPCANHGHVILGDPSPILFYPISSTEIRCLVDVPGQKVPSISNGEMGKYLKTTVAPQIPPQLYDAFIAAVDKGNIRTMPNRSMPADPHPTPGALLMGDAFNMRHPLTGGGMTVALSDIVVLRNLLRPLSDLNDAPTLCKYLESFYTLRKPVASTINTLAGALYKVFCASPDQARKEMRQACFDYLSLGGLFSEGPVSLLSGLNPRPLSLVLHFFAVAIYGVGRLLLPFPSPKRVWIGARLISGASAIILPIIKAEGIRQMFFPATVPAYYRTPPVAQ</t>
  </si>
  <si>
    <t>SQE_64</t>
  </si>
  <si>
    <t>MMDPYALGCIICSVLSLVALYNLVFVRKKYPASSAAATPSTENITTAAGECRSFNRHGDVDIIIVGAGVAGSALAHTLGKDGRRVLVIERDLNEPDRIVGELLQPGGYLKLIELGLEDCVEKIDAQQVVGYALFKDGKHTRLSYPLEKFHSDIAGRSFHNGRFIQRMREKASSLPNVRLEQGTVTSLLEEKGTIKGVQYKTKDAQELSAYGPLTIVCDGCFSNLRRSLCNPKVDIPSCFVGLVLENCELPCANHGHVILGDPSPVLFYPISSTEIRCLVDVPGQKVPSISNGEMAKYLKTVVAPQVPPELYDAFIAAVDKGNIRTMPNRSMPAAPYPTPGALLMGDAFNMRHPLTGGGMTVALSDIVVLRNLLRPLRDLNDAPSLCKYLESFYTLRKPVASTINTLAGALYKVFCASPDPARKEMRQACFDYLSLGGQFSEGPVSLLSGLNPRPLSLVLHFFAVAIYGVGRLLLPFPSPKRLWIGVRLITSASGIILPIIKAEGVRQMFFPATVPAYYRTPPAA</t>
  </si>
  <si>
    <t>Hedera helix</t>
  </si>
  <si>
    <t>SQE_73</t>
  </si>
  <si>
    <t>MVINDQYFLGGITVATFLFGFVVLFTLKRKREKKGGATSMAINGTYKNNIKMTTSSEVNGHCSLEDIAESSADVIIVGAGVAGSALAYTLAKDGRRVHVIERDLTEQDRIVGELLQPGGYLKLVELGLEDCVNEIDAQRVFGYALYMDGKNTRLSYPLEKFHADVAGRSFHNGRFIQRMREKAASLPNLRMEQGTVTSLVEQKGTVKGVQYKTKNGQVMSAYAPLTIVCDGCFSNLRRSLCNPKVDVPSCFVGLILENIDLPHINHGHVILADPSPILFYKISSTEIRCLVDVPGQNVPSIANGELAHYLKTSVAPQIPPELYKSFIAAIDKGQIKTMPNRSMPADSHPTPGALLLGDAFNMRHPLTGGGMTVALSDVVLIRDLLRPLHNLHDSSALCKYFESFYTLRKPVASTINTLAGALYKVFCASPDQARQEMRDACFDYLSLGGICSEGPIALLSGLNPRPVSLFFHFFAVAIYGVGRLLIPFPSPKKVWLGARLISGASGIIFPIIKSEGVRQMFFPATVPAYYRAPPITK</t>
  </si>
  <si>
    <t>Morus alba</t>
  </si>
  <si>
    <t>SQE_86</t>
  </si>
  <si>
    <t>MADPYTMGWILASLLGLFALYYLFVNNKNHREASLQESGSECVKSVAPVKGECRSKNGDADVIIVGAGVAGSALAHTLGKDGRRVHVIERDLAEPDRIVGELLQPGGYLKLIELGLQDCVEEIDSQRVYGYALFKDGKDTRLSYPLEKFHSDVSGRSFHNGRFIQRMREKAASLPNVQLEQGTVTSLLEENGTIKGVQYKTKTGQELTAYAPLTIVCDGCFSNLRRSLCIPKVDVPSCFVGLVLENCNLPYANHGHVVLADPSPILFYPISSTEVRCLVDVPGQKVPSISNGEMAKYLKTVVASQIPPQIYDSFVAAVDKGNIRTMPNRSMPAAPHPTPGALLMGDAFNMRHPLTGGGMTVALSDIVVLRDLLKPLRDLNDSVTLCKYLESFYTLRKPVASTINTLAGALYKVFCASPDQARKEMREACFDYLSLGGVFSEGPVSLLSGLNPRPLSLVCHFFAVAIYGVGRLLLPFPSPKRLWIGARLISGASGIIFPIIRAEGVRQMFFPATIPAYYRAPRPN</t>
  </si>
  <si>
    <t>SQE_101</t>
  </si>
  <si>
    <t>MEALLIDQYFLGWIFAFLFGFLLLLNFKRKREKNNSTEFGTDHSNGYYIPENIAGSTDVIIVGAGVAGSALAYTLAKDGRRVHVIERDLTEQDRIVGELLQPGGYLKLIELGLEDCVNEIDAQRVFGYALYMDGKNTRLSYPLEKFHSDVAGRSFHNGRFVQRMREKAASLPNVRMEQGTVTSLVEKKGSVKGVQYKTKDGQELSAFAPLTIVCDGCFSNLRRSLCNPKVEVPSCFVGLILENIDLPHINHGHVILADPSPILFYKISSTEIRCLVDLPGQKVPSISNGELANYLKTVVAPQVPKQLYNSFIAAVDKGNIRTMPNRSMPADPHPTPGALLLGDAFNMRHPLTGGGMTVALSDIVLIRDLLRPLCDLHDSSTLCKYLESFYTLRKPVASTINTLAGALYKVFCASPDKARQEMRNACFDYLSLGGICSQGPIALLSGLNPRPISLFLHFFAVAIYGVGRLLIPFPSPKRMWLGARLILGASGIIFPIIKSEGLRQMFFPATVPLLTQSSPHSLRK</t>
  </si>
  <si>
    <t>Sesamum indicum</t>
  </si>
  <si>
    <t>SQE_114</t>
  </si>
  <si>
    <t>MVDLTLLGFVLAALSGFLGLYCFGLLRKSQRSCSVEEGDGFASTTTTAIGEEECGSRDAGCDVIIVGAGVAGAALAYTLGKDGRRIRVIERDLAEPDRIVGELLQPGGYLKLIELGLEDCVEEIDAQRVFGYALFKDGKSTRLSYPLEKFHSDVAGRSFHNGRFIQRMREKATSLPNVRLEQGTVTSLLEEKGTIRGVQYKTKSSEELKAYAPLTIVCDGCFSNLRRSLCSPKVDVPSCFVGLVLENCQLPFANHGHVILADPSPILFYPISQTEVRCLVDVPGQKVPSISNGEMAKYLKTVVAPQVPPELHDAFLSAIERGNIRTMPNRSMPAVPHPTPGALLMGDAFNMRHPLTGGGMTVALSDIVVLRNLLRPLHDLNDAPTLCKYLESFYTLRKPVASTINTLAGALYKVFSASPDQARNEMRQACFDYLSLGGVFSNGPVSLLSGLNPRPLSLVCHFFAVAIYGVGRLLLPFPSPKRMWIGAKLISSASGIILPIIKAEGVRQMFFPATVPAYYRAPPAQ</t>
  </si>
  <si>
    <t>Theobroma cacao</t>
  </si>
  <si>
    <t>SQE_118</t>
  </si>
  <si>
    <t>MVCQYLVGGLLASVLGLVLMYKKIHNSFSSKNVQKENCLMSFDKGITHDSEIGESADIIIVGAGVAGSALAYTLGKDGRRVKVIERDLTEPDRIVGELLQPGGYLKLMELGLEDCVNEIDAQRVFGYALFKDGKSTKLSYPLQHFESDVAGRSFHNGRFIQRMREKASTLPNVKLEQGTVTSLIAENGTVKGVQYKTKNGQELIAKAPLTVVCDGCFSNLRRSLCNPKVDIPSCFVALVLENCKLPYANHGHVILADPSPILFYPISSTEVRCLVDVPGQKVPSISNGEMSHFLKTVVAPQIPPEVYNAFISAIDNGNIRTMPNRSMPAAPYPTPGALLMGDAFNMRHPLTGGGMTVALSDIVVLRDLLRPLHDLNDASALCNYLESFYTLRKPTASTINTLAGALYKVFSGSSDPARREMRQACFDYLSLGGGFSNGPIALLSGMNPRPVNLILHFFAVAIYGVGRLLLPFPSFKRLLLGARLISGASSIIFPILKAEGVRQVFFPVTIPAYYRVPPVNL</t>
  </si>
  <si>
    <t>SQE_121</t>
  </si>
  <si>
    <t>MVDHCLLGWILASVLGFFTLYFLVLKRTDDEKRAVLEARREGMESLNTTNGECRSSDGEDVDVIIVGAGVAGAALAHTLGKDGRRVRVIERDLTEPDRIVGELLQPGGYLKLIELGLEDCVEEIDAQRVFGYALFKDGKNTRLSYPLEKFHSDVSGRSFHNGRFIQRMRQKSASLPNVRLGQGTVTSLLEADGIIRGVQYKTKSGEELKAYAPLTIVCDGCFSNLRRSLCKPKVDVPSCFVGLILENCNLPHANHGHVILGDPSPILCYPISSTEVRCLVDVPGQKVPSISNGEMAKYLKTMVAPQLPPEVQDSFVAAVDKGNLRTMPNRSMPASPYHTPGALLMGDAFNMRHPLTGGGMTVALADIVVLRNLLRPLHDLNDAPTLCKYLESFYTLRKPVASTINTLAGALYKVFCASPDQARKEMREACFDYLSLGGVFAAGPVSLLSGLNPRPLSLVCHFFAVAVFGVGRLLLPFPSPKRIWIGARVITSASGIIFPIIKAEGVRQMFFPATVPAYYRAPPTK</t>
  </si>
  <si>
    <t>SQE_4</t>
  </si>
  <si>
    <t>MMESQLWNWILPLLISSLFISIVAFYGFFVKPKRNSIRHDRTVSTVTSDVGSVNITGDTVADVIVVGAGVAGSALAYTLGKDKRRVHVIERDLSEPDRIVGELLQPGGYLKLLELGIEDCVEEIDAQRVYGYALFKDGKRIRLAYPLEKFHEDVSGRSFHNGRFIQRMREKAASLPNVQLEQGTVVSLLEENGTIKGVRYKNKAGEEQTAFAALTIVCDGCFSNLRRSLCNPQVEVPSCFVGLVLENCNLPYANHGHVVLADPSPILMYPISSTEVRCLVDVPGQKVPSIANGEMKNYLKTVVAPQMPHEVYDSFIAAIDKGNIKSMPNRSMPASPYPTPGALLMGDAFNMRHPLTGGGMTVALADIVVLRNLLRPLRDLSDGASLCKYLESFYTLRKPVAATINTLANALYQVFCSSKNEARNEMREACFDYLGLGGMCTSGPVSLLSGLNPRPLTLVCHFFAVAIYGVIRLLIPFPSPKRIWLGAKLISGASGIIFPIIKAEGVRQMFFPATVPAYYRAPPVKGETKCS</t>
  </si>
  <si>
    <t>SQE_9</t>
  </si>
  <si>
    <t>MAPRIVVDHFILTTTFFASLFAFLLLYILRRRSKKIIGSVNVRNGTLTVKSGTDVDIIIVGAGVAGAALAHTLGKEGRRVHVIERDLTEPDRIVGELLQPGGYLKLIELGLEDCVKDIDAQRVLGYALFKDGKHTKLSYPLDQFDSDVAGRSFHNGRFVQRMREKASSLPNVRMEQGTVTSLVEENGIIKGVQYKTKDGQELKSFAPLTIVCDGCFSNLRRSLCKPKVEVPSNFVGLVLENCELPFPNHGHVVLGDPSPILFYPISSSEVRCLVDVPGSKLPSVASGEMAHHLKTTVAPQVPPQIRDAFISAVEKGNIRTMPNRSMPADPIHTPGALLLGDAFNMRHPLTGGGMTVALSDIVILRDLLNPLVDLTNKESLSKYIESFYTLRKPVASTINTLAGALYKVFLASPDDARSEMRRACFDYLSLGGVCSSGPVALLSGLNPRPMSLVLHFFAVAIFGVGRLLVPLPSVKRLWLGARLISSASGIIFPIIKAEGVRQMFFPRTIPAIYRAPPTPSSSSPQ</t>
  </si>
  <si>
    <t>SQE_18</t>
  </si>
  <si>
    <t>MVDQSLFGWIFASVLGLVAIYNLVAKKNRVGVSSEARSEGMKSFTTTTKGECRSGNGDVDVIIVGAGVAGGALAHTLAKDGRRVHVIERDLSEPDRIVGELLQPGGYLKLIELGLEDCVKGIDAQRVFGYALFKDGKNTRLSYPLEKFDSDVSGRSFHNGRFIQRMREKAATLPNVQLEQGTVTSLLEENGTIKGVQYKTKDGKELQAYAPLTIVCDGCFSNLRRSLCNPQVDSPSCFVGLVLENCKLPYANHGHVILADPSPILFYPISSTEVRCLVDVPGQKVPSIATGEMANYLKTVVAPQVPPEIHDAFVAAVDCGNIRTMPNRSMPAAPHPTPGALLMGDAFNMRHPLTGGGMTVALSDIVVLRDLLKPLRDLNDAPTLCKYLESFYTLRKPVASTINTLAGALYKVFCASPDRARKEMRQACFDYLSLGGVFSTGPVSLLSGLNPRPLSLVLHFFAVAVYGVGRLLVPFPSPARIWIGARLISGASGIIFPIIKAEGVRQMFFPVTVPAYYRAPPAKQDH</t>
  </si>
  <si>
    <t>Corchorus olitorius</t>
  </si>
  <si>
    <t>SQE_47</t>
  </si>
  <si>
    <t>MGCFFEGRKVFVVERDLTEPDRIVGELLQPGGYLKLIELGLEDCVKEIDAQQVYGYALFKDGKHTRLSYPLENFHSDVSGRSFHNGRFIQRMREKAACLPNVRLEQGTVTSLLEEKGIIRGVQYKTKDGKELAAFAPLTIVCDGCFSNLRRSLCNPKVDVPSCFVGLVLENCNLPYSNHGHVILGDPSPILFYPISSTEVRCLVDVPGQKVPSIANGEMANYLKTVVAPQVPPEIHDSFVAAVDKGNIRTMPNRSMPAAPYPTPGALLMGDAFNMRHPLTGGGMTVALSDIVVLRDLLRPLRDLNDAPTLCKYLESFYTLRKPVASTINTLAGALYKVFCYSPDQARKEMRQACFDYLSLGGVFSNGPISLLSGLNPRPLSLVLHFFAVAIYGVGRLLLPFPSPKRIWIGARLISGASGIIFPIIKAEGVRQMFFPATVPAYYRAPPLR</t>
  </si>
  <si>
    <t>SQE_65</t>
  </si>
  <si>
    <t>MMDPYALGCIICSVLSLVALYNLVFVRKKYPASSAAATPSTENITTAAGECRSFNRHGDVDIIIVGAGVAGSALAHTLGKDGRRVLVIERDLNEPDRIVGELLQPGGYLKLIELGLEDCVEKIDAQQVVGYALFKDGKHTRLSYPLEKFHSDIAGRSFHNGRFIQRMREKASSLPNVRLEQGTVTSLLEEKGTIKGVQYKTKDAQELSAYGPLTIVCDGCFSNLRRSLCNPKVDIPSCFVGLVLENCELPCANHGHVILGDPSPVLFYPISSTEIRCLVDVPGQKVPSISNGEMAKYLKTVVAPQVPPELYDAFIAAVDKGNIRTMPNRSMPAAPYPTPGALLMGDAFNMRHPLTGGGMTVALSDIVVLRNLLRPLRDLNDAPSLCKYLESFYTLRKPVASTINTLAGALYKVFCASPDPARKEMRQACFDYLSLGGQFSEGPVSLLSGLNPRPLSLVLHFFAVAIYGVGRLLLPFPSPKRLWIGVRLITVSWNVFAFIVIFVGINCRETHFNCKNQTHILTECIRNHLAHN</t>
  </si>
  <si>
    <t>Lepidium apetalum</t>
  </si>
  <si>
    <t>SQE_76</t>
  </si>
  <si>
    <t>MALPSILVDHLILTTFLASLFALLFLYLLRRRNSKNLNRTKINKTLTVKSGDGVDIIIVGAGVAGAALAHTLGKEGRRVHVIERDLSEPDRIVGELLQPGGYLKLIELGLEDCVNEIDAQRVLGYALYKDGKHTKLSYPLAQFHSDVAGRSFHNGRFVQRMREKASSLPNVQMEQGTVTSLVEEKGVIKGVQYKTKDGQELKAFAPLTIVCDGCFSNLRRSLCKPKVEVPSNFVGLVLENCNLPFANHGHVVLGDPSPILFYPISSTEVRCLVDVPGSKLPSLAGGEMANHLKTTVAPQVPIQIRDAFIAAVEKGNIRTMPNRSMPADPIPTPGALLLGDAFNMRHPLTGGGMTVALSDIVILRNLLNPLVDLTDKESLSKYIESFYTLRKPVASTINTLAGALYKVFLASPDDARSEMRRACFDYLSLGGVCSSGPIALLSGLNPRPMSLVLHFFAVAIFGVGRLLLPLPSVKRLWLGARLISSASGIIFPIIKAEGVRQMFFPRTIPAIYRAPPTPPSQ</t>
  </si>
  <si>
    <t>Medicago truncatula</t>
  </si>
  <si>
    <t>SQE_79</t>
  </si>
  <si>
    <t>MNYQYILGGEFLACSFAFVYVLYTLVEKKKPKEIASSSTYLKTNGPKNGICSSLLQEAAGGTDIIIVGAGVAGSALAYTLGKDGRRVHVIERDLSEPDRIVGELLQPGGYLKLLELGLEDCVDGIDAQRVFGYALYKDGKNIKLSYPLENFNVDVSGRSFHNGRFIKKMREKASYLPNVKLEQGTVTSLVEKNGSIVGVNYKNKSGQEFTEKAPLTIVCDGCFSNLRSSLCKPKVEVPSYFVGLVLENCNLPYANHGHVILGDPSPILFYPISSTEIRCFVDVPTGRKLPSIGNGEMTHFLKIVIAPQIPPELYNSFIAAVDKGNIRSMPNRSMPASPYLTPGALMMGDAFNMRHPLTGGGMTVALSDIALLRNLLKPLHNLHDASALCKYLESFYTFRKSTSSTINTLAGLLYTICIASPDPARKEMREACFNYLSLGGVFSDEPIALLAGLNSSSSTLLYHFIAVAAYGVGRLMMPFPSPKRIWIAARLLSVALGIIFPIIKAEGIWQMLFPSTVPALLCTPYARE</t>
  </si>
  <si>
    <t>SQE_104</t>
  </si>
  <si>
    <t>MLDPHTFAWIFGSVICFVVLYYLVLPYKNQRVSFEHASNYLDNSITTTAGECRSSESKAKDVDVIIVGAGVAGAALAHTLGKDGRRVHVIERELSEPDRIVGELLQPGGYLKLVELGLQDCVEDIDAQRVFGYALFKDGKDTRLAYPLEKFHADVSGRSFHNGRFIQRMREKATSLPSVRLEQGTVTSLLEEKGAIRGVRYKNKDGLELTAYAPLTIVCDGCFSNLRRSLCNPKVDVPSCFVGLVLENCNLPYANHGHVILADPSPILFYPISSTEIRCLVDVPGQKVPSISNGEMEKYLKTVVAPQIPPELYDAFVAAVDNGNIRTMPNRSMPAAPYPTPGALLLGDAFNMRHPLTGGGMTVALSDIVVLRDLLRPLRDLHDAPILCKYLESFYTLRKPVASTINTLAGALYKVFCASPDQARKEMRQACFDYLSLGGVFSKGPVSLLSGLNPRPLSLVLHFFAVAIYGVGRLLLPFPSPKRIWIGAKLISGASGIIFPIIKAEGVRQMFLPATVPAYYRAPPIIKS</t>
  </si>
  <si>
    <t>SQE_14</t>
  </si>
  <si>
    <t>MEFQYILGGILASSLAFVFVLYSFAQKKKATGIGSSSSSIHVKSNGCAKTSENGIFSHEAEEATDIIIVGAGVAGSALAYTLGKDGRRVHVIERDLSEPDRIVGELLQPGGYLKLLELGLEDCVNEIDAQRVFGYALYKDGKNTKLSYPLENFNTDVSGRSFHNGRFIQRMRQKASSLPNVKLEQGTVTSLLEENGTIRGVHYKNKSGQEFTAKAPLTIVCDGCFSNLRRSLCNPKVESPSHFIGLVLENCNLPHANHGHVILGDPSPILFYPISSTEIRCLVDVPGQKLPSLGNGEMAHYLKTVVAPQVPPELYTSFIAAVDKGNMRSMPNKSMPASPYPTPGALLMGDAFNMRHPLTGGGMTVALSDIVVLRDLLKPLHNLHDASALCKYLESFYTLRKPVASTINTLAGALYKVFCASPDPARKEMRQACFDYLSLGGVFSDGPIALLSGLNPRPLSLVLHFFAVAIYGVGRLFIPFPSPKRMWIGARLISGASGIIFPIIKAEGVRQMFFPATVPAYYRMPPVH</t>
  </si>
  <si>
    <t>SQE_85</t>
  </si>
  <si>
    <t>MADPYTMGWILASLLGLFALYYLFVNNKNHREASLQESGSECVKSVAPVKGECRSKNGDADVIIVGAGVAGSALAHTLGKDGRLVHVIERDLAEPDRIVGELLQPGGYLKLIELGLQDCVEEIDSQRVYGYALFKDGKDTRLSYPLEKFHSDVSGRSFHNGRFIQRMREKAASLPNVQLEQGTVTSLLEENGTIKGVQYKTKTGQELTAYAPLTIVCDGCFSNLRRSLCIPKVDVPSCFVGLVLENCNLPYANHGHVVLADPSPILFYPISSTEVRCLVDVPGQKVPSISNGEMAKYLKTVVASQIPPQIYDSFVAAVDKGNIRTMPNRSMPAAPHPTPGALLMGDAFNMRHPLTGGGMTVALSDIVVLRDLLKPLRDLNDSVTLCKYLESFYTLRKPVASTINTLAGALYKVFCASPDQARKEMREACFDYLSLGGVFSEGPVSLLSGLNPRPLSLVCHFFAVAIYGVGRLLLPFPSPKRLWIGARLISGASGIIFPIIRAEGVRQMFFPATIPAYYRAPRPN</t>
  </si>
  <si>
    <t>SQE_111</t>
  </si>
  <si>
    <t>MTVMIDKHSVLVGTFFAFLFLYILRRNTRTREEIRKRTTMRTQNDSTVPVLRQENGGGFSSGDDVIVVGAGVAGAALAYTLGKDGRRVHVIERDLKEPDRIVGELLQPGGYLKLMELGLEDCVEEIDAQRVFGYAIFKDGKNTTISYPLEKFHTDVSGRSFHNGRFIQRMREKAATLPNVRLEQGTVTSLLEENGTVKGAYAPLTVVCDGCFSNLRRTLCNPKVDVPSCFVGLILENCQLPFENHGHVILADPSPILFYPISSTEVRCLVDVPGQKVPSIANGEMANYLKNMVAPQIPSELHNAFISAIDKGNIRTMPNRSMPAEPHPTPGALLMGDAFNMRHPLTGGGMTVALSDIVVLRALLKPLCDLNDAASLTKYLESFYTLRKPVASTINTLAGALYKVFSASPDEARKEMRQACFDYLSLGGIFSAGPVSLLSGLNPRPLSLVLHFFAVAVYGVGRLLLPFPSPKGMWIGARLISCASGIIFPIIKAEGVRQMFFPATIPAVYRAPPAE</t>
  </si>
  <si>
    <t>SQE_119</t>
  </si>
  <si>
    <t>MGYECIVEGLVAALLGFVFLYNAFVRGFNKTKAAAGAASSSSSSMVSPMENCVRKTGNGEVAGSTDIIIVGAGVAGSALAYTFGKDGRRVHVIERDLSEPDRIVGELLQPGGYLKLIELGLEDCVDDIDAQQVFGYALYKDGKNTRLSYPLEKFHSDVAGRSFHNGRFIQRMRQKAASLPNVTLEQGTVTSLLEENGTIKGVQYKTKGGQELTAYAPLTIVCDGCFSNLRRSLCDPKVEVPSCFVGLVLENCELPHANYGHVILADPSPILFYPISSTEIRCLVDVPGQKVPSVSNGEMAQYLKTVVAPQIPSELHTAFISAIDKGNIRTMPNRSMPAAPHSTPGALLMGDAFNMRHPLTGGGMTVALSDIVVLRDLLRPLYDLYDASTLCKYLESFYTLRKPVASTINTLAGALYKVFSASPDPARKEMRQACFDYLSLGGVFSNGPISLLSGLNPRPISLVLHFFAVAVYGVGRLLLPFPSPKRIWTGARLISGASGIIFPIIKAEGVRQMFFPATVPAYYRAPPVH</t>
  </si>
  <si>
    <t>SQE_6</t>
  </si>
  <si>
    <t>MAFTNVCLWTLLAFMLTWTVFYVTNRGKKATQLADAVVEEREDGATDVIIVGAGVGGSALAYALAKDGRRVHVIERDLREPERIMGEFMQPGGRLMLSKLGLEDCLEGIDAQKATGMTVYKDGKEAVASFPVDNNNFPYDPSARSFHNGRFVQRLRQKASSLPNVRLEEGTVKSLIEEKGVIKGVTYKNSAGEETTAFAPLTVVCDGCYSNLRRSLNDNNAEVLSYQVGFISKNCQLEEPEKLKLIMSKPSFTMLYQISSTDVRCVFEVLPNNIPSISNGEMATFVKNTIAPQVPLKLRKILLKGIDEGEHIKAMPTKKMTATLSEKKGVILLGDAFNMRHPAIASGMMVLLSDILILRRLLQPLSNLGNAQKISEVIKSFYDIRKPMSATVNTLGNAFSQVLIATTDEAKEAMRQGCYDYLCSGGFRTSGMMALLGGMNPRPISLIYHLCAITLSSIGHLLSPFPSPLRIWHSLRLFGLAMKMLVPHLKAEGVSQMLFPVNAAAYRKSYMAATAL</t>
  </si>
  <si>
    <t>Fritillaria usuriensis</t>
  </si>
  <si>
    <t>SQE_59</t>
  </si>
  <si>
    <t>MHNYQLNCVNRSELNPKPMLTSSEVMAEYLIGVAVASVLGFLLFFKFQRKPSGSSAGALLTAVEECRCDPPASGDTDVIVVGAGVAGSALAYTLGKDGRRVRLIERDLTEPDRIVGELLQPGGYLKLIELGLEDCLGKIDAQRILGYALFKDGKNTKLSYPLEKYDSDVSGRSFHNGRFVQKMREKAASLPNVKLEQGTVTSLVEENGTVKGVLYKNKAGEVLTAYAPLTIVCDGCFSNLRRSLCSSQVDVPSCFVGLILENCQLPCPNHGHVILADPSPILFYPISSTEVRCLVDVPGQKVPSISNGEMANYLKTVVAPQLPVQLHDSFVSAIDRGSIRTMPNKSMPAAPHPTPGALLLGDAFNMRHPLTGGGMTVALADIVVLRNLLKPLRNLHDATALCKYLESFYTLRKPVSSTINTLAGALYKVFSASPDQARNEMRQACFDYLSLGGVCSTGPVALLSGLNPRPMSLVAHFFAVAIYGVGRLLLPFPSPKRCWIGARLISAASAIIFPIIRAEGIRQVFFPFTVPAYYRAPPTD</t>
  </si>
  <si>
    <t>SQE_81</t>
  </si>
  <si>
    <t>MIDPYGFGWITCTLITLAALYNFLFSRKNHSDSTTTENITTATGECRSFNPNGDVDIIIVGAGVAGSALAYTLGKDGRRVLIIERDLNEPDRIVGELLQPGGYLKLIELGLDDCVEKIDAQKVFGYALFKDGKHTRLSYPLEKFHSDIAGRSFHNGRFILRMREKAASLPNVRLEQGTVTSLLEENGTIKGVQYKTKDAQEFSACAPLTIVCDGCFSNLRRSLCNPKVEVPSCFVGLVLENCELPCADHGHVILGDPSPVLFYPISSTEIRCLVDVPGQKVPSISNGEMAKYLKTVVAPQVPPELHAAFIAAVDKGHIRTMPNRSMPADPYPTPGALLMGDAFNMRHPLTGGGMTVALSDIVVLRNLLKPLRDLNDASSLCKYLESFYTLRKPVASTINTLAGALYKVFCASPDPARKEMRQACFDYLSLGGLFSEGPVSLLSGLNPCPLSLVLHFFAVAIYGVGRLLLPFPSPKRLWIGIRLIASASGIILPIIKAEGIRQMFFPATVPAYYRAPPDA</t>
  </si>
  <si>
    <t>SQE_117</t>
  </si>
  <si>
    <t>MVCQYLLGAILASVLGLVLLYKKIQKQTVFSSKKIQKETFSMSSDNGLPRDSEIGRSADIIIVGAGVAGSALAYTLGKDGRQVKVIERDLTEPDRIVGELLQPGGYLKLMELGLEDCVNEIDAQRVFGYALFKDGKSTKLSYPLQHFESDVAGRSFHNGRFIQRMREKASTLPNVKLEQGTVTSLITEKGTVKGVQYKTKNGQQLIAKAPLTIVCDGCFSNLRRSLCNPKVDIPSCFVAMVLENCKLPYANHGHVILADPSPILFYPISSTEVRCLVDVPGQNVPSVSNGEMSHFLKTEVAPQIPPELYNAFISAIDKRNIRTMPNRSMPAAPYPTPGALLMGDAFNMRHPLTGGGMTVALSDIVVLRDLLRPLRDLNDASALCKYLESFYTLRKPTASTINTLAGALYKVFSGSSDPARREMRKACFDYLSLGGVFSNGPIALLSGMNPRPLNLILHFFAVAIYGVGRLLLPFPSFKRLLLGARLISGASSIIFPILKAEGVRQVFFPVTIPAYYRVPPVNL</t>
  </si>
  <si>
    <t>SQE_127</t>
  </si>
  <si>
    <t>MMDYQYLLGGIVACSFAFFYFVYSFGARKVTNSSSIHVESNECEKKSSENGRFSHQAAESADIIIVGAGVAGAALAYTLGKDGRRVHVIERDLSEPDRIVGELLQPGGYLKLIELGLQDCVSEIDAQQVFGYALYKDGKNTKLSYPLEKFSSDVSGRSFHNGRFIQRMREKASSLPNVNLEQGTVTSLIEEKGTIIGVQYKTKSGQEFTAKAPLTIVCDGCFSNLRRSLCNPKVDVPSHFVGLVLENCNLPYANHGHVILGDPSPILFYPISSTEIRCLVDVPGQKLPSLGNGEMASYLKTVVAPQVPPELYTSFIAAVDKGSIRTMPNRSMPASPHPTPGALLMGDAFNMRHPLTGGGMTVALSDIAVLRDLLKPLRNLHDASALCRYLESFYTLRKPVASTINTLAGALYKVFCASPDPARKEMRQACFDYLSLGGVFSNGPISLLSGLNPRPLSLVLHFFAVAIYGVGRLLIPFPSPKRLWIGARLISGASGIIFPIIKAEGVRQMFFPATVPAYYRVPPIS</t>
  </si>
  <si>
    <t>SQE_7</t>
  </si>
  <si>
    <t>MAPTIFVDHCILTTTFVASLFAFLLLYVLRRRSKTIHGSVNVRNGTLTVKSGTDVDIIIVGAGVAGAALAHTLGKEGRRVHVIERDLTEPDRIVGELLQPGGYLKLIELGLEDCVKDIDAQRVLGYALFKDGKHTKLSYPLDQFDSDVAGRSFHNGRFVQRMRERASLLPNVRMEQGTVTSLVEENGIIKGVQYKTKDGQELKSFAPLTIVCDGCFSNLRRSLCKPKVEVPSNFVGLVLENCELPFPNHGHVVLGDPSPILFYPISSSEVRCLVDVPGSKLPSVASGEMAHHLKTMVAPQVPPQIRDAFISAVEKGNIRTMPNRSMPADPIHTPGALLLGDAFNMRHPLTGGGMTVALSDIVILRDLLNPLVDLTNKESLSKYIESFYTLRKPVASTINTLAGALYKVFLASPDDARSEMRRACFDYLSLGGVCSSGPVALLSGLNPRPMSLVLHFFAVAIFGVGRLLVPLPSVKRLWLGARLISSASGIIFPIIKAEGVRQMFFPRTIPAIYRAPPTPSSSSPQ</t>
  </si>
  <si>
    <t>SQE_20</t>
  </si>
  <si>
    <t>MEPQLLGWLSPLVISFVLVTSVFAFYALFVKPRRNSNKLDSTTSKIHHDRTVTSTVGSLNVSVGDTVSDVIVVGAGVAGSALAYTLGKDNRRVHVIERDLSEPDRIVGELLQPGGYLKLLELGIEDCVEEIDAQRVYGYALFKNGKRIRLAYPLEKFHTDVSGRSFHNGRFIQRMREKAASLPNVQLEQGTVVSLLEENGTIKGVRYKNKAGEESTAFAALTIVCDGCFSNLRRSLCNPQVDVPSCFVGLVLENCNLPYANHGHVVLADPSPILMYPISSTEVRCLVDVPGQKVPSIANGEMENYLKTVVAPQMPHEVYDSFIAAVNKGNIKSMPNRSMPASPYPTPGALLMGDAFNMRHPLTGGGMTVALSDIVVLRNLLRPLRDLSDGSSLCKYLESFYTLRKPVASTINTLANALYKVFCSSKDEARNEMREACFDYLSLGGMCTSGPVSLLSGLNPRPLTLVCHFFAVAVYGVIRLLIPFPSPKRMWLGAKLISGASGIIFPIIRAEGVRQMFFPATVPAYYRAPPVKGETKCS</t>
  </si>
  <si>
    <t>SQE_84</t>
  </si>
  <si>
    <t>MDLYNIGWILSSVLSLFALYNLIFAGKKNYDVNEKVNQREDSVTSTDAGEIKSDKLNGDADVIIVGAGIAGAALAHTLGKDGRRVHIIERDLSEPDRIVGELLQPGGYLKLVELGLQDCVDNIDAQRVFGYALFKDGKHTRLSYPLEKFHSDVSGRSFHNGRFIQRMREKAASLPNVNMEQGTVISLLEEKGTIKGVQYKNKDGQALTAYAPLTIVCDGCFSNLRRSLCNPKVDNPSCFVGLILENCELPCANHGHVILGDPSPILFYPISSTEIRCLVDVPGTKVPSISNGDMTKYLKTTVAPQVPPELYDAFIAAVDKGNIRTMPNRSMPADPRPTPGAVLMGDAFNMRHPLTGGGMTVALSDIVVLRNLLKPMRDLNDAPTLCKYLESFYTLRKPVASTINTLAGALYKVFSASPDEARKEMRQACFDYLSLGGLFSEGPISLLSGLNPRPLSLVLHFFAVAVFGVGRLLLPFPSPKRVWIGARLLSVSIIVLSYYFYSSFLCLNKQHET</t>
  </si>
  <si>
    <t>SQE_88</t>
  </si>
  <si>
    <t>MSFPSKMMMVTVDPYVFWTFFASLVGFLLLGFLRRRNAGGYKRKTVMKKKATVADAEDGEFRMVPSSDTDVIIVGAGVAGSALACTLGKDGRRVHVIERDLTEPDRIVGELLQPGGYLKLIELGLEDCVEEIDAQRVLGYALFMDGKSAKLSYPLEKFHADVAGRSFHNGRFIQRMREKAATLPNVRLEQGTVTSLLEENGTVKGVQYKTRDGQELKAYAPLTIVCDGCFSNLRRSLCEPKVEVPSCFVGLVLENCQLPFDHHGHVILADPSPILFYPISSTEVRCLVDVPGQKVPSIANGEMAKYLKTVVAPQVPPEIQQAFISAVNKGNIRSMPNRSMPANPHPIPGALLMGDAFNMRHPLTGGGMTVALADIVVLQDLLKPLRNLNDAASLCEYLESFYTLRKPVASTINTLAGALYKVFSASPDEARKEMRQACFDYLSLGGTCSSGPVALLSGLNPRPLSLVLHFFAVAIYGVGRLLLPFPSPKHVWIGVRLIVGASGIIFPILKAEGPRQMFFPATIPAYHRAPPIRGDTTTK</t>
  </si>
  <si>
    <t>SQE_105</t>
  </si>
  <si>
    <t>MLDPHTFAWIFGSVICFVALYYLVLPFKNQRVSFEHASNYLDNSITTTAGECRSSESKAKDVDIIIVGAGVAGAALAHTLGKDGRRVHVIERDLSEPDRIVGELLQPGGYLKLVELGLQDCVEDIDAQRVFGYALFKDGKDIRLAYPLEKFHADVSGRSFHNGRFIQRMREKATSLLSVRLEQGTVTSLLEEKGAIRGVRYKNKDGLELTAYAPLTIVCDGCFSNLRRSLCNPKVDVPSCFVGLVLENCNLPYANHGHVILADPSPILFYPISSTEIRCLVDVPGQKVPSISNGEMEKYLKTVVAPQIPPELYDAFVAAVDNGNIRTMPNKSMPAAPYPTPGALLLGDAFNMRHPLTGGGMTVALSDIVVLRDLLSPLRDLHDAPTLCRYLESFYTLRKPVASTINTLAGALYKVFCASPDQARKEMCQACFDYLSLGGFFSKGPVSLLSGLNPRPLSLVLHFFAVAIYGVGRLLLPFPSPKRIWIGARLISGASGIIFPIIKAEGVRQMFLPAIVPSFYRAPPIEVINKK</t>
  </si>
  <si>
    <t>Chlorophytum borivilianum</t>
  </si>
  <si>
    <t>SQE_44</t>
  </si>
  <si>
    <t>MPLVLDHYLFGGIVASILGLLFLSQLVGGRRKKTKEEGDGEEENGAVCKTTAAVDGECGTRGGTDVIVVGAGVAGSALAYTLGKDGRRVHVIERDLTEPDRIVGELLQPGGYLKLIELGLQDCVGEIDAQRVLGYALFKDGRDTKVSYPLENYDSDIAGRSFHNGRFIQRMREKAASLPNVQLEQGTVTSLIEENGTIKGVTYKSKSGEELRAYAPLTIVCDGCFSNLRRALCSPRVDVPSCFVGLVLENCQLPYPNYGHVVLGDPSPILFYPISSNEVRCLVDVPGQKVPSIANGEMAKYLKTVVAPQVPPQLHDAFISAIDRGSIRTMPNKSMPAAPYPTPGAILMGDAFNMRHPLTGGGMTVALSDIVVLQNLLKPLRDLHDAASLCKYLESFYTLRKPVASTINTLAGALYKVFCASPDQARKEMRQACFDYLSLGGVFSNGPVALLSGLNPKPLSLVCHFFAVAIYGVGRLLLPFPSPKRLWIGARLISAASGIIFPIIKAEGVRQMFFPATVPAYYRAPPLNREIC</t>
  </si>
  <si>
    <t>Ginkgo biloba</t>
  </si>
  <si>
    <t>SQE_60</t>
  </si>
  <si>
    <t>MIILSDMLQFALPMALAVISIVCYMLFGGKHKSNESKEKDSHYRENVARNGVGGENGATDVIIVGAGVAGSALAYTLGKDGRRVQVLERDLSEPDRIVGELLQPGGYLKLVELGLEDCVEGIDAQRVIGYALFKEGQNTRVSYPLEGHHADVAGRSFHNGRFIQRMREKAASLPTVCLEQGTVLSLIEKDGIVKGVKYKSIAGEELEAFAPLTIVCDGCFSNLRRSLCNPKVEVPSCFVGLVLENCNLPYPNHGHVILADPSPILFYPISSTEIRCLVDVPGQKVPSVASGDMAKYLRTVVAPQLPKQLQMSFLAAIEKGNIRTMPNKSMPASPFPRPGALLMGDAFNMRHPLTGGGMTVALSDIAVLERLLKPLRNLHDASALCEYLEAFYTLRKPVASTINTLAGALYEVFCASPDQAMKEMRQACFDYLSLGGVFSSGPVALLSGLNPRPLSLVLHFFAVAVYGVSRLLYPFPSPKRFWLGARLIVGASNIIFPIIKAEGVRQMFFPSTVPAYYRAPPIHSVETGSKNSASSVDN</t>
  </si>
  <si>
    <t>Gynostemma pentaphyllum</t>
  </si>
  <si>
    <t>SQE_72</t>
  </si>
  <si>
    <t>MVDQFSLAFIFASVLGAVAFYYLFLRNRIFRVSREPRRESLKNIATTNGECKSSYSDGDIIIVGAGVAGSALAYTLGKDGRRVHVIERDLTEPDRTVGELLQPGGYLKLTELGLEDCVNEIDAQRVYGYALFKDGKDTKLSYPLEKFHSDVSGRSFHNGRFIQRMREKAATLPNVRLEQGTVTSLLEENGIIKGVQYKSKTGQEMTAYAPLTIVCDGCFSNLRRSLCNPKVDVPSCFVALVLENCELPHANYGHVILADPSPILFYPISSTEVRCLVDVPGQKVPSISNGEMANYLKSVVAPQIPPQIYDALRSCYDKGNIRTMPNRSMPADPYPTPGALLMGDAFNMRHPLTGGGMTVALSDIVVLRDLLKPLRDLHDAPILSNYLEAFYTLRKPVASTINTLAGALYKVFCASPDQARREMRQACFDYLSLGGVFSNGPVSLLSGLNPRPLSLVLHFFAVAIYGVGRLLIPFPSPRRVWIGARLISGASGIIFPIIKAEGVRQIFFPATLPAYYRAPPLVRGR</t>
  </si>
  <si>
    <t>SQE_106</t>
  </si>
  <si>
    <t>MEVETELFAALLASLIGFVLLFILPRARAQTNARMTKADNMNKGRQVKQCIKSLILDNCDASGTPDVIIVGSGVAGSALAYTLGKDGRRVHVIERDLTEPDRIVGELLQPGGYLKLIELGLEDCVEKIDAQQVLGYALFKDGKHTKVSYPLEKFHSDVSGRSFHNGRFIMRMRAKAASLPNVQLEEGTVTSLLEENGIVNGVHYRTKDGHEHKVYAPLTIVCDGCFSNLRRALCHPKVEVPSHFVGLVLENCQLPFANHGHVILGNPSPVLFYPISSTEIRCLVDVPGQRLPSISNGEMANYLKTVVAPQVPSELHDAFVSAIDKGQIRTMPNRTMPADPHPTPGALLMGDAFNMRHPLTGGGMTVALSDIAVLRDLLKPLHDFNDSPALCKYLESFYTLRKPVASTINTLAGALYKVFCASPDEARTEMRQACFDYLSLGGVFSTGPVALLSGLNPRPLSLVLHFFAVAIYGVGRLMLPFPSPKRMWIGIRLVLSASGIIFPIIKGEGVRQMFFPATIPAYYQSSLLR</t>
  </si>
  <si>
    <t>Zea mays</t>
  </si>
  <si>
    <t>SQE_129</t>
  </si>
  <si>
    <t>MAAMAAAAAAAAGGVGLHLIGAATATLIAAVLVAAVLGRRRRARARAQAPPVEGKPAPEAGCAVGDGAGPDGGTDVIIVGAGVAGSALAYTLGKDGRRVHVIERDLTEPDRIVGELLQPGGYLKLIELGLQDCVEEIDAQRVLGYALFKDGRNTKLAYPLEKFHSDVAGRSFHNGRFIQRMRQKAASLPNVQLEQGTVTSLLEENGTVKGVQYKTKSGEELKAYAPLTIVCDGCFSNLRRALCSPKVDVPSCFVGLVLENCQLPHPNHGHVILANPSPILFYPISSTEVRCLVDVPGQKVPSIASGEMANYLKTVVAPQIPPEIYDSFIAAIDKGSIRTMPNRSMPAAPLPTPGALLMGDAFNMRHPLTGGGMTVALSDIVVLRNLLKPLRNLHDASSLCKYLESFYTLRKPVASTINTLSGALYKVFSASPDEARNEMRQACFDYLSLGGVFSNGPIALLSGLNPRPLSLVAHFFAVAIYGVGRLMLPLPSPKRMWIGARLISGACGIILPIIKAEGVRQMFFPATVPAYYRAAPTGE</t>
  </si>
  <si>
    <t>Arabidopsis thaliana</t>
  </si>
  <si>
    <t>SQE_8</t>
  </si>
  <si>
    <t>MESQLWNWILPLLISSLLISFVAFYGFFVKPKRNGLRHDRKTVSTVTSDVGSVNITGDTVADVIVVGAGVAGSALAYTLGKDKRRVHVIERDLSEPDRIVGELLQPGGYLKLLELGIEDCVEEIDAQRVYGYALFKNGKRIRLAYPLEKFHEDVSGRSFHNGRFIQRMREKAASLPNVQLEQGTVLSLLEENGTIKGVRYKNKAGEEQTAFAALTIVCDGCFSNLRRSLCNPQVEVPSCFVGLVLENCNLPYANHGHVVLADPSPILMYPISSTEVRCLVDVPGQKVPSIANGEMKNYLKTVVAPQMPHEVYDSFIAAVDKGNIKSMPNRSMPASPYPTPGALLMGDAFNMRHPLTGGGMTVALADIVVLRNLLRPLRDLSDGASLCKYLESFYTLRKPVAATINTLANALYQVFCSSENEARNEMREACFDYLGLGGMCTSGPVSLLSGLNPRPLTLVCHFFAVAVYGVIRTMLMHKAKSQGASGIIFPIIKAEGVRQMFFPATVPAYYYKAPTVGETKCS</t>
  </si>
  <si>
    <t>SQE_122</t>
  </si>
  <si>
    <t>MVVIDRYIAGTFFASLLGLLLLCIFRFNDKQRKATIKGSNATLKTTSSTRGDYSPDTGSGIDVIVVGAGVAGSALAYTLGKDGRRVHVIERDLTEPDRIVGELLQPGGYLKLVELGLEDCVEDIDAQRVLGYALFKDGKNTRLSYPLENFHSDVAGRSFHNGRFIQKMREKAATLDNVWFEQGIVTSLLKENGTIKGVVYKTKDGQELKAYAPLTFVCDGCFSNLRRSLCNPKVDMPSCFVGLVLENCDLPFANHGHVILADPSPILFYPISSTEVRCLVDVPGQKVPSIANGEMAKYLKTMVAPQIPPELQDSFISAIDRGNVRTMPNRSMPADPHPTPGALLMGDAFNMRHPLTGGGMTVALSDIVVLRDLLKPLSNLHDAHSLAKYLESFYTLRKPVASTINTLAGALYRVFSASPDQARKEMRQACFDYLSLGGVYSTGPVALLSGLNPRPLSLVLHFFSVAIYGVGRLLLPFPSPKRLWIGVRLILSASGIIFPIIKAEGVRQMFFPASVPAVYRVRAPPVD</t>
  </si>
  <si>
    <t>SQE_10</t>
  </si>
  <si>
    <t>MGEFMQPGGRLMLSKLGLEDCLEDIDAQKATGFAVYKDGKEAVAPFPVENNNFSYEPSARSFHNGRFVQQLRRKASSLPNVRLEEGTVKSLIEEKGVIKGVTYKNKEGEETRALAPLTVVCDGCYSNLRRSLNDNNAEILSYLVGFISKNCRLEEPENLHLILSKPSFTMVYQISSTDVRCGFEVLPENFPSIANGEMSTFMKNTIVPQVPPKLRKIFLKGIDEGAQIKVVPAKRMSASLSKKKGVIVLGDAFNMRHPAIASGMMVLLSDILILRRLLQPLSNLGDANKVSEVINSFYSIRKPMSATVNTLGNAFSQVLIGSTDEAKEAMRQGVYDYLCSGGFRTSGMMALLGGMNPRPLSLIYHLCAITISSIGHLLSPFPSPLRIWHSLKLFGLALKMLVPNLKAEGVSQMLFPANAAAYHKSYMAATAL</t>
  </si>
  <si>
    <t>Elaeis guineensis</t>
  </si>
  <si>
    <t>SQE_51</t>
  </si>
  <si>
    <t>MQDEYLVGGIVGAILGLLLLVGIRGRRRRGDGNLAGAAAAGGKVECGSESAGNGGADVIVVGAGVAGSALAFTLGKDARRVHVIERDLTEPDRIVGELLQPGGYLKLIELGLEDCVKEIDAQRVLGYALYKDGKNTRLPYPLEKFHSDVAGRSFHNGRFIQRMREKAASLPNVQLEQGTVTSLLEENGMVKGVSYKTKSGEELKAYAPLTIVCDGCFSNLRRSLCSPKVEVPSCFVGLVLENCQLPHPNHGHVILADPSPILFYPISSTEVRCLVDVPGQKVPSIANGEMTNYLKTVVAPQLPVELHDAFISAIDKGSIRTMPNRSMPAAPLPTPGALLMGDAFNMRHPLTGGGMTVALSDIVVLRNLLKPLRNLHDATSLCKYLESFYTLRKPVASTINTLAGALYKVFSASPDQARNEMRQACFDYLSLGGVCTNGPIALLSGLNPRPLSLVAHFFAVAIYGVGRLLLPFPSPKRLWVGARLISGASGIIFPIIRAEGVRQMFFPAMVPAYYRAPPMK</t>
  </si>
  <si>
    <t>Brachypodium distachyon</t>
  </si>
  <si>
    <t>SQE_19</t>
  </si>
  <si>
    <t>MAAAAGFGPLVGAAAATLLAAVFLAAVLGRRRRRRAPVEGSTAPGGGCAVADGEGHAAEDGTTDVIIVGAGVAGSALAYTLGKDGRRVHVIERDLTEPDRIVGELLQPGGYLRLMELGLQDCVDEIDAQRVLGYALFKDGKNTKLSYPLEKFHSDVAGRSFHNGRFIQRMRQKAASLPNVQLEQGTVTSLIEENGTVKGVQYKIKSGEEQKAYAPLTIVCDGCFSNLRRALCSPKVEVPSCFVGLVLENCQLPHANHGHVILANPSPILFYPISSTEVRCLVDVPGQKVPSIASGDMANYLKTVVAPQIPPEIYDSFVAAIDKGSIRTMPNRSMPAAPHPTPGALLMGDAFNMRHPLTGGGMTVALSDIVVLRNLLKPLRNLHDASSLCKYLESFYTLRKPVASTINTLAGALYKVFSSSPDKARDEMRQACFDYLSLGGVCSNGPIALLSGLNPRPLSLVAHFFAVAIYGVGRLMLPVPSPKRMWIGARLISGACGIIFPIIKAEGVRQMFFPATVPAYYRAPPEAEF</t>
  </si>
  <si>
    <t>Cynara cardunculus var. scolymus</t>
  </si>
  <si>
    <t>SQE_48</t>
  </si>
  <si>
    <t>MGDYSLFPGDGRRVHVLERDLAEPDRIVGEVLHPGGYMKLMELGLEGKILRFHELIIHCVEGIEAQRVSGYAFYLNGKTIRLDYPLGKFDSNVSGKSFHNGRFIQRMRSKASFLPNVKLEQGTVTSLLKTQGTVHGVHYRTKGGHAMTAYAPLTIVCDGCFSNLRRELCNPKIEVPSCFVALVLENVDLPYANHGHAIIADPSPVLFYSISNTKIRCLVDVPGEKVPSISNGEMTKTMPNKTMPAESKTTQGALLLGDALNMRHPLTGGGMTAALTDIVLLRDLLRPLHDLNDAYKHLQRFYTLRKASLFHFLKLNMNFFLPMSFTLNTVAGVGYKMFCASSDLVSRELRSACFSYLTLGHWFTDGLMAIFSGLDQRPVALFLQGTMMGAYIVGRLLMPFPSPKRLWLAAKLIPIVSDDGE</t>
  </si>
  <si>
    <t>Spatholobus suberectus</t>
  </si>
  <si>
    <t>SQE_115</t>
  </si>
  <si>
    <t>MENDHGFSITADCVEKIDAQQVFGYALFKDGKHTRLSYPLEKFRSDVAGRSFHNGRFIQRMREKAASFPNVRLEQGTVTSLLEEKGIIKGVYYKTKDSQELSACAPLTIVCDGCFSNLRRSLCNSKVDVPSCFVGLVLENCELPCANHGHVILGDPSPVLFYPISSTEVRCLVDVPGQKVPSISNGEMANYLKTVIAPQIPPELHDAFIAAVDKGNIRTMPNRSMPAAPYPTPGALLMGDAFNMRHPLTGGGMTVALSDIVVLRNLLRPLRDLNDAPSLCKYLESFYTLRKPVASTINTLAGALYKVFCASPDPARKEMRQACFDYLSLGGLFSKGPVSLLSGLNPRPLRLVLHFFAVAIYGVGRLLLPFPSPQRIWIGVRLISSASGIILPIIKAEGVRQMFLPATVPAYYRNPPAA</t>
  </si>
  <si>
    <t>SQE_50</t>
  </si>
  <si>
    <t>MLAEYLFGGAISSFLGFLLLLILRSAKEKSKRTSNAGTPVKTAEESRPQAAGDGGTDVIVVGAGVAGSSLAHTLGKDGRQVHVIERDLTEPDRIIGELLQPGGYLKLIELGLEDCMEEIDAQRVFGYALFKDGKNTRLSYPLEKYHSDVSGRSFHNGRFIQRMREKAASLPNVKLEQGTVTALLEENGTVKGVSYKNKAGEELKAYAPLTIVCDGCFSNLRRTLCSPNVDIPSCFVGLILENCQLPYPDHGHVILADLSPILFYPISSTEVRCLVDVPGKKMPSVADGEMANYLKTVVAPQIPSKLHDAFVSAVDQGSIRTMPNKSMPASPFPTPGALLLGDAFNMRHPLTGGGMTVALSDIVVLRNLLRPLHDLRDASSLCKYLESFYTLRKPVASTINTLAGALYKVFSASPDQARNEMRQACFDYLSLGGVFSSGPIALLSGLNPCPLSLVAHFFAVAIYGVGRLLLPFPSPRRLWIGARLILGASAIIFPIIRAEGFRQMFFPATVPAYYRAPPPH</t>
  </si>
  <si>
    <t>Musa troglodytarum</t>
  </si>
  <si>
    <t>SQE_89</t>
  </si>
  <si>
    <t>MMWLSLVVAWLDWLLQVHCVASIPLTKHLKVAIVDPNPALSLRNYYDKSEMPDSRVSTITPATISLFKDVGAWEHVQQQRHAFFDQMQVWDYTGLGYTRYNARDVGKEYLGCVVENKVLCSSLLLSLLDADSRKTIIPAKLTSMTIPPKSPSSGSSTGHTVDKLSGMAKSDEPFEQIQLRQLAKLELSDGQHIYSKLVVGADGAKSHVREMAGIKTSGWNYSQSGVICTVEHTMENHCAWQRFLPSGPIALLPIGDKFSNIVWTMGSDDSTRHKLMSVDDFVEAVNHALDHGYGPHPQSSSLDHYIESLPWITGPGTLSTREHFEVPPKVINVVSERMAFPLSLMHAHNYATSQVVLIGDAAHAVHPLAGQGVNLGFGDASSLAKVIAEGLSLGADIADLALLKKYEKERKAANVTMMAILDGVQKAYSVDFGPINLVRAAAFHGAQYIAPLKKSIISYAMGDQKWPLFS</t>
  </si>
  <si>
    <t>SQE_80</t>
  </si>
  <si>
    <t>MREEDEEIEVDGANYQLEMMSSYQTVELIETFMKYQVGLCYVDLEIIMSCSRVQIDQSNKETDLLKNNNDFIYASVDKTLEGTEPPVIPFGLKDSDINVQNLLQEISYNEIIAKGSSLVNGIRSKQEQVENRLHNQGVGDIPKYVNLEPSLAMDWLEISWDELRIKERIGAGSFETMYCAEWHGLQVTSTINTLAGALYKVFCASPDPASIEMHRACFNYLSLGGVCSYGPIALLSSLNPRPLSLVLHFFVVAVYGVGRLLIPFPSPKRMYKALIIWFKNIWLIKF</t>
  </si>
  <si>
    <t>Cinnamomum micranthum f. kanehirae</t>
  </si>
  <si>
    <t>SQE_45</t>
  </si>
  <si>
    <t>MLLQQQQQYLLGGIVASLLGLFFVLSLLHEKKRKKKKNENASSIEFQSSSEKISGGGECRSDGSATDVIIVGAGVAGSALAYTLGKDGRRVHVIERDLTEPDRIVGELLQPGGYLKLMELGLVDCVEEIDAQRVLGYALFKDGKSTRVSYPLEKVPLGCGWEEFPQWAFYSENAGESFISSQGTVTSLLEENGTVKGVLYKTKNSEELRAYAPLTIVCDGCFSNLRRSLCIPKVDVPSCFVGLVLENCQLPYPNHGHVILADPSPLLFYPISSTEVRCLVDVPGQRVPSIANGEMERYLKTVVAPQIPEQLHDAFISAIARGSIRTMPNKSMPASPYPTPGALLMGDAFNMRHPLTGGGMTVALSDIAVLQNLLKPLRDLNDAPSLCKYLESFYTLPECLTWFYWQPVASTINTLAGALYKVFCASPDQAMKEMRQACFDYLSLGGVFSTGPVALLSGLNPRPLSLVCHFFAVALYGVGRLLLPFPSPKRLWIGARLISGASNIIFPIIKAEGIRQMFFPATVPAYYRGPPTH</t>
  </si>
  <si>
    <t>SQE_82</t>
  </si>
  <si>
    <t>MHKSFSASFSFDIERLSVRLEQGTVTSLLEENGTIKGVQYKTKDAQEFSACAPLTIVCDGCFSNLRRSLCNPKVEVPSCFVGLVLENCELPCADHGHVILGDPSPVLFYPISSTEIRCLVDVPGQKVPSISNGEMAKYLKTVVAPQVPPELHAAFIAAVDKGHIRTMPNRSMPADPYPTPGALLMGDAFNMRHPLTGGGMTVALSDIVVLRNLLKPLRDLNDASSLCKYLESFYTLRKPVASTINTLAGALYKVFCASPDPARKEMRQACFDYLSLGGLFSEGPVSLLSGLNPCPLSLVLHFFAVAIYGVGRLLLPFPSPKRLWIGIRLIASASGIILPIIKAEGIRQMFFPATVPAYYRAPPDA</t>
  </si>
  <si>
    <t>Asparagus racemosus</t>
  </si>
  <si>
    <t>SQE_13</t>
  </si>
  <si>
    <t>MVMLLNQYLLGGIVASILGFLLLSQFSRRGKKNKVSNEEKMAGEVVEMTSSGDGECGSRDGPDVVVVGAGVAGSALAYALGKDGQRVHVIERDLTEPDRIVGELLQPGGYLKLIELGLEDCVDEIDAQRVLGYALFKDGKDTKLSYPLEEYHSDVAGRSFHNGRFIQRMREKAASLPNVQLEQGTVTSLIEENGTVKGVSYKSKSGEELKAYAPLTIVCDGCFSNLRRVLCSPKVDVPSCFVGLVLENCELPYPNHGHVVLADPSPILFYPISSTEVRCLVDVPGQKVPSITNGEMAKYLKTVVAPQVPAKLYDAFISAILRKPVASTINTLAGALYKVFSASPDQARNEMRQACFDYLSLGGVFSSGPVALLSGLNPRPLSLVCHFFAVAIYGVGRLLLPFPSPKKLWIGARLISAASGIIFPIIKAEGVRQMFFPATVPAYYRAPPVK</t>
  </si>
  <si>
    <t>SQE_66</t>
  </si>
  <si>
    <t>MREKASSLPNVRLEQGTVTSLLEEKGTIKGVQYKTKDAQELSAYGPLTIVCDGCFSNLRRSLCNPKVDIPSCFVGLVLENCELPCANHGHVILGDPSPVLFYPISSTEIRCLVDVPGQKVPSISNGEMAKYLKTVVAPQVPPELYDAFIAAVDKGNIRTMPNRSMPAAPYPTPGALLMGDAFNMRHPLTGGGMTVALSDIVVLRNLLRPLRDLNDAPSLCKYLESFYTLRKPVASTINTLAGALYKVFCASPDPARKEMRQACFDYLSLGGQFSEGPVSLLSGLNPRPLSLVLHFFAVAIYGVGRLLLPFPSPKRLWIGVRLITVSWNVFAFIVIFVGINCRETHFNCKNQTHILTECIRNHLAHN</t>
  </si>
  <si>
    <t>Vigna angularis</t>
  </si>
  <si>
    <t>SQE_125</t>
  </si>
  <si>
    <t>MREKASTLPNVKLEQGTVTSLLEENGIIRGVNYKTRNGQELTAKAPLTIVCDGCFSNLRRSLCNPKVDVPSHFVGLILENCNLPYENHGHVILGDPSPILFYPISSTEIRCLVDVPADKKLPSLGNGDMARYLKTVVAPQVPPELHASFIAAVDKGNIRSMPNRSMPASPYSTPGALLMGDAFNMRHPLTGGGMTVALSDIVLLRNLLRPLHDLHDANALFKYLESFYTLRKPMASTINTLAGALYKVFCASPDPASKEMRQACFDYLSLGGVFSDGPISLLSGLNPRPLSLVLHFFAVAIYGVGRLLIPFPSPKSMWIGARIISGASAIIFPIIRAEGIRQMFFPVTVPAYYRTPPSNLHV</t>
  </si>
  <si>
    <t>SQE_130</t>
  </si>
  <si>
    <t>MRQKAASLPNVQLEQGTVTSLLEENGTVKGVQYKTKSGEELKAYAPLTIVCDGCFSNLRRALCSPKVDVPSCFIGLVLENCQLPHPNHGHVILANPSPILFYPISSTEVRCLVDVPGQKVPSIASGEMANYLKTVVAPQIPPEIYDSFIAAIDKGSIRTMPNRSMPAAPLPTPGALLMGDAFNMRHPLTGGGMTVALSDIVVLRNLLKPLRNLHDASSLCKYLESFYTLRKPVASTINTLAGALYKVFSASPDQARNEMRQACFDYLSLGGVFSNGPIALLSGLNPRPLSLVAHFFAVAIYGVGRLMLPLPSPKRMWIGARLISGACGIILPIIKAEGVRQMFFPATVPAYYRAAPTGE</t>
  </si>
  <si>
    <t>SQE_83</t>
  </si>
  <si>
    <t>MREEDEEIEADGANYQLEMMRYKSTLLGSYQTVELIETFMNYQTGQILKLVLVATQSFTGRVQIDQSNKETDLLKNNNDLIYASVDKTPEGVSEALHPATEALLHDIPFVGKDSVVVQEISYNEIIAKGSLVQWTGLRYHGMSCGSKKERIGAGSFGTVYRAEWHGSPVASTINTLAGALYKVFCASPDPASIEMLRACFDYLSLGGVCSDGPIALLSGLNPRPLSLVLHFFAVAVYWFYPLYGNSDGSARFYNFS</t>
  </si>
  <si>
    <t>SQE_46</t>
  </si>
  <si>
    <t>MERYLKTLVAPLIPEQLHDAFISAIDRGSIRTMPNKSMPASPYSTPGALLMGDAFNIHHPLTGGGMTVALSDIAVLQNLLKPFK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</si>
</sst>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0466-5A69-4609-AB38-3D0A47443938}">
  <sheetPr codeName="Sheet6"/>
  <dimension ref="B2:O130"/>
  <sheetViews>
    <sheetView tabSelected="1" workbookViewId="0">
      <selection activeCell="I2" sqref="I2:N3"/>
    </sheetView>
  </sheetViews>
  <sheetFormatPr defaultRowHeight="14.4" x14ac:dyDescent="0.3"/>
  <cols>
    <col min="2" max="2" width="16" bestFit="1" customWidth="1"/>
    <col min="3" max="3" width="14.6640625" bestFit="1" customWidth="1"/>
    <col min="4" max="4" width="36.109375" bestFit="1" customWidth="1"/>
  </cols>
  <sheetData>
    <row r="2" spans="2:1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3" t="s">
        <v>7</v>
      </c>
      <c r="J2" s="3"/>
      <c r="K2" s="3"/>
      <c r="L2" s="3"/>
      <c r="M2" s="3"/>
      <c r="N2" s="3"/>
      <c r="O2" s="4" t="s">
        <v>8</v>
      </c>
    </row>
    <row r="3" spans="2:15" ht="28.2" x14ac:dyDescent="0.3">
      <c r="B3" s="1"/>
      <c r="C3" s="1"/>
      <c r="D3" s="1"/>
      <c r="E3" s="1"/>
      <c r="F3" s="1"/>
      <c r="G3" s="2"/>
      <c r="H3" s="2"/>
      <c r="I3" s="5" t="s">
        <v>9</v>
      </c>
      <c r="J3" s="5" t="s">
        <v>10</v>
      </c>
      <c r="K3" s="6" t="s">
        <v>11</v>
      </c>
      <c r="L3" s="5" t="s">
        <v>12</v>
      </c>
      <c r="M3" s="3" t="s">
        <v>13</v>
      </c>
      <c r="N3" s="3"/>
      <c r="O3" s="7"/>
    </row>
    <row r="4" spans="2:15" x14ac:dyDescent="0.3">
      <c r="B4" s="8">
        <v>734369085</v>
      </c>
      <c r="C4" s="9" t="str">
        <f>HYPERLINK("https://www.ncbi.nlm.nih.gov/protein/KHN19049.1", "KHN19049.1")</f>
        <v>KHN19049.1</v>
      </c>
      <c r="D4" s="10" t="s">
        <v>14</v>
      </c>
      <c r="E4" s="8" t="s">
        <v>15</v>
      </c>
      <c r="F4" s="8" t="s">
        <v>16</v>
      </c>
      <c r="G4" s="8">
        <f t="shared" ref="G4:G67" si="0">LEN(F4)</f>
        <v>819</v>
      </c>
      <c r="H4" s="8">
        <v>68.48</v>
      </c>
      <c r="I4" s="8">
        <v>-386.6</v>
      </c>
      <c r="J4" s="8">
        <v>-17.18</v>
      </c>
      <c r="K4" s="8">
        <v>42.9</v>
      </c>
      <c r="L4" s="8">
        <v>-13</v>
      </c>
      <c r="M4" s="8">
        <v>-5.52</v>
      </c>
      <c r="N4" s="8">
        <v>57.92</v>
      </c>
      <c r="O4" s="8">
        <v>107</v>
      </c>
    </row>
    <row r="5" spans="2:15" x14ac:dyDescent="0.3">
      <c r="B5" s="8">
        <v>1669295466</v>
      </c>
      <c r="C5" s="9" t="str">
        <f>HYPERLINK("https://www.ncbi.nlm.nih.gov/protein/QCU55056.1", "QCU55056.1")</f>
        <v>QCU55056.1</v>
      </c>
      <c r="D5" s="10" t="s">
        <v>17</v>
      </c>
      <c r="E5" s="8" t="s">
        <v>18</v>
      </c>
      <c r="F5" s="8" t="s">
        <v>19</v>
      </c>
      <c r="G5" s="8">
        <f t="shared" si="0"/>
        <v>534</v>
      </c>
      <c r="H5" s="8">
        <v>87.222200000000001</v>
      </c>
      <c r="I5" s="8">
        <v>-79.2</v>
      </c>
      <c r="J5" s="8">
        <v>-1.9</v>
      </c>
      <c r="K5" s="8">
        <v>77.099999999999994</v>
      </c>
      <c r="L5" s="8">
        <v>-4</v>
      </c>
      <c r="M5" s="8">
        <v>-6.6</v>
      </c>
      <c r="N5" s="8">
        <v>92.14</v>
      </c>
      <c r="O5" s="8">
        <v>69</v>
      </c>
    </row>
    <row r="6" spans="2:15" x14ac:dyDescent="0.3">
      <c r="B6" s="8">
        <v>1669295450</v>
      </c>
      <c r="C6" s="9" t="str">
        <f>HYPERLINK("https://www.ncbi.nlm.nih.gov/protein/QCU55048.1", "QCU55048.1")</f>
        <v>QCU55048.1</v>
      </c>
      <c r="D6" s="10" t="s">
        <v>17</v>
      </c>
      <c r="E6" s="8" t="s">
        <v>20</v>
      </c>
      <c r="F6" s="8" t="s">
        <v>21</v>
      </c>
      <c r="G6" s="8">
        <f t="shared" si="0"/>
        <v>534</v>
      </c>
      <c r="H6" s="8">
        <v>86.747799999999998</v>
      </c>
      <c r="I6" s="8">
        <v>-62.2</v>
      </c>
      <c r="J6" s="8">
        <v>-1.48</v>
      </c>
      <c r="K6" s="8">
        <v>77.900000000000006</v>
      </c>
      <c r="L6" s="8">
        <v>-3.2</v>
      </c>
      <c r="M6" s="8">
        <v>-6.62</v>
      </c>
      <c r="N6" s="8">
        <v>92.86</v>
      </c>
      <c r="O6" s="8">
        <v>62</v>
      </c>
    </row>
    <row r="7" spans="2:15" x14ac:dyDescent="0.3">
      <c r="B7" s="8">
        <v>2240218450</v>
      </c>
      <c r="C7" s="9" t="str">
        <f>HYPERLINK("https://www.ncbi.nlm.nih.gov/protein/UQT62036.1", "UQT62036.1")</f>
        <v>UQT62036.1</v>
      </c>
      <c r="D7" s="10" t="s">
        <v>22</v>
      </c>
      <c r="E7" s="8" t="s">
        <v>23</v>
      </c>
      <c r="F7" s="8" t="s">
        <v>24</v>
      </c>
      <c r="G7" s="8">
        <f t="shared" si="0"/>
        <v>643</v>
      </c>
      <c r="H7" s="8">
        <v>76.468500000000006</v>
      </c>
      <c r="I7" s="8">
        <v>138.1</v>
      </c>
      <c r="J7" s="8">
        <v>3.82</v>
      </c>
      <c r="K7" s="8">
        <v>67.400000000000006</v>
      </c>
      <c r="L7" s="8">
        <v>6.7</v>
      </c>
      <c r="M7" s="8">
        <v>-6.24</v>
      </c>
      <c r="N7" s="8">
        <v>82.35</v>
      </c>
      <c r="O7" s="8">
        <v>60</v>
      </c>
    </row>
    <row r="8" spans="2:15" x14ac:dyDescent="0.3">
      <c r="B8" s="8">
        <v>289721336</v>
      </c>
      <c r="C8" s="9" t="str">
        <f>HYPERLINK("https://www.ncbi.nlm.nih.gov/protein/ADD17678.1", "ADD17678.1")</f>
        <v>ADD17678.1</v>
      </c>
      <c r="D8" s="10" t="s">
        <v>25</v>
      </c>
      <c r="E8" s="8" t="s">
        <v>26</v>
      </c>
      <c r="F8" s="8" t="s">
        <v>27</v>
      </c>
      <c r="G8" s="8">
        <f t="shared" si="0"/>
        <v>531</v>
      </c>
      <c r="H8" s="8">
        <v>86.930499999999995</v>
      </c>
      <c r="I8" s="8">
        <v>-67.099999999999994</v>
      </c>
      <c r="J8" s="8">
        <v>-1.69</v>
      </c>
      <c r="K8" s="8">
        <v>73.5</v>
      </c>
      <c r="L8" s="8">
        <v>-3.4</v>
      </c>
      <c r="M8" s="8">
        <v>-6.46</v>
      </c>
      <c r="N8" s="8">
        <v>88.45</v>
      </c>
      <c r="O8" s="8">
        <v>60</v>
      </c>
    </row>
    <row r="9" spans="2:15" x14ac:dyDescent="0.3">
      <c r="B9" s="8">
        <v>1685832207</v>
      </c>
      <c r="C9" s="9" t="str">
        <f>HYPERLINK("https://www.ncbi.nlm.nih.gov/protein/QDC17513.1", "QDC17513.1")</f>
        <v>QDC17513.1</v>
      </c>
      <c r="D9" s="10" t="s">
        <v>28</v>
      </c>
      <c r="E9" s="8" t="s">
        <v>29</v>
      </c>
      <c r="F9" s="8" t="s">
        <v>30</v>
      </c>
      <c r="G9" s="8">
        <f t="shared" si="0"/>
        <v>540</v>
      </c>
      <c r="H9" s="8">
        <v>85.372200000000007</v>
      </c>
      <c r="I9" s="8">
        <v>-51.2</v>
      </c>
      <c r="J9" s="8">
        <v>-1.4</v>
      </c>
      <c r="K9" s="8">
        <v>68.099999999999994</v>
      </c>
      <c r="L9" s="8">
        <v>-2.5</v>
      </c>
      <c r="M9" s="8">
        <v>-6.26</v>
      </c>
      <c r="N9" s="8">
        <v>83.15</v>
      </c>
      <c r="O9" s="8">
        <v>57</v>
      </c>
    </row>
    <row r="10" spans="2:15" x14ac:dyDescent="0.3">
      <c r="B10" s="8">
        <v>86371770</v>
      </c>
      <c r="C10" s="9" t="str">
        <f>HYPERLINK("https://www.ncbi.nlm.nih.gov/protein/ABC94943.1", "ABC94943.1")</f>
        <v>ABC94943.1</v>
      </c>
      <c r="D10" s="10" t="s">
        <v>31</v>
      </c>
      <c r="E10" s="8" t="s">
        <v>32</v>
      </c>
      <c r="F10" s="8" t="s">
        <v>33</v>
      </c>
      <c r="G10" s="8">
        <f t="shared" si="0"/>
        <v>524</v>
      </c>
      <c r="H10" s="8">
        <v>87.7423</v>
      </c>
      <c r="I10" s="8">
        <v>-79</v>
      </c>
      <c r="J10" s="8">
        <v>-2.17</v>
      </c>
      <c r="K10" s="8">
        <v>67.7</v>
      </c>
      <c r="L10" s="8">
        <v>-3.8</v>
      </c>
      <c r="M10" s="8">
        <v>-6.25</v>
      </c>
      <c r="N10" s="8">
        <v>82.73</v>
      </c>
      <c r="O10" s="8">
        <v>56</v>
      </c>
    </row>
    <row r="11" spans="2:15" x14ac:dyDescent="0.3">
      <c r="B11" s="8">
        <v>1666326709</v>
      </c>
      <c r="C11" s="9" t="str">
        <f>HYPERLINK("https://www.ncbi.nlm.nih.gov/protein/BBK15473.1", "BBK15473.1")</f>
        <v>BBK15473.1</v>
      </c>
      <c r="D11" s="10" t="s">
        <v>34</v>
      </c>
      <c r="E11" s="8" t="s">
        <v>35</v>
      </c>
      <c r="F11" s="8" t="s">
        <v>36</v>
      </c>
      <c r="G11" s="8">
        <f t="shared" si="0"/>
        <v>537</v>
      </c>
      <c r="H11" s="8">
        <v>86.359200000000001</v>
      </c>
      <c r="I11" s="8">
        <v>-46</v>
      </c>
      <c r="J11" s="8">
        <v>-1.25</v>
      </c>
      <c r="K11" s="8">
        <v>68.3</v>
      </c>
      <c r="L11" s="8">
        <v>-2.2000000000000002</v>
      </c>
      <c r="M11" s="8">
        <v>-6.27</v>
      </c>
      <c r="N11" s="8">
        <v>83.35</v>
      </c>
      <c r="O11" s="8">
        <v>56</v>
      </c>
    </row>
    <row r="12" spans="2:15" x14ac:dyDescent="0.3">
      <c r="B12" s="8">
        <v>1669295456</v>
      </c>
      <c r="C12" s="9" t="str">
        <f>HYPERLINK("https://www.ncbi.nlm.nih.gov/protein/QCU55051.1", "QCU55051.1")</f>
        <v>QCU55051.1</v>
      </c>
      <c r="D12" s="10" t="s">
        <v>17</v>
      </c>
      <c r="E12" s="8" t="s">
        <v>37</v>
      </c>
      <c r="F12" s="8" t="s">
        <v>38</v>
      </c>
      <c r="G12" s="8">
        <f t="shared" si="0"/>
        <v>534</v>
      </c>
      <c r="H12" s="8">
        <v>86.830399999999997</v>
      </c>
      <c r="I12" s="8">
        <v>-84.1</v>
      </c>
      <c r="J12" s="8">
        <v>-2.0699999999999998</v>
      </c>
      <c r="K12" s="8">
        <v>75.2</v>
      </c>
      <c r="L12" s="8">
        <v>-4.2</v>
      </c>
      <c r="M12" s="8">
        <v>-6.52</v>
      </c>
      <c r="N12" s="8">
        <v>90.18</v>
      </c>
      <c r="O12" s="8">
        <v>53</v>
      </c>
    </row>
    <row r="13" spans="2:15" x14ac:dyDescent="0.3">
      <c r="B13" s="8">
        <v>2015322403</v>
      </c>
      <c r="C13" s="9" t="str">
        <f>HYPERLINK("https://www.ncbi.nlm.nih.gov/protein/KAG5222532.1", "KAG5222532.1")</f>
        <v>KAG5222532.1</v>
      </c>
      <c r="D13" s="10" t="s">
        <v>39</v>
      </c>
      <c r="E13" s="8" t="s">
        <v>40</v>
      </c>
      <c r="F13" s="8" t="s">
        <v>41</v>
      </c>
      <c r="G13" s="8">
        <f t="shared" si="0"/>
        <v>610</v>
      </c>
      <c r="H13" s="8">
        <v>78.891400000000004</v>
      </c>
      <c r="I13" s="8">
        <v>77.7</v>
      </c>
      <c r="J13" s="8">
        <v>2.21</v>
      </c>
      <c r="K13" s="8">
        <v>65.5</v>
      </c>
      <c r="L13" s="8">
        <v>3.7</v>
      </c>
      <c r="M13" s="8">
        <v>-6.17</v>
      </c>
      <c r="N13" s="8">
        <v>80.510000000000005</v>
      </c>
      <c r="O13" s="8">
        <v>51</v>
      </c>
    </row>
    <row r="14" spans="2:15" x14ac:dyDescent="0.3">
      <c r="B14" s="8">
        <v>285013334</v>
      </c>
      <c r="C14" s="9" t="str">
        <f>HYPERLINK("https://www.ncbi.nlm.nih.gov/protein/ADC32655.1", "ADC32655.1")</f>
        <v>ADC32655.1</v>
      </c>
      <c r="D14" s="10" t="s">
        <v>42</v>
      </c>
      <c r="E14" s="8" t="s">
        <v>43</v>
      </c>
      <c r="F14" s="8" t="s">
        <v>44</v>
      </c>
      <c r="G14" s="8">
        <f t="shared" si="0"/>
        <v>547</v>
      </c>
      <c r="H14" s="8">
        <v>84.986099999999993</v>
      </c>
      <c r="I14" s="8">
        <v>-3.7</v>
      </c>
      <c r="J14" s="8">
        <v>-0.1</v>
      </c>
      <c r="K14" s="8">
        <v>69.400000000000006</v>
      </c>
      <c r="L14" s="8">
        <v>-0.2</v>
      </c>
      <c r="M14" s="8">
        <v>-6.31</v>
      </c>
      <c r="N14" s="8">
        <v>84.37</v>
      </c>
      <c r="O14" s="8">
        <v>49</v>
      </c>
    </row>
    <row r="15" spans="2:15" x14ac:dyDescent="0.3">
      <c r="B15" s="8">
        <v>768700584</v>
      </c>
      <c r="C15" s="9" t="str">
        <f>HYPERLINK("https://www.ncbi.nlm.nih.gov/protein/AJV26446.1", "AJV26446.1")</f>
        <v>AJV26446.1</v>
      </c>
      <c r="D15" s="10" t="s">
        <v>45</v>
      </c>
      <c r="E15" s="8" t="s">
        <v>46</v>
      </c>
      <c r="F15" s="8" t="s">
        <v>47</v>
      </c>
      <c r="G15" s="8">
        <f t="shared" si="0"/>
        <v>536</v>
      </c>
      <c r="H15" s="8">
        <v>86.377200000000002</v>
      </c>
      <c r="I15" s="8">
        <v>-13.2</v>
      </c>
      <c r="J15" s="8">
        <v>-0.33</v>
      </c>
      <c r="K15" s="8">
        <v>74.400000000000006</v>
      </c>
      <c r="L15" s="8">
        <v>-0.7</v>
      </c>
      <c r="M15" s="8">
        <v>-6.49</v>
      </c>
      <c r="N15" s="8">
        <v>89.38</v>
      </c>
      <c r="O15" s="8">
        <v>49</v>
      </c>
    </row>
    <row r="16" spans="2:15" x14ac:dyDescent="0.3">
      <c r="B16" s="8">
        <v>1669295452</v>
      </c>
      <c r="C16" s="9" t="str">
        <f>HYPERLINK("https://www.ncbi.nlm.nih.gov/protein/QCU55049.1", "QCU55049.1")</f>
        <v>QCU55049.1</v>
      </c>
      <c r="D16" s="10" t="s">
        <v>17</v>
      </c>
      <c r="E16" s="8" t="s">
        <v>48</v>
      </c>
      <c r="F16" s="8" t="s">
        <v>49</v>
      </c>
      <c r="G16" s="8">
        <f t="shared" si="0"/>
        <v>534</v>
      </c>
      <c r="H16" s="8">
        <v>87.255899999999997</v>
      </c>
      <c r="I16" s="8">
        <v>-67</v>
      </c>
      <c r="J16" s="8">
        <v>-1.62</v>
      </c>
      <c r="K16" s="8">
        <v>76.5</v>
      </c>
      <c r="L16" s="8">
        <v>-3.4</v>
      </c>
      <c r="M16" s="8">
        <v>-6.57</v>
      </c>
      <c r="N16" s="8">
        <v>91.54</v>
      </c>
      <c r="O16" s="8">
        <v>48</v>
      </c>
    </row>
    <row r="17" spans="2:15" x14ac:dyDescent="0.3">
      <c r="B17" s="8">
        <v>2015349725</v>
      </c>
      <c r="C17" s="9" t="str">
        <f>HYPERLINK("https://www.ncbi.nlm.nih.gov/protein/KAG5245754.1", "KAG5245754.1")</f>
        <v>KAG5245754.1</v>
      </c>
      <c r="D17" s="10" t="s">
        <v>39</v>
      </c>
      <c r="E17" s="8" t="s">
        <v>50</v>
      </c>
      <c r="F17" s="8" t="s">
        <v>51</v>
      </c>
      <c r="G17" s="8">
        <f t="shared" si="0"/>
        <v>553</v>
      </c>
      <c r="H17" s="8">
        <v>76.672899999999998</v>
      </c>
      <c r="I17" s="8">
        <v>-17.100000000000001</v>
      </c>
      <c r="J17" s="8">
        <v>-0.45</v>
      </c>
      <c r="K17" s="8">
        <v>70.400000000000006</v>
      </c>
      <c r="L17" s="8">
        <v>-0.8</v>
      </c>
      <c r="M17" s="8">
        <v>-6.34</v>
      </c>
      <c r="N17" s="8">
        <v>85.41</v>
      </c>
      <c r="O17" s="8">
        <v>47</v>
      </c>
    </row>
    <row r="18" spans="2:15" x14ac:dyDescent="0.3">
      <c r="B18" s="8">
        <v>1829644498</v>
      </c>
      <c r="C18" s="9" t="str">
        <f>HYPERLINK("https://www.ncbi.nlm.nih.gov/protein/QIW91914.1", "QIW91914.1")</f>
        <v>QIW91914.1</v>
      </c>
      <c r="D18" s="10" t="s">
        <v>52</v>
      </c>
      <c r="E18" s="8" t="s">
        <v>53</v>
      </c>
      <c r="F18" s="8" t="s">
        <v>54</v>
      </c>
      <c r="G18" s="8">
        <f t="shared" si="0"/>
        <v>539</v>
      </c>
      <c r="H18" s="8">
        <v>86.748099999999994</v>
      </c>
      <c r="I18" s="8">
        <v>-6</v>
      </c>
      <c r="J18" s="8">
        <v>-0.15</v>
      </c>
      <c r="K18" s="8">
        <v>73.900000000000006</v>
      </c>
      <c r="L18" s="8">
        <v>-0.3</v>
      </c>
      <c r="M18" s="8">
        <v>-6.47</v>
      </c>
      <c r="N18" s="8">
        <v>88.88</v>
      </c>
      <c r="O18" s="8">
        <v>43</v>
      </c>
    </row>
    <row r="19" spans="2:15" x14ac:dyDescent="0.3">
      <c r="B19" s="8">
        <v>2065787816</v>
      </c>
      <c r="C19" s="9" t="str">
        <f>HYPERLINK("https://www.ncbi.nlm.nih.gov/protein/KAG7556301.1", "KAG7556301.1")</f>
        <v>KAG7556301.1</v>
      </c>
      <c r="D19" s="10" t="s">
        <v>55</v>
      </c>
      <c r="E19" s="8" t="s">
        <v>56</v>
      </c>
      <c r="F19" s="8" t="s">
        <v>57</v>
      </c>
      <c r="G19" s="8">
        <f t="shared" si="0"/>
        <v>518</v>
      </c>
      <c r="H19" s="8">
        <v>87.066699999999997</v>
      </c>
      <c r="I19" s="8">
        <v>-51.7</v>
      </c>
      <c r="J19" s="8">
        <v>-1.24</v>
      </c>
      <c r="K19" s="8">
        <v>77.2</v>
      </c>
      <c r="L19" s="8">
        <v>-2.6</v>
      </c>
      <c r="M19" s="8">
        <v>-6.6</v>
      </c>
      <c r="N19" s="8">
        <v>92.17</v>
      </c>
      <c r="O19" s="8">
        <v>42</v>
      </c>
    </row>
    <row r="20" spans="2:15" x14ac:dyDescent="0.3">
      <c r="B20" s="8">
        <v>339461819</v>
      </c>
      <c r="C20" s="9" t="str">
        <f>HYPERLINK("https://www.ncbi.nlm.nih.gov/protein/AEJ79818.1", "AEJ79818.1")</f>
        <v>AEJ79818.1</v>
      </c>
      <c r="D20" s="10" t="s">
        <v>58</v>
      </c>
      <c r="E20" s="8" t="s">
        <v>59</v>
      </c>
      <c r="F20" s="8" t="s">
        <v>60</v>
      </c>
      <c r="G20" s="8">
        <f t="shared" si="0"/>
        <v>554</v>
      </c>
      <c r="H20" s="8">
        <v>84.306600000000003</v>
      </c>
      <c r="I20" s="8">
        <v>-2.2999999999999998</v>
      </c>
      <c r="J20" s="8">
        <v>-0.06</v>
      </c>
      <c r="K20" s="8">
        <v>70</v>
      </c>
      <c r="L20" s="8">
        <v>-0.1</v>
      </c>
      <c r="M20" s="8">
        <v>-6.33</v>
      </c>
      <c r="N20" s="8">
        <v>85.01</v>
      </c>
      <c r="O20" s="8">
        <v>42</v>
      </c>
    </row>
    <row r="21" spans="2:15" x14ac:dyDescent="0.3">
      <c r="B21" s="8">
        <v>1669295474</v>
      </c>
      <c r="C21" s="9" t="str">
        <f>HYPERLINK("https://www.ncbi.nlm.nih.gov/protein/QCU55060.1", "QCU55060.1")</f>
        <v>QCU55060.1</v>
      </c>
      <c r="D21" s="10" t="s">
        <v>17</v>
      </c>
      <c r="E21" s="8" t="s">
        <v>61</v>
      </c>
      <c r="F21" s="8" t="s">
        <v>62</v>
      </c>
      <c r="G21" s="8">
        <f t="shared" si="0"/>
        <v>534</v>
      </c>
      <c r="H21" s="8">
        <v>86.653999999999996</v>
      </c>
      <c r="I21" s="8">
        <v>-41.6</v>
      </c>
      <c r="J21" s="8">
        <v>-1.04</v>
      </c>
      <c r="K21" s="8">
        <v>74.099999999999994</v>
      </c>
      <c r="L21" s="8">
        <v>-2.1</v>
      </c>
      <c r="M21" s="8">
        <v>-6.48</v>
      </c>
      <c r="N21" s="8">
        <v>89.06</v>
      </c>
      <c r="O21" s="8">
        <v>41</v>
      </c>
    </row>
    <row r="22" spans="2:15" x14ac:dyDescent="0.3">
      <c r="B22" s="8">
        <v>728833751</v>
      </c>
      <c r="C22" s="9" t="str">
        <f>HYPERLINK("https://www.ncbi.nlm.nih.gov/protein/KHG13194.1", "KHG13194.1")</f>
        <v>KHG13194.1</v>
      </c>
      <c r="D22" s="10" t="s">
        <v>63</v>
      </c>
      <c r="E22" s="8" t="s">
        <v>64</v>
      </c>
      <c r="F22" s="8" t="s">
        <v>65</v>
      </c>
      <c r="G22" s="8">
        <f t="shared" si="0"/>
        <v>523</v>
      </c>
      <c r="H22" s="8">
        <v>89.009799999999998</v>
      </c>
      <c r="I22" s="8">
        <v>-80.599999999999994</v>
      </c>
      <c r="J22" s="8">
        <v>-2.15</v>
      </c>
      <c r="K22" s="8">
        <v>69.599999999999994</v>
      </c>
      <c r="L22" s="8">
        <v>-4</v>
      </c>
      <c r="M22" s="8">
        <v>-6.32</v>
      </c>
      <c r="N22" s="8">
        <v>84.63</v>
      </c>
      <c r="O22" s="8">
        <v>41</v>
      </c>
    </row>
    <row r="23" spans="2:15" x14ac:dyDescent="0.3">
      <c r="B23" s="8">
        <v>1002252940</v>
      </c>
      <c r="C23" s="9" t="str">
        <f>HYPERLINK("https://www.ncbi.nlm.nih.gov/protein/XP_015630703.1", "XP_015630703.1")</f>
        <v>XP_015630703.1</v>
      </c>
      <c r="D23" s="10" t="s">
        <v>66</v>
      </c>
      <c r="E23" s="8" t="s">
        <v>67</v>
      </c>
      <c r="F23" s="8" t="s">
        <v>68</v>
      </c>
      <c r="G23" s="8">
        <f t="shared" si="0"/>
        <v>623</v>
      </c>
      <c r="H23" s="8">
        <v>78.5792</v>
      </c>
      <c r="I23" s="8">
        <v>-90.3</v>
      </c>
      <c r="J23" s="8">
        <v>-2.5099999999999998</v>
      </c>
      <c r="K23" s="8">
        <v>67</v>
      </c>
      <c r="L23" s="8">
        <v>-4.4000000000000004</v>
      </c>
      <c r="M23" s="8">
        <v>-6.22</v>
      </c>
      <c r="N23" s="8">
        <v>81.99</v>
      </c>
      <c r="O23" s="8">
        <v>41</v>
      </c>
    </row>
    <row r="24" spans="2:15" x14ac:dyDescent="0.3">
      <c r="B24" s="8">
        <v>2065843907</v>
      </c>
      <c r="C24" s="9" t="str">
        <f>HYPERLINK("https://www.ncbi.nlm.nih.gov/protein/KAG7610229.1", "KAG7610229.1")</f>
        <v>KAG7610229.1</v>
      </c>
      <c r="D24" s="10" t="s">
        <v>55</v>
      </c>
      <c r="E24" s="8" t="s">
        <v>69</v>
      </c>
      <c r="F24" s="8" t="s">
        <v>70</v>
      </c>
      <c r="G24" s="8">
        <f t="shared" si="0"/>
        <v>518</v>
      </c>
      <c r="H24" s="8">
        <v>88.157799999999995</v>
      </c>
      <c r="I24" s="8">
        <v>-48.2</v>
      </c>
      <c r="J24" s="8">
        <v>-1.22</v>
      </c>
      <c r="K24" s="8">
        <v>73.400000000000006</v>
      </c>
      <c r="L24" s="8">
        <v>-2.4</v>
      </c>
      <c r="M24" s="8">
        <v>-6.45</v>
      </c>
      <c r="N24" s="8">
        <v>88.37</v>
      </c>
      <c r="O24" s="8">
        <v>39</v>
      </c>
    </row>
    <row r="25" spans="2:15" x14ac:dyDescent="0.3">
      <c r="B25" s="8">
        <v>672930581</v>
      </c>
      <c r="C25" s="9" t="str">
        <f>HYPERLINK("https://www.ncbi.nlm.nih.gov/protein/AIK21785.1", "AIK21785.1")</f>
        <v>AIK21785.1</v>
      </c>
      <c r="D25" s="10" t="s">
        <v>71</v>
      </c>
      <c r="E25" s="8" t="s">
        <v>72</v>
      </c>
      <c r="F25" s="8" t="s">
        <v>73</v>
      </c>
      <c r="G25" s="8">
        <f t="shared" si="0"/>
        <v>540</v>
      </c>
      <c r="H25" s="8">
        <v>86.435299999999998</v>
      </c>
      <c r="I25" s="8">
        <v>-5.3</v>
      </c>
      <c r="J25" s="8">
        <v>-0.14000000000000001</v>
      </c>
      <c r="K25" s="8">
        <v>68.5</v>
      </c>
      <c r="L25" s="8">
        <v>-0.3</v>
      </c>
      <c r="M25" s="8">
        <v>-6.28</v>
      </c>
      <c r="N25" s="8">
        <v>83.54</v>
      </c>
      <c r="O25" s="8">
        <v>39</v>
      </c>
    </row>
    <row r="26" spans="2:15" x14ac:dyDescent="0.3">
      <c r="B26" s="8">
        <v>902550382</v>
      </c>
      <c r="C26" s="9" t="str">
        <f>HYPERLINK("https://www.ncbi.nlm.nih.gov/protein/AKR76254.1", "AKR76254.1")</f>
        <v>AKR76254.1</v>
      </c>
      <c r="D26" s="10" t="s">
        <v>22</v>
      </c>
      <c r="E26" s="8" t="s">
        <v>74</v>
      </c>
      <c r="F26" s="8" t="s">
        <v>75</v>
      </c>
      <c r="G26" s="8">
        <f t="shared" si="0"/>
        <v>526</v>
      </c>
      <c r="H26" s="8">
        <v>85.140900000000002</v>
      </c>
      <c r="I26" s="8">
        <v>-57.9</v>
      </c>
      <c r="J26" s="8">
        <v>-1.55</v>
      </c>
      <c r="K26" s="8">
        <v>69.599999999999994</v>
      </c>
      <c r="L26" s="8">
        <v>-2.8</v>
      </c>
      <c r="M26" s="8">
        <v>-6.31</v>
      </c>
      <c r="N26" s="8">
        <v>84.57</v>
      </c>
      <c r="O26" s="8">
        <v>38</v>
      </c>
    </row>
    <row r="27" spans="2:15" x14ac:dyDescent="0.3">
      <c r="B27" s="8">
        <v>1669295472</v>
      </c>
      <c r="C27" s="9" t="str">
        <f>HYPERLINK("https://www.ncbi.nlm.nih.gov/protein/QCU55059.1", "QCU55059.1")</f>
        <v>QCU55059.1</v>
      </c>
      <c r="D27" s="10" t="s">
        <v>17</v>
      </c>
      <c r="E27" s="8" t="s">
        <v>76</v>
      </c>
      <c r="F27" s="8" t="s">
        <v>77</v>
      </c>
      <c r="G27" s="8">
        <f t="shared" si="0"/>
        <v>534</v>
      </c>
      <c r="H27" s="8">
        <v>87.320400000000006</v>
      </c>
      <c r="I27" s="8">
        <v>-62.1</v>
      </c>
      <c r="J27" s="8">
        <v>-1.49</v>
      </c>
      <c r="K27" s="8">
        <v>76.8</v>
      </c>
      <c r="L27" s="8">
        <v>-3.2</v>
      </c>
      <c r="M27" s="8">
        <v>-6.58</v>
      </c>
      <c r="N27" s="8">
        <v>91.85</v>
      </c>
      <c r="O27" s="8">
        <v>38</v>
      </c>
    </row>
    <row r="28" spans="2:15" x14ac:dyDescent="0.3">
      <c r="B28" s="8">
        <v>157073848</v>
      </c>
      <c r="C28" s="9" t="str">
        <f>HYPERLINK("https://www.ncbi.nlm.nih.gov/protein/BAF79915.1", "BAF79915.1")</f>
        <v>BAF79915.1</v>
      </c>
      <c r="D28" s="10" t="s">
        <v>78</v>
      </c>
      <c r="E28" s="8" t="s">
        <v>79</v>
      </c>
      <c r="F28" s="8" t="s">
        <v>80</v>
      </c>
      <c r="G28" s="8">
        <f t="shared" si="0"/>
        <v>531</v>
      </c>
      <c r="H28" s="8">
        <v>86.436400000000006</v>
      </c>
      <c r="I28" s="8">
        <v>-52</v>
      </c>
      <c r="J28" s="8">
        <v>-1.33</v>
      </c>
      <c r="K28" s="8">
        <v>72.400000000000006</v>
      </c>
      <c r="L28" s="8">
        <v>-2.6</v>
      </c>
      <c r="M28" s="8">
        <v>-6.42</v>
      </c>
      <c r="N28" s="8">
        <v>87.41</v>
      </c>
      <c r="O28" s="8">
        <v>38</v>
      </c>
    </row>
    <row r="29" spans="2:15" x14ac:dyDescent="0.3">
      <c r="B29" s="8">
        <v>1238812039</v>
      </c>
      <c r="C29" s="9" t="str">
        <f>HYPERLINK("https://www.ncbi.nlm.nih.gov/protein/ASW22751.1", "ASW22751.1")</f>
        <v>ASW22751.1</v>
      </c>
      <c r="D29" s="10" t="s">
        <v>81</v>
      </c>
      <c r="E29" s="8" t="s">
        <v>82</v>
      </c>
      <c r="F29" s="8" t="s">
        <v>83</v>
      </c>
      <c r="G29" s="8">
        <f t="shared" si="0"/>
        <v>524</v>
      </c>
      <c r="H29" s="8">
        <v>88.786299999999997</v>
      </c>
      <c r="I29" s="8">
        <v>-62.9</v>
      </c>
      <c r="J29" s="8">
        <v>-1.69</v>
      </c>
      <c r="K29" s="8">
        <v>69.2</v>
      </c>
      <c r="L29" s="8">
        <v>-3.1</v>
      </c>
      <c r="M29" s="8">
        <v>-6.3</v>
      </c>
      <c r="N29" s="8">
        <v>84.24</v>
      </c>
      <c r="O29" s="8">
        <v>37</v>
      </c>
    </row>
    <row r="30" spans="2:15" x14ac:dyDescent="0.3">
      <c r="B30" s="8">
        <v>1953566245</v>
      </c>
      <c r="C30" s="9" t="str">
        <f>HYPERLINK("https://www.ncbi.nlm.nih.gov/protein/QQL94251.1", "QQL94251.1")</f>
        <v>QQL94251.1</v>
      </c>
      <c r="D30" s="10" t="s">
        <v>84</v>
      </c>
      <c r="E30" s="8" t="s">
        <v>85</v>
      </c>
      <c r="F30" s="8" t="s">
        <v>86</v>
      </c>
      <c r="G30" s="8">
        <f t="shared" si="0"/>
        <v>523</v>
      </c>
      <c r="H30" s="8">
        <v>87.8887</v>
      </c>
      <c r="I30" s="8">
        <v>-78</v>
      </c>
      <c r="J30" s="8">
        <v>-1.99</v>
      </c>
      <c r="K30" s="8">
        <v>72.7</v>
      </c>
      <c r="L30" s="8">
        <v>-3.9</v>
      </c>
      <c r="M30" s="8">
        <v>-6.43</v>
      </c>
      <c r="N30" s="8">
        <v>87.68</v>
      </c>
      <c r="O30" s="8">
        <v>37</v>
      </c>
    </row>
    <row r="31" spans="2:15" x14ac:dyDescent="0.3">
      <c r="B31" s="8">
        <v>587916636</v>
      </c>
      <c r="C31" s="9" t="str">
        <f>HYPERLINK("https://www.ncbi.nlm.nih.gov/protein/EXC04280.1", "EXC04280.1")</f>
        <v>EXC04280.1</v>
      </c>
      <c r="D31" s="10" t="s">
        <v>87</v>
      </c>
      <c r="E31" s="8" t="s">
        <v>88</v>
      </c>
      <c r="F31" s="8" t="s">
        <v>89</v>
      </c>
      <c r="G31" s="8">
        <f t="shared" si="0"/>
        <v>519</v>
      </c>
      <c r="H31" s="8">
        <v>88.155299999999997</v>
      </c>
      <c r="I31" s="8">
        <v>-62.6</v>
      </c>
      <c r="J31" s="8">
        <v>-1.54</v>
      </c>
      <c r="K31" s="8">
        <v>75.3</v>
      </c>
      <c r="L31" s="8">
        <v>-3.2</v>
      </c>
      <c r="M31" s="8">
        <v>-6.53</v>
      </c>
      <c r="N31" s="8">
        <v>90.34</v>
      </c>
      <c r="O31" s="8">
        <v>37</v>
      </c>
    </row>
    <row r="32" spans="2:15" x14ac:dyDescent="0.3">
      <c r="B32" s="8">
        <v>1669295458</v>
      </c>
      <c r="C32" s="9" t="str">
        <f>HYPERLINK("https://www.ncbi.nlm.nih.gov/protein/QCU55052.1", "QCU55052.1")</f>
        <v>QCU55052.1</v>
      </c>
      <c r="D32" s="10" t="s">
        <v>17</v>
      </c>
      <c r="E32" s="8" t="s">
        <v>90</v>
      </c>
      <c r="F32" s="8" t="s">
        <v>91</v>
      </c>
      <c r="G32" s="8">
        <f t="shared" si="0"/>
        <v>534</v>
      </c>
      <c r="H32" s="8">
        <v>86.756200000000007</v>
      </c>
      <c r="I32" s="8">
        <v>-50.9</v>
      </c>
      <c r="J32" s="8">
        <v>-1.21</v>
      </c>
      <c r="K32" s="8">
        <v>77.5</v>
      </c>
      <c r="L32" s="8">
        <v>-2.6</v>
      </c>
      <c r="M32" s="8">
        <v>-6.61</v>
      </c>
      <c r="N32" s="8">
        <v>92.49</v>
      </c>
      <c r="O32" s="8">
        <v>36</v>
      </c>
    </row>
    <row r="33" spans="2:15" x14ac:dyDescent="0.3">
      <c r="B33" s="8">
        <v>397529861</v>
      </c>
      <c r="C33" s="9" t="str">
        <f>HYPERLINK("https://www.ncbi.nlm.nih.gov/protein/AFO53557.1", "AFO53557.1")</f>
        <v>AFO53557.1</v>
      </c>
      <c r="D33" s="10" t="s">
        <v>92</v>
      </c>
      <c r="E33" s="8" t="s">
        <v>93</v>
      </c>
      <c r="F33" s="8" t="s">
        <v>94</v>
      </c>
      <c r="G33" s="8">
        <f t="shared" si="0"/>
        <v>561</v>
      </c>
      <c r="H33" s="8">
        <v>82.106499999999997</v>
      </c>
      <c r="I33" s="8">
        <v>4.7</v>
      </c>
      <c r="J33" s="8">
        <v>0.12</v>
      </c>
      <c r="K33" s="8">
        <v>70.5</v>
      </c>
      <c r="L33" s="8">
        <v>0.2</v>
      </c>
      <c r="M33" s="8">
        <v>-6.35</v>
      </c>
      <c r="N33" s="8">
        <v>85.51</v>
      </c>
      <c r="O33" s="8">
        <v>36</v>
      </c>
    </row>
    <row r="34" spans="2:15" x14ac:dyDescent="0.3">
      <c r="B34" s="8">
        <v>545912034</v>
      </c>
      <c r="C34" s="9" t="str">
        <f>HYPERLINK("https://www.ncbi.nlm.nih.gov/protein/AGW81843.1", "AGW81843.1")</f>
        <v>AGW81843.1</v>
      </c>
      <c r="D34" s="10" t="s">
        <v>95</v>
      </c>
      <c r="E34" s="8" t="s">
        <v>96</v>
      </c>
      <c r="F34" s="8" t="s">
        <v>97</v>
      </c>
      <c r="G34" s="8">
        <f t="shared" si="0"/>
        <v>531</v>
      </c>
      <c r="H34" s="8">
        <v>89.3887</v>
      </c>
      <c r="I34" s="8">
        <v>-82.7</v>
      </c>
      <c r="J34" s="8">
        <v>-2.06</v>
      </c>
      <c r="K34" s="8">
        <v>74.5</v>
      </c>
      <c r="L34" s="8">
        <v>-4.2</v>
      </c>
      <c r="M34" s="8">
        <v>-6.5</v>
      </c>
      <c r="N34" s="8">
        <v>89.52</v>
      </c>
      <c r="O34" s="8">
        <v>36</v>
      </c>
    </row>
    <row r="35" spans="2:15" x14ac:dyDescent="0.3">
      <c r="B35" s="8">
        <v>471845144</v>
      </c>
      <c r="C35" s="9" t="str">
        <f>HYPERLINK("https://www.ncbi.nlm.nih.gov/protein/AGI19257.1", "AGI19257.1")</f>
        <v>AGI19257.1</v>
      </c>
      <c r="D35" s="10" t="s">
        <v>71</v>
      </c>
      <c r="E35" s="8" t="s">
        <v>98</v>
      </c>
      <c r="F35" s="8" t="s">
        <v>99</v>
      </c>
      <c r="G35" s="8">
        <f t="shared" si="0"/>
        <v>537</v>
      </c>
      <c r="H35" s="8">
        <v>86.515600000000006</v>
      </c>
      <c r="I35" s="8">
        <v>-11.5</v>
      </c>
      <c r="J35" s="8">
        <v>-0.3</v>
      </c>
      <c r="K35" s="8">
        <v>70.3</v>
      </c>
      <c r="L35" s="8">
        <v>-0.6</v>
      </c>
      <c r="M35" s="8">
        <v>-6.34</v>
      </c>
      <c r="N35" s="8">
        <v>85.27</v>
      </c>
      <c r="O35" s="8">
        <v>36</v>
      </c>
    </row>
    <row r="36" spans="2:15" x14ac:dyDescent="0.3">
      <c r="B36" s="8">
        <v>1746567007</v>
      </c>
      <c r="C36" s="9" t="str">
        <f>HYPERLINK("https://www.ncbi.nlm.nih.gov/protein/GER42862.1", "GER42862.1")</f>
        <v>GER42862.1</v>
      </c>
      <c r="D36" s="10" t="s">
        <v>100</v>
      </c>
      <c r="E36" s="8" t="s">
        <v>101</v>
      </c>
      <c r="F36" s="8" t="s">
        <v>102</v>
      </c>
      <c r="G36" s="8">
        <f t="shared" si="0"/>
        <v>605</v>
      </c>
      <c r="H36" s="8">
        <v>78.786799999999999</v>
      </c>
      <c r="I36" s="8">
        <v>40.1</v>
      </c>
      <c r="J36" s="8">
        <v>1.08</v>
      </c>
      <c r="K36" s="8">
        <v>69</v>
      </c>
      <c r="L36" s="8">
        <v>2</v>
      </c>
      <c r="M36" s="8">
        <v>-6.29</v>
      </c>
      <c r="N36" s="8">
        <v>84</v>
      </c>
      <c r="O36" s="8">
        <v>36</v>
      </c>
    </row>
    <row r="37" spans="2:15" x14ac:dyDescent="0.3">
      <c r="B37" s="8">
        <v>1390219058</v>
      </c>
      <c r="C37" s="9" t="str">
        <f>HYPERLINK("https://www.ncbi.nlm.nih.gov/protein/AWK97814.1", "AWK97814.1")</f>
        <v>AWK97814.1</v>
      </c>
      <c r="D37" s="10" t="s">
        <v>103</v>
      </c>
      <c r="E37" s="8" t="s">
        <v>104</v>
      </c>
      <c r="F37" s="8" t="s">
        <v>105</v>
      </c>
      <c r="G37" s="8">
        <f t="shared" si="0"/>
        <v>525</v>
      </c>
      <c r="H37" s="8">
        <v>88.693299999999994</v>
      </c>
      <c r="I37" s="8">
        <v>-56.9</v>
      </c>
      <c r="J37" s="8">
        <v>-1.49</v>
      </c>
      <c r="K37" s="8">
        <v>71.099999999999994</v>
      </c>
      <c r="L37" s="8">
        <v>-2.8</v>
      </c>
      <c r="M37" s="8">
        <v>-6.37</v>
      </c>
      <c r="N37" s="8">
        <v>86.14</v>
      </c>
      <c r="O37" s="8">
        <v>36</v>
      </c>
    </row>
    <row r="38" spans="2:15" x14ac:dyDescent="0.3">
      <c r="B38" s="8">
        <v>1669295444</v>
      </c>
      <c r="C38" s="9" t="str">
        <f>HYPERLINK("https://www.ncbi.nlm.nih.gov/protein/QCU55045.1", "QCU55045.1")</f>
        <v>QCU55045.1</v>
      </c>
      <c r="D38" s="10" t="s">
        <v>17</v>
      </c>
      <c r="E38" s="8" t="s">
        <v>106</v>
      </c>
      <c r="F38" s="8" t="s">
        <v>107</v>
      </c>
      <c r="G38" s="8">
        <f t="shared" si="0"/>
        <v>534</v>
      </c>
      <c r="H38" s="8">
        <v>86.88</v>
      </c>
      <c r="I38" s="8">
        <v>-59.3</v>
      </c>
      <c r="J38" s="8">
        <v>-1.43</v>
      </c>
      <c r="K38" s="8">
        <v>76.7</v>
      </c>
      <c r="L38" s="8">
        <v>-3</v>
      </c>
      <c r="M38" s="8">
        <v>-6.58</v>
      </c>
      <c r="N38" s="8">
        <v>91.71</v>
      </c>
      <c r="O38" s="8">
        <v>35</v>
      </c>
    </row>
    <row r="39" spans="2:15" x14ac:dyDescent="0.3">
      <c r="B39" s="8">
        <v>469469460</v>
      </c>
      <c r="C39" s="9" t="str">
        <f>HYPERLINK("https://www.ncbi.nlm.nih.gov/protein/AGH32908.1", "AGH32908.1")</f>
        <v>AGH32908.1</v>
      </c>
      <c r="D39" s="10" t="s">
        <v>108</v>
      </c>
      <c r="E39" s="8" t="s">
        <v>109</v>
      </c>
      <c r="F39" s="8" t="s">
        <v>110</v>
      </c>
      <c r="G39" s="8">
        <f t="shared" si="0"/>
        <v>534</v>
      </c>
      <c r="H39" s="8">
        <v>87.457800000000006</v>
      </c>
      <c r="I39" s="8">
        <v>-65.900000000000006</v>
      </c>
      <c r="J39" s="8">
        <v>-1.63</v>
      </c>
      <c r="K39" s="8">
        <v>75</v>
      </c>
      <c r="L39" s="8">
        <v>-3.3</v>
      </c>
      <c r="M39" s="8">
        <v>-6.51</v>
      </c>
      <c r="N39" s="8">
        <v>89.98</v>
      </c>
      <c r="O39" s="8">
        <v>35</v>
      </c>
    </row>
    <row r="40" spans="2:15" x14ac:dyDescent="0.3">
      <c r="B40" s="8">
        <v>62945915</v>
      </c>
      <c r="C40" s="9" t="str">
        <f>HYPERLINK("https://www.ncbi.nlm.nih.gov/protein/AAY22200.1", "AAY22200.1")</f>
        <v>AAY22200.1</v>
      </c>
      <c r="D40" s="10" t="s">
        <v>111</v>
      </c>
      <c r="E40" s="8" t="s">
        <v>112</v>
      </c>
      <c r="F40" s="8" t="s">
        <v>113</v>
      </c>
      <c r="G40" s="8">
        <f t="shared" si="0"/>
        <v>529</v>
      </c>
      <c r="H40" s="8">
        <v>86.903199999999998</v>
      </c>
      <c r="I40" s="8">
        <v>-58.4</v>
      </c>
      <c r="J40" s="8">
        <v>-1.51</v>
      </c>
      <c r="K40" s="8">
        <v>71.900000000000006</v>
      </c>
      <c r="L40" s="8">
        <v>-2.9</v>
      </c>
      <c r="M40" s="8">
        <v>-6.4</v>
      </c>
      <c r="N40" s="8">
        <v>86.94</v>
      </c>
      <c r="O40" s="8">
        <v>35</v>
      </c>
    </row>
    <row r="41" spans="2:15" x14ac:dyDescent="0.3">
      <c r="B41" s="8">
        <v>728826334</v>
      </c>
      <c r="C41" s="9" t="str">
        <f>HYPERLINK("https://www.ncbi.nlm.nih.gov/protein/KHG06672.1", "KHG06672.1")</f>
        <v>KHG06672.1</v>
      </c>
      <c r="D41" s="10" t="s">
        <v>63</v>
      </c>
      <c r="E41" s="8" t="s">
        <v>114</v>
      </c>
      <c r="F41" s="8" t="s">
        <v>115</v>
      </c>
      <c r="G41" s="8">
        <f t="shared" si="0"/>
        <v>523</v>
      </c>
      <c r="H41" s="8">
        <v>87.791899999999998</v>
      </c>
      <c r="I41" s="8">
        <v>-58</v>
      </c>
      <c r="J41" s="8">
        <v>-1.48</v>
      </c>
      <c r="K41" s="8">
        <v>72.5</v>
      </c>
      <c r="L41" s="8">
        <v>-2.9</v>
      </c>
      <c r="M41" s="8">
        <v>-6.42</v>
      </c>
      <c r="N41" s="8">
        <v>87.48</v>
      </c>
      <c r="O41" s="8">
        <v>35</v>
      </c>
    </row>
    <row r="42" spans="2:15" x14ac:dyDescent="0.3">
      <c r="B42" s="8">
        <v>2147738583</v>
      </c>
      <c r="C42" s="9" t="str">
        <f>HYPERLINK("https://www.ncbi.nlm.nih.gov/protein/UES73141.1", "UES73141.1")</f>
        <v>UES73141.1</v>
      </c>
      <c r="D42" s="10" t="s">
        <v>116</v>
      </c>
      <c r="E42" s="8" t="s">
        <v>117</v>
      </c>
      <c r="F42" s="8" t="s">
        <v>118</v>
      </c>
      <c r="G42" s="8">
        <f t="shared" si="0"/>
        <v>529</v>
      </c>
      <c r="H42" s="8">
        <v>87.719899999999996</v>
      </c>
      <c r="I42" s="8">
        <v>-57.7</v>
      </c>
      <c r="J42" s="8">
        <v>-1.57</v>
      </c>
      <c r="K42" s="8">
        <v>68.400000000000006</v>
      </c>
      <c r="L42" s="8">
        <v>-2.8</v>
      </c>
      <c r="M42" s="8">
        <v>-6.27</v>
      </c>
      <c r="N42" s="8">
        <v>83.41</v>
      </c>
      <c r="O42" s="8">
        <v>35</v>
      </c>
    </row>
    <row r="43" spans="2:15" x14ac:dyDescent="0.3">
      <c r="B43" s="8">
        <v>46359651</v>
      </c>
      <c r="C43" s="9" t="str">
        <f>HYPERLINK("https://www.ncbi.nlm.nih.gov/protein/BAD15330.1", "BAD15330.1")</f>
        <v>BAD15330.1</v>
      </c>
      <c r="D43" s="10" t="s">
        <v>45</v>
      </c>
      <c r="E43" s="8" t="s">
        <v>119</v>
      </c>
      <c r="F43" s="8" t="s">
        <v>120</v>
      </c>
      <c r="G43" s="8">
        <f t="shared" si="0"/>
        <v>536</v>
      </c>
      <c r="H43" s="8">
        <v>86.612799999999993</v>
      </c>
      <c r="I43" s="8">
        <v>-13.4</v>
      </c>
      <c r="J43" s="8">
        <v>-0.34</v>
      </c>
      <c r="K43" s="8">
        <v>72.8</v>
      </c>
      <c r="L43" s="8">
        <v>-0.7</v>
      </c>
      <c r="M43" s="8">
        <v>-6.43</v>
      </c>
      <c r="N43" s="8">
        <v>87.76</v>
      </c>
      <c r="O43" s="8">
        <v>35</v>
      </c>
    </row>
    <row r="44" spans="2:15" x14ac:dyDescent="0.3">
      <c r="B44" s="8">
        <v>674907490</v>
      </c>
      <c r="C44" s="9" t="str">
        <f>HYPERLINK("https://www.ncbi.nlm.nih.gov/protein/CDY25640.1", "CDY25640.1")</f>
        <v>CDY25640.1</v>
      </c>
      <c r="D44" s="10" t="s">
        <v>121</v>
      </c>
      <c r="E44" s="8" t="s">
        <v>122</v>
      </c>
      <c r="F44" s="8" t="s">
        <v>123</v>
      </c>
      <c r="G44" s="8">
        <f t="shared" si="0"/>
        <v>613</v>
      </c>
      <c r="H44" s="8">
        <v>79.019499999999994</v>
      </c>
      <c r="I44" s="8">
        <v>63.2</v>
      </c>
      <c r="J44" s="8">
        <v>1.66</v>
      </c>
      <c r="K44" s="8">
        <v>70.900000000000006</v>
      </c>
      <c r="L44" s="8">
        <v>3.1</v>
      </c>
      <c r="M44" s="8">
        <v>-6.36</v>
      </c>
      <c r="N44" s="8">
        <v>85.89</v>
      </c>
      <c r="O44" s="8">
        <v>34</v>
      </c>
    </row>
    <row r="45" spans="2:15" x14ac:dyDescent="0.3">
      <c r="B45" s="8">
        <v>1669295434</v>
      </c>
      <c r="C45" s="9" t="str">
        <f>HYPERLINK("https://www.ncbi.nlm.nih.gov/protein/QCU55040.1", "QCU55040.1")</f>
        <v>QCU55040.1</v>
      </c>
      <c r="D45" s="10" t="s">
        <v>17</v>
      </c>
      <c r="E45" s="8" t="s">
        <v>124</v>
      </c>
      <c r="F45" s="8" t="s">
        <v>125</v>
      </c>
      <c r="G45" s="8">
        <f t="shared" si="0"/>
        <v>534</v>
      </c>
      <c r="H45" s="8">
        <v>86.612300000000005</v>
      </c>
      <c r="I45" s="8">
        <v>-57.7</v>
      </c>
      <c r="J45" s="8">
        <v>-1.4</v>
      </c>
      <c r="K45" s="8">
        <v>76.2</v>
      </c>
      <c r="L45" s="8">
        <v>-2.9</v>
      </c>
      <c r="M45" s="8">
        <v>-6.56</v>
      </c>
      <c r="N45" s="8">
        <v>91.25</v>
      </c>
      <c r="O45" s="8">
        <v>34</v>
      </c>
    </row>
    <row r="46" spans="2:15" x14ac:dyDescent="0.3">
      <c r="B46" s="8">
        <v>1669295442</v>
      </c>
      <c r="C46" s="9" t="str">
        <f>HYPERLINK("https://www.ncbi.nlm.nih.gov/protein/QCU55044.1", "QCU55044.1")</f>
        <v>QCU55044.1</v>
      </c>
      <c r="D46" s="10" t="s">
        <v>17</v>
      </c>
      <c r="E46" s="8" t="s">
        <v>126</v>
      </c>
      <c r="F46" s="8" t="s">
        <v>127</v>
      </c>
      <c r="G46" s="8">
        <f t="shared" si="0"/>
        <v>534</v>
      </c>
      <c r="H46" s="8">
        <v>86.914100000000005</v>
      </c>
      <c r="I46" s="8">
        <v>-64.099999999999994</v>
      </c>
      <c r="J46" s="8">
        <v>-1.56</v>
      </c>
      <c r="K46" s="8">
        <v>76</v>
      </c>
      <c r="L46" s="8">
        <v>-3.3</v>
      </c>
      <c r="M46" s="8">
        <v>-6.55</v>
      </c>
      <c r="N46" s="8">
        <v>90.98</v>
      </c>
      <c r="O46" s="8">
        <v>34</v>
      </c>
    </row>
    <row r="47" spans="2:15" x14ac:dyDescent="0.3">
      <c r="B47" s="8">
        <v>1669295446</v>
      </c>
      <c r="C47" s="9" t="str">
        <f>HYPERLINK("https://www.ncbi.nlm.nih.gov/protein/QCU55046.1", "QCU55046.1")</f>
        <v>QCU55046.1</v>
      </c>
      <c r="D47" s="10" t="s">
        <v>17</v>
      </c>
      <c r="E47" s="8" t="s">
        <v>128</v>
      </c>
      <c r="F47" s="8" t="s">
        <v>129</v>
      </c>
      <c r="G47" s="8">
        <f t="shared" si="0"/>
        <v>534</v>
      </c>
      <c r="H47" s="8">
        <v>87.047600000000003</v>
      </c>
      <c r="I47" s="8">
        <v>-61.6</v>
      </c>
      <c r="J47" s="8">
        <v>-1.49</v>
      </c>
      <c r="K47" s="8">
        <v>76.099999999999994</v>
      </c>
      <c r="L47" s="8">
        <v>-3.1</v>
      </c>
      <c r="M47" s="8">
        <v>-6.56</v>
      </c>
      <c r="N47" s="8">
        <v>91.14</v>
      </c>
      <c r="O47" s="8">
        <v>34</v>
      </c>
    </row>
    <row r="48" spans="2:15" x14ac:dyDescent="0.3">
      <c r="B48" s="8">
        <v>1669295462</v>
      </c>
      <c r="C48" s="9" t="str">
        <f>HYPERLINK("https://www.ncbi.nlm.nih.gov/protein/QCU55054.1", "QCU55054.1")</f>
        <v>QCU55054.1</v>
      </c>
      <c r="D48" s="10" t="s">
        <v>17</v>
      </c>
      <c r="E48" s="8" t="s">
        <v>130</v>
      </c>
      <c r="F48" s="8" t="s">
        <v>131</v>
      </c>
      <c r="G48" s="8">
        <f t="shared" si="0"/>
        <v>534</v>
      </c>
      <c r="H48" s="8">
        <v>87.005600000000001</v>
      </c>
      <c r="I48" s="8">
        <v>-69.2</v>
      </c>
      <c r="J48" s="8">
        <v>-1.67</v>
      </c>
      <c r="K48" s="8">
        <v>76.5</v>
      </c>
      <c r="L48" s="8">
        <v>-3.5</v>
      </c>
      <c r="M48" s="8">
        <v>-6.57</v>
      </c>
      <c r="N48" s="8">
        <v>91.48</v>
      </c>
      <c r="O48" s="8">
        <v>34</v>
      </c>
    </row>
    <row r="49" spans="2:15" x14ac:dyDescent="0.3">
      <c r="B49" s="8">
        <v>339461817</v>
      </c>
      <c r="C49" s="9" t="str">
        <f>HYPERLINK("https://www.ncbi.nlm.nih.gov/protein/AEJ79817.1", "AEJ79817.1")</f>
        <v>AEJ79817.1</v>
      </c>
      <c r="D49" s="10" t="s">
        <v>58</v>
      </c>
      <c r="E49" s="8" t="s">
        <v>132</v>
      </c>
      <c r="F49" s="8" t="s">
        <v>133</v>
      </c>
      <c r="G49" s="8">
        <f t="shared" si="0"/>
        <v>554</v>
      </c>
      <c r="H49" s="8">
        <v>84.215900000000005</v>
      </c>
      <c r="I49" s="8">
        <v>-4.3</v>
      </c>
      <c r="J49" s="8">
        <v>-0.11</v>
      </c>
      <c r="K49" s="8">
        <v>71.5</v>
      </c>
      <c r="L49" s="8">
        <v>-0.2</v>
      </c>
      <c r="M49" s="8">
        <v>-6.38</v>
      </c>
      <c r="N49" s="8">
        <v>86.54</v>
      </c>
      <c r="O49" s="8">
        <v>34</v>
      </c>
    </row>
    <row r="50" spans="2:15" x14ac:dyDescent="0.3">
      <c r="B50" s="8">
        <v>429507676</v>
      </c>
      <c r="C50" s="9" t="str">
        <f>HYPERLINK("https://www.ncbi.nlm.nih.gov/protein/AFZ93645.1", "AFZ93645.1")</f>
        <v>AFZ93645.1</v>
      </c>
      <c r="D50" s="10" t="s">
        <v>134</v>
      </c>
      <c r="E50" s="8" t="s">
        <v>135</v>
      </c>
      <c r="F50" s="8" t="s">
        <v>136</v>
      </c>
      <c r="G50" s="8">
        <f t="shared" si="0"/>
        <v>537</v>
      </c>
      <c r="H50" s="8">
        <v>85.725499999999997</v>
      </c>
      <c r="I50" s="8">
        <v>-45.2</v>
      </c>
      <c r="J50" s="8">
        <v>-1.19</v>
      </c>
      <c r="K50" s="8">
        <v>70.5</v>
      </c>
      <c r="L50" s="8">
        <v>-2.2000000000000002</v>
      </c>
      <c r="M50" s="8">
        <v>-6.35</v>
      </c>
      <c r="N50" s="8">
        <v>85.46</v>
      </c>
      <c r="O50" s="8">
        <v>34</v>
      </c>
    </row>
    <row r="51" spans="2:15" x14ac:dyDescent="0.3">
      <c r="B51" s="8">
        <v>728813274</v>
      </c>
      <c r="C51" s="9" t="str">
        <f>HYPERLINK("https://www.ncbi.nlm.nih.gov/protein/KHG01146.1", "KHG01146.1")</f>
        <v>KHG01146.1</v>
      </c>
      <c r="D51" s="10" t="s">
        <v>63</v>
      </c>
      <c r="E51" s="8" t="s">
        <v>137</v>
      </c>
      <c r="F51" s="8" t="s">
        <v>138</v>
      </c>
      <c r="G51" s="8">
        <f t="shared" si="0"/>
        <v>535</v>
      </c>
      <c r="H51" s="8">
        <v>86.438000000000002</v>
      </c>
      <c r="I51" s="8">
        <v>-53.8</v>
      </c>
      <c r="J51" s="8">
        <v>-1.45</v>
      </c>
      <c r="K51" s="8">
        <v>69.099999999999994</v>
      </c>
      <c r="L51" s="8">
        <v>-2.6</v>
      </c>
      <c r="M51" s="8">
        <v>-6.3</v>
      </c>
      <c r="N51" s="8">
        <v>84.1</v>
      </c>
      <c r="O51" s="8">
        <v>34</v>
      </c>
    </row>
    <row r="52" spans="2:15" x14ac:dyDescent="0.3">
      <c r="B52" s="8">
        <v>2804278</v>
      </c>
      <c r="C52" s="9" t="str">
        <f>HYPERLINK("https://www.ncbi.nlm.nih.gov/protein/BAA24448.1", "BAA24448.1")</f>
        <v>BAA24448.1</v>
      </c>
      <c r="D52" s="10" t="s">
        <v>45</v>
      </c>
      <c r="E52" s="8" t="s">
        <v>139</v>
      </c>
      <c r="F52" s="8" t="s">
        <v>140</v>
      </c>
      <c r="G52" s="8">
        <f t="shared" si="0"/>
        <v>539</v>
      </c>
      <c r="H52" s="8">
        <v>86.432400000000001</v>
      </c>
      <c r="I52" s="8">
        <v>-15.7</v>
      </c>
      <c r="J52" s="8">
        <v>-0.39</v>
      </c>
      <c r="K52" s="8">
        <v>74.400000000000006</v>
      </c>
      <c r="L52" s="8">
        <v>-0.8</v>
      </c>
      <c r="M52" s="8">
        <v>-6.49</v>
      </c>
      <c r="N52" s="8">
        <v>89.41</v>
      </c>
      <c r="O52" s="8">
        <v>34</v>
      </c>
    </row>
    <row r="53" spans="2:15" x14ac:dyDescent="0.3">
      <c r="B53" s="8">
        <v>226320343</v>
      </c>
      <c r="C53" s="9" t="str">
        <f>HYPERLINK("https://www.ncbi.nlm.nih.gov/protein/ACJ24907.2", "ACJ24907.2")</f>
        <v>ACJ24907.2</v>
      </c>
      <c r="D53" s="10" t="s">
        <v>45</v>
      </c>
      <c r="E53" s="8" t="s">
        <v>141</v>
      </c>
      <c r="F53" s="8" t="s">
        <v>142</v>
      </c>
      <c r="G53" s="8">
        <f t="shared" si="0"/>
        <v>545</v>
      </c>
      <c r="H53" s="8">
        <v>86.184399999999997</v>
      </c>
      <c r="I53" s="8">
        <v>-32.799999999999997</v>
      </c>
      <c r="J53" s="8">
        <v>-0.9</v>
      </c>
      <c r="K53" s="8">
        <v>67.7</v>
      </c>
      <c r="L53" s="8">
        <v>-1.6</v>
      </c>
      <c r="M53" s="8">
        <v>-6.25</v>
      </c>
      <c r="N53" s="8">
        <v>82.66</v>
      </c>
      <c r="O53" s="8">
        <v>34</v>
      </c>
    </row>
    <row r="54" spans="2:15" x14ac:dyDescent="0.3">
      <c r="B54" s="8">
        <v>1151123214</v>
      </c>
      <c r="C54" s="9" t="str">
        <f>HYPERLINK("https://www.ncbi.nlm.nih.gov/protein/AQV11961.1", "AQV11961.1")</f>
        <v>AQV11961.1</v>
      </c>
      <c r="D54" s="10" t="s">
        <v>143</v>
      </c>
      <c r="E54" s="8" t="s">
        <v>144</v>
      </c>
      <c r="F54" s="8" t="s">
        <v>145</v>
      </c>
      <c r="G54" s="8">
        <f t="shared" si="0"/>
        <v>517</v>
      </c>
      <c r="H54" s="8">
        <v>88.398899999999998</v>
      </c>
      <c r="I54" s="8">
        <v>-51.5</v>
      </c>
      <c r="J54" s="8">
        <v>-1.49</v>
      </c>
      <c r="K54" s="8">
        <v>64.599999999999994</v>
      </c>
      <c r="L54" s="8">
        <v>-2.4</v>
      </c>
      <c r="M54" s="8">
        <v>-6.14</v>
      </c>
      <c r="N54" s="8">
        <v>79.58</v>
      </c>
      <c r="O54" s="8">
        <v>34</v>
      </c>
    </row>
    <row r="55" spans="2:15" x14ac:dyDescent="0.3">
      <c r="B55" s="8">
        <v>950994423</v>
      </c>
      <c r="C55" s="9" t="str">
        <f>HYPERLINK("https://www.ncbi.nlm.nih.gov/protein/XP_014505131.1", "XP_014505131.1")</f>
        <v>XP_014505131.1</v>
      </c>
      <c r="D55" s="10" t="s">
        <v>146</v>
      </c>
      <c r="E55" s="8" t="s">
        <v>147</v>
      </c>
      <c r="F55" s="8" t="s">
        <v>148</v>
      </c>
      <c r="G55" s="8">
        <f t="shared" si="0"/>
        <v>529</v>
      </c>
      <c r="H55" s="8">
        <v>87.258499999999998</v>
      </c>
      <c r="I55" s="8">
        <v>-70.400000000000006</v>
      </c>
      <c r="J55" s="8">
        <v>-1.71</v>
      </c>
      <c r="K55" s="8">
        <v>76.2</v>
      </c>
      <c r="L55" s="8">
        <v>-3.6</v>
      </c>
      <c r="M55" s="8">
        <v>-6.56</v>
      </c>
      <c r="N55" s="8">
        <v>91.24</v>
      </c>
      <c r="O55" s="8">
        <v>34</v>
      </c>
    </row>
    <row r="56" spans="2:15" x14ac:dyDescent="0.3">
      <c r="B56" s="8">
        <v>2065787818</v>
      </c>
      <c r="C56" s="9" t="str">
        <f>HYPERLINK("https://www.ncbi.nlm.nih.gov/protein/KAG7556303.1", "KAG7556303.1")</f>
        <v>KAG7556303.1</v>
      </c>
      <c r="D56" s="10" t="s">
        <v>55</v>
      </c>
      <c r="E56" s="8" t="s">
        <v>149</v>
      </c>
      <c r="F56" s="8" t="s">
        <v>150</v>
      </c>
      <c r="G56" s="8">
        <f t="shared" si="0"/>
        <v>516</v>
      </c>
      <c r="H56" s="8">
        <v>88.449600000000004</v>
      </c>
      <c r="I56" s="8">
        <v>-50.1</v>
      </c>
      <c r="J56" s="8">
        <v>-1.47</v>
      </c>
      <c r="K56" s="8">
        <v>63.8</v>
      </c>
      <c r="L56" s="8">
        <v>-2.4</v>
      </c>
      <c r="M56" s="8">
        <v>-6.12</v>
      </c>
      <c r="N56" s="8">
        <v>78.819999999999993</v>
      </c>
      <c r="O56" s="8">
        <v>33</v>
      </c>
    </row>
    <row r="57" spans="2:15" x14ac:dyDescent="0.3">
      <c r="B57" s="8">
        <v>2065798878</v>
      </c>
      <c r="C57" s="9" t="str">
        <f>HYPERLINK("https://www.ncbi.nlm.nih.gov/protein/KAG7567338.1", "KAG7567338.1")</f>
        <v>KAG7567338.1</v>
      </c>
      <c r="D57" s="10" t="s">
        <v>151</v>
      </c>
      <c r="E57" s="8" t="s">
        <v>152</v>
      </c>
      <c r="F57" s="8" t="s">
        <v>153</v>
      </c>
      <c r="G57" s="8">
        <f t="shared" si="0"/>
        <v>579</v>
      </c>
      <c r="H57" s="8">
        <v>79.270899999999997</v>
      </c>
      <c r="I57" s="8">
        <v>77.400000000000006</v>
      </c>
      <c r="J57" s="8">
        <v>2.2200000000000002</v>
      </c>
      <c r="K57" s="8">
        <v>65</v>
      </c>
      <c r="L57" s="8">
        <v>3.7</v>
      </c>
      <c r="M57" s="8">
        <v>-6.16</v>
      </c>
      <c r="N57" s="8">
        <v>80.040000000000006</v>
      </c>
      <c r="O57" s="8">
        <v>33</v>
      </c>
    </row>
    <row r="58" spans="2:15" x14ac:dyDescent="0.3">
      <c r="B58" s="8">
        <v>861459018</v>
      </c>
      <c r="C58" s="9" t="str">
        <f>HYPERLINK("https://www.ncbi.nlm.nih.gov/protein/AKO83630.1", "AKO83630.1")</f>
        <v>AKO83630.1</v>
      </c>
      <c r="D58" s="10" t="s">
        <v>154</v>
      </c>
      <c r="E58" s="8" t="s">
        <v>155</v>
      </c>
      <c r="F58" s="8" t="s">
        <v>156</v>
      </c>
      <c r="G58" s="8">
        <f t="shared" si="0"/>
        <v>526</v>
      </c>
      <c r="H58" s="8">
        <v>87.272400000000005</v>
      </c>
      <c r="I58" s="8">
        <v>-68</v>
      </c>
      <c r="J58" s="8">
        <v>-1.73</v>
      </c>
      <c r="K58" s="8">
        <v>72.8</v>
      </c>
      <c r="L58" s="8">
        <v>-3.4</v>
      </c>
      <c r="M58" s="8">
        <v>-6.43</v>
      </c>
      <c r="N58" s="8">
        <v>87.8</v>
      </c>
      <c r="O58" s="8">
        <v>33</v>
      </c>
    </row>
    <row r="59" spans="2:15" x14ac:dyDescent="0.3">
      <c r="B59" s="8">
        <v>1669295438</v>
      </c>
      <c r="C59" s="9" t="str">
        <f>HYPERLINK("https://www.ncbi.nlm.nih.gov/protein/QCU55042.1", "QCU55042.1")</f>
        <v>QCU55042.1</v>
      </c>
      <c r="D59" s="10" t="s">
        <v>17</v>
      </c>
      <c r="E59" s="8" t="s">
        <v>157</v>
      </c>
      <c r="F59" s="8" t="s">
        <v>158</v>
      </c>
      <c r="G59" s="8">
        <f t="shared" si="0"/>
        <v>534</v>
      </c>
      <c r="H59" s="8">
        <v>86.951599999999999</v>
      </c>
      <c r="I59" s="8">
        <v>-50.7</v>
      </c>
      <c r="J59" s="8">
        <v>-1.21</v>
      </c>
      <c r="K59" s="8">
        <v>77.099999999999994</v>
      </c>
      <c r="L59" s="8">
        <v>-2.6</v>
      </c>
      <c r="M59" s="8">
        <v>-6.59</v>
      </c>
      <c r="N59" s="8">
        <v>92.05</v>
      </c>
      <c r="O59" s="8">
        <v>33</v>
      </c>
    </row>
    <row r="60" spans="2:15" x14ac:dyDescent="0.3">
      <c r="B60" s="8">
        <v>1669295448</v>
      </c>
      <c r="C60" s="9" t="str">
        <f>HYPERLINK("https://www.ncbi.nlm.nih.gov/protein/QCU55047.1", "QCU55047.1")</f>
        <v>QCU55047.1</v>
      </c>
      <c r="D60" s="10" t="s">
        <v>17</v>
      </c>
      <c r="E60" s="8" t="s">
        <v>159</v>
      </c>
      <c r="F60" s="8" t="s">
        <v>160</v>
      </c>
      <c r="G60" s="8">
        <f t="shared" si="0"/>
        <v>534</v>
      </c>
      <c r="H60" s="8">
        <v>86.683800000000005</v>
      </c>
      <c r="I60" s="8">
        <v>-62</v>
      </c>
      <c r="J60" s="8">
        <v>-1.49</v>
      </c>
      <c r="K60" s="8">
        <v>76.900000000000006</v>
      </c>
      <c r="L60" s="8">
        <v>-3.2</v>
      </c>
      <c r="M60" s="8">
        <v>-6.59</v>
      </c>
      <c r="N60" s="8">
        <v>91.92</v>
      </c>
      <c r="O60" s="8">
        <v>33</v>
      </c>
    </row>
    <row r="61" spans="2:15" x14ac:dyDescent="0.3">
      <c r="B61" s="8">
        <v>1669295468</v>
      </c>
      <c r="C61" s="9" t="str">
        <f>HYPERLINK("https://www.ncbi.nlm.nih.gov/protein/QCU55057.1", "QCU55057.1")</f>
        <v>QCU55057.1</v>
      </c>
      <c r="D61" s="10" t="s">
        <v>17</v>
      </c>
      <c r="E61" s="8" t="s">
        <v>161</v>
      </c>
      <c r="F61" s="8" t="s">
        <v>162</v>
      </c>
      <c r="G61" s="8">
        <f t="shared" si="0"/>
        <v>534</v>
      </c>
      <c r="H61" s="8">
        <v>87.119100000000003</v>
      </c>
      <c r="I61" s="8">
        <v>-51.1</v>
      </c>
      <c r="J61" s="8">
        <v>-1.24</v>
      </c>
      <c r="K61" s="8">
        <v>76.400000000000006</v>
      </c>
      <c r="L61" s="8">
        <v>-2.6</v>
      </c>
      <c r="M61" s="8">
        <v>-6.57</v>
      </c>
      <c r="N61" s="8">
        <v>91.41</v>
      </c>
      <c r="O61" s="8">
        <v>33</v>
      </c>
    </row>
    <row r="62" spans="2:15" x14ac:dyDescent="0.3">
      <c r="B62" s="8">
        <v>1472909831</v>
      </c>
      <c r="C62" s="9" t="str">
        <f>HYPERLINK("https://www.ncbi.nlm.nih.gov/protein/AXU98301.1", "AXU98301.1")</f>
        <v>AXU98301.1</v>
      </c>
      <c r="D62" s="10" t="s">
        <v>163</v>
      </c>
      <c r="E62" s="8" t="s">
        <v>164</v>
      </c>
      <c r="F62" s="8" t="s">
        <v>165</v>
      </c>
      <c r="G62" s="8">
        <f t="shared" si="0"/>
        <v>527</v>
      </c>
      <c r="H62" s="8">
        <v>81.225099999999998</v>
      </c>
      <c r="I62" s="8">
        <v>-22.2</v>
      </c>
      <c r="J62" s="8">
        <v>-0.56999999999999995</v>
      </c>
      <c r="K62" s="8">
        <v>72</v>
      </c>
      <c r="L62" s="8">
        <v>-1.1000000000000001</v>
      </c>
      <c r="M62" s="8">
        <v>-6.4</v>
      </c>
      <c r="N62" s="8">
        <v>86.97</v>
      </c>
      <c r="O62" s="8">
        <v>33</v>
      </c>
    </row>
    <row r="63" spans="2:15" x14ac:dyDescent="0.3">
      <c r="B63" s="8">
        <v>91771692</v>
      </c>
      <c r="C63" s="9" t="str">
        <f>HYPERLINK("https://www.ncbi.nlm.nih.gov/protein/ABE60738.1", "ABE60738.1")</f>
        <v>ABE60738.1</v>
      </c>
      <c r="D63" s="10" t="s">
        <v>71</v>
      </c>
      <c r="E63" s="8" t="s">
        <v>166</v>
      </c>
      <c r="F63" s="8" t="s">
        <v>167</v>
      </c>
      <c r="G63" s="8">
        <f t="shared" si="0"/>
        <v>537</v>
      </c>
      <c r="H63" s="8">
        <v>86.587900000000005</v>
      </c>
      <c r="I63" s="8">
        <v>-6.2</v>
      </c>
      <c r="J63" s="8">
        <v>-0.16</v>
      </c>
      <c r="K63" s="8">
        <v>72.2</v>
      </c>
      <c r="L63" s="8">
        <v>-0.3</v>
      </c>
      <c r="M63" s="8">
        <v>-6.41</v>
      </c>
      <c r="N63" s="8">
        <v>87.19</v>
      </c>
      <c r="O63" s="8">
        <v>33</v>
      </c>
    </row>
    <row r="64" spans="2:15" x14ac:dyDescent="0.3">
      <c r="B64" s="8">
        <v>92122627</v>
      </c>
      <c r="C64" s="9" t="str">
        <f>HYPERLINK("https://www.ncbi.nlm.nih.gov/protein/ABE73759.1", "ABE73759.1")</f>
        <v>ABE73759.1</v>
      </c>
      <c r="D64" s="10" t="s">
        <v>71</v>
      </c>
      <c r="E64" s="8" t="s">
        <v>168</v>
      </c>
      <c r="F64" s="8" t="s">
        <v>169</v>
      </c>
      <c r="G64" s="8">
        <f t="shared" si="0"/>
        <v>537</v>
      </c>
      <c r="H64" s="8">
        <v>86.156899999999993</v>
      </c>
      <c r="I64" s="8">
        <v>-23.5</v>
      </c>
      <c r="J64" s="8">
        <v>-0.6</v>
      </c>
      <c r="K64" s="8">
        <v>72.400000000000006</v>
      </c>
      <c r="L64" s="8">
        <v>-1.2</v>
      </c>
      <c r="M64" s="8">
        <v>-6.42</v>
      </c>
      <c r="N64" s="8">
        <v>87.38</v>
      </c>
      <c r="O64" s="8">
        <v>33</v>
      </c>
    </row>
    <row r="65" spans="2:15" x14ac:dyDescent="0.3">
      <c r="B65" s="8">
        <v>1013071253</v>
      </c>
      <c r="C65" s="9" t="str">
        <f>HYPERLINK("https://www.ncbi.nlm.nih.gov/protein/AMT75534.1", "AMT75534.1")</f>
        <v>AMT75534.1</v>
      </c>
      <c r="D65" s="10" t="s">
        <v>170</v>
      </c>
      <c r="E65" s="8" t="s">
        <v>171</v>
      </c>
      <c r="F65" s="8" t="s">
        <v>172</v>
      </c>
      <c r="G65" s="8">
        <f t="shared" si="0"/>
        <v>539</v>
      </c>
      <c r="H65" s="8">
        <v>86.267700000000005</v>
      </c>
      <c r="I65" s="8">
        <v>-16.399999999999999</v>
      </c>
      <c r="J65" s="8">
        <v>-0.43</v>
      </c>
      <c r="K65" s="8">
        <v>70</v>
      </c>
      <c r="L65" s="8">
        <v>-0.8</v>
      </c>
      <c r="M65" s="8">
        <v>-6.33</v>
      </c>
      <c r="N65" s="8">
        <v>85.03</v>
      </c>
      <c r="O65" s="8">
        <v>33</v>
      </c>
    </row>
    <row r="66" spans="2:15" x14ac:dyDescent="0.3">
      <c r="B66" s="8">
        <v>2015344454</v>
      </c>
      <c r="C66" s="9" t="str">
        <f>HYPERLINK("https://www.ncbi.nlm.nih.gov/protein/KAG5241058.1", "KAG5241058.1")</f>
        <v>KAG5241058.1</v>
      </c>
      <c r="D66" s="10" t="s">
        <v>39</v>
      </c>
      <c r="E66" s="8" t="s">
        <v>173</v>
      </c>
      <c r="F66" s="8" t="s">
        <v>174</v>
      </c>
      <c r="G66" s="8">
        <f t="shared" si="0"/>
        <v>488</v>
      </c>
      <c r="H66" s="8">
        <v>91.127799999999993</v>
      </c>
      <c r="I66" s="8">
        <v>-112.9</v>
      </c>
      <c r="J66" s="8">
        <v>-3.06</v>
      </c>
      <c r="K66" s="8">
        <v>68.599999999999994</v>
      </c>
      <c r="L66" s="8">
        <v>-5.5</v>
      </c>
      <c r="M66" s="8">
        <v>-6.28</v>
      </c>
      <c r="N66" s="8">
        <v>83.6</v>
      </c>
      <c r="O66" s="8">
        <v>33</v>
      </c>
    </row>
    <row r="67" spans="2:15" x14ac:dyDescent="0.3">
      <c r="B67" s="8">
        <v>1868649406</v>
      </c>
      <c r="C67" s="9" t="str">
        <f>HYPERLINK("https://www.ncbi.nlm.nih.gov/protein/KAF5733252.1", "KAF5733252.1")</f>
        <v>KAF5733252.1</v>
      </c>
      <c r="D67" s="10" t="s">
        <v>103</v>
      </c>
      <c r="E67" s="8" t="s">
        <v>175</v>
      </c>
      <c r="F67" s="8" t="s">
        <v>176</v>
      </c>
      <c r="G67" s="8">
        <f t="shared" si="0"/>
        <v>527</v>
      </c>
      <c r="H67" s="8">
        <v>87.919700000000006</v>
      </c>
      <c r="I67" s="8">
        <v>-36.6</v>
      </c>
      <c r="J67" s="8">
        <v>-0.98</v>
      </c>
      <c r="K67" s="8">
        <v>69.2</v>
      </c>
      <c r="L67" s="8">
        <v>-1.8</v>
      </c>
      <c r="M67" s="8">
        <v>-6.3</v>
      </c>
      <c r="N67" s="8">
        <v>84.2</v>
      </c>
      <c r="O67" s="8">
        <v>33</v>
      </c>
    </row>
    <row r="68" spans="2:15" x14ac:dyDescent="0.3">
      <c r="B68" s="8">
        <v>901826020</v>
      </c>
      <c r="C68" s="9" t="str">
        <f>HYPERLINK("https://www.ncbi.nlm.nih.gov/protein/KMZ75443.1", "KMZ75443.1")</f>
        <v>KMZ75443.1</v>
      </c>
      <c r="D68" s="10" t="s">
        <v>177</v>
      </c>
      <c r="E68" s="8" t="s">
        <v>178</v>
      </c>
      <c r="F68" s="8" t="s">
        <v>179</v>
      </c>
      <c r="G68" s="8">
        <f t="shared" ref="G68:G130" si="1">LEN(F68)</f>
        <v>523</v>
      </c>
      <c r="H68" s="8">
        <v>87.8703</v>
      </c>
      <c r="I68" s="8">
        <v>-55.8</v>
      </c>
      <c r="J68" s="8">
        <v>-1.42</v>
      </c>
      <c r="K68" s="8">
        <v>73</v>
      </c>
      <c r="L68" s="8">
        <v>-2.8</v>
      </c>
      <c r="M68" s="8">
        <v>-6.44</v>
      </c>
      <c r="N68" s="8">
        <v>87.96</v>
      </c>
      <c r="O68" s="8">
        <v>33</v>
      </c>
    </row>
    <row r="69" spans="2:15" x14ac:dyDescent="0.3">
      <c r="B69" s="8">
        <v>2065776205</v>
      </c>
      <c r="C69" s="9" t="str">
        <f>HYPERLINK("https://www.ncbi.nlm.nih.gov/protein/KAG7544685.1", "KAG7544685.1")</f>
        <v>KAG7544685.1</v>
      </c>
      <c r="D69" s="10" t="s">
        <v>55</v>
      </c>
      <c r="E69" s="8" t="s">
        <v>180</v>
      </c>
      <c r="F69" s="8" t="s">
        <v>181</v>
      </c>
      <c r="G69" s="8">
        <f t="shared" si="1"/>
        <v>528</v>
      </c>
      <c r="H69" s="8">
        <v>88.033699999999996</v>
      </c>
      <c r="I69" s="8">
        <v>-71.900000000000006</v>
      </c>
      <c r="J69" s="8">
        <v>-1.71</v>
      </c>
      <c r="K69" s="8">
        <v>67.3</v>
      </c>
      <c r="L69" s="8">
        <v>-4.2</v>
      </c>
      <c r="M69" s="8">
        <v>-16.62</v>
      </c>
      <c r="N69" s="8">
        <v>82.3</v>
      </c>
      <c r="O69" s="8">
        <v>32</v>
      </c>
    </row>
    <row r="70" spans="2:15" x14ac:dyDescent="0.3">
      <c r="B70" s="8">
        <v>1669295454</v>
      </c>
      <c r="C70" s="9" t="str">
        <f>HYPERLINK("https://www.ncbi.nlm.nih.gov/protein/QCU55050.1", "QCU55050.1")</f>
        <v>QCU55050.1</v>
      </c>
      <c r="D70" s="10" t="s">
        <v>17</v>
      </c>
      <c r="E70" s="8" t="s">
        <v>182</v>
      </c>
      <c r="F70" s="8" t="s">
        <v>183</v>
      </c>
      <c r="G70" s="8">
        <f t="shared" si="1"/>
        <v>534</v>
      </c>
      <c r="H70" s="8">
        <v>86.867199999999997</v>
      </c>
      <c r="I70" s="8">
        <v>-60.7</v>
      </c>
      <c r="J70" s="8">
        <v>-1.43</v>
      </c>
      <c r="K70" s="8">
        <v>78.2</v>
      </c>
      <c r="L70" s="8">
        <v>-3.1</v>
      </c>
      <c r="M70" s="8">
        <v>-6.64</v>
      </c>
      <c r="N70" s="8">
        <v>93.23</v>
      </c>
      <c r="O70" s="8">
        <v>32</v>
      </c>
    </row>
    <row r="71" spans="2:15" x14ac:dyDescent="0.3">
      <c r="B71" s="8">
        <v>1669295470</v>
      </c>
      <c r="C71" s="9" t="str">
        <f>HYPERLINK("https://www.ncbi.nlm.nih.gov/protein/QCU55058.1", "QCU55058.1")</f>
        <v>QCU55058.1</v>
      </c>
      <c r="D71" s="10" t="s">
        <v>17</v>
      </c>
      <c r="E71" s="8" t="s">
        <v>184</v>
      </c>
      <c r="F71" s="8" t="s">
        <v>185</v>
      </c>
      <c r="G71" s="8">
        <f t="shared" si="1"/>
        <v>534</v>
      </c>
      <c r="H71" s="8">
        <v>87.067800000000005</v>
      </c>
      <c r="I71" s="8">
        <v>-58.9</v>
      </c>
      <c r="J71" s="8">
        <v>-1.47</v>
      </c>
      <c r="K71" s="8">
        <v>74.400000000000006</v>
      </c>
      <c r="L71" s="8">
        <v>-3</v>
      </c>
      <c r="M71" s="8">
        <v>-6.49</v>
      </c>
      <c r="N71" s="8">
        <v>89.36</v>
      </c>
      <c r="O71" s="8">
        <v>32</v>
      </c>
    </row>
    <row r="72" spans="2:15" x14ac:dyDescent="0.3">
      <c r="B72" s="8">
        <v>1557919149</v>
      </c>
      <c r="C72" s="9" t="str">
        <f>HYPERLINK("https://www.ncbi.nlm.nih.gov/protein/QAA92403.1", "QAA92403.1")</f>
        <v>QAA92403.1</v>
      </c>
      <c r="D72" s="10" t="s">
        <v>84</v>
      </c>
      <c r="E72" s="8" t="s">
        <v>186</v>
      </c>
      <c r="F72" s="8" t="s">
        <v>187</v>
      </c>
      <c r="G72" s="8">
        <f t="shared" si="1"/>
        <v>529</v>
      </c>
      <c r="H72" s="8">
        <v>87.041700000000006</v>
      </c>
      <c r="I72" s="8">
        <v>-85.1</v>
      </c>
      <c r="J72" s="8">
        <v>-2.2599999999999998</v>
      </c>
      <c r="K72" s="8">
        <v>70.099999999999994</v>
      </c>
      <c r="L72" s="8">
        <v>-4.2</v>
      </c>
      <c r="M72" s="8">
        <v>-6.33</v>
      </c>
      <c r="N72" s="8">
        <v>85.08</v>
      </c>
      <c r="O72" s="8">
        <v>32</v>
      </c>
    </row>
    <row r="73" spans="2:15" x14ac:dyDescent="0.3">
      <c r="B73" s="8">
        <v>1129645463</v>
      </c>
      <c r="C73" s="9" t="str">
        <f>HYPERLINK("https://www.ncbi.nlm.nih.gov/protein/APT68020.1", "APT68020.1")</f>
        <v>APT68020.1</v>
      </c>
      <c r="D73" s="10" t="s">
        <v>188</v>
      </c>
      <c r="E73" s="8" t="s">
        <v>189</v>
      </c>
      <c r="F73" s="8" t="s">
        <v>190</v>
      </c>
      <c r="G73" s="8">
        <f t="shared" si="1"/>
        <v>526</v>
      </c>
      <c r="H73" s="8">
        <v>87.422499999999999</v>
      </c>
      <c r="I73" s="8">
        <v>-57.6</v>
      </c>
      <c r="J73" s="8">
        <v>-1.69</v>
      </c>
      <c r="K73" s="8">
        <v>63.9</v>
      </c>
      <c r="L73" s="8">
        <v>-2.7</v>
      </c>
      <c r="M73" s="8">
        <v>-6.12</v>
      </c>
      <c r="N73" s="8">
        <v>78.94</v>
      </c>
      <c r="O73" s="8">
        <v>32</v>
      </c>
    </row>
    <row r="74" spans="2:15" x14ac:dyDescent="0.3">
      <c r="B74" s="8">
        <v>1012322490</v>
      </c>
      <c r="C74" s="9" t="str">
        <f>HYPERLINK("https://www.ncbi.nlm.nih.gov/protein/KYP34787.1", "KYP34787.1")</f>
        <v>KYP34787.1</v>
      </c>
      <c r="D74" s="10" t="s">
        <v>191</v>
      </c>
      <c r="E74" s="8" t="s">
        <v>192</v>
      </c>
      <c r="F74" s="8" t="s">
        <v>193</v>
      </c>
      <c r="G74" s="8">
        <f t="shared" si="1"/>
        <v>525</v>
      </c>
      <c r="H74" s="8">
        <v>87.7988</v>
      </c>
      <c r="I74" s="8">
        <v>-67.7</v>
      </c>
      <c r="J74" s="8">
        <v>-1.65</v>
      </c>
      <c r="K74" s="8">
        <v>75.8</v>
      </c>
      <c r="L74" s="8">
        <v>-3.4</v>
      </c>
      <c r="M74" s="8">
        <v>-6.54</v>
      </c>
      <c r="N74" s="8">
        <v>90.78</v>
      </c>
      <c r="O74" s="8">
        <v>31</v>
      </c>
    </row>
    <row r="75" spans="2:15" x14ac:dyDescent="0.3">
      <c r="B75" s="8">
        <v>1012343318</v>
      </c>
      <c r="C75" s="9" t="str">
        <f>HYPERLINK("https://www.ncbi.nlm.nih.gov/protein/KYP54510.1", "KYP54510.1")</f>
        <v>KYP54510.1</v>
      </c>
      <c r="D75" s="10" t="s">
        <v>191</v>
      </c>
      <c r="E75" s="8" t="s">
        <v>194</v>
      </c>
      <c r="F75" s="8" t="s">
        <v>195</v>
      </c>
      <c r="G75" s="8">
        <f t="shared" si="1"/>
        <v>526</v>
      </c>
      <c r="H75" s="8">
        <v>87.280799999999999</v>
      </c>
      <c r="I75" s="8">
        <v>-58.3</v>
      </c>
      <c r="J75" s="8">
        <v>-1.52</v>
      </c>
      <c r="K75" s="8">
        <v>71.3</v>
      </c>
      <c r="L75" s="8">
        <v>-2.9</v>
      </c>
      <c r="M75" s="8">
        <v>-6.37</v>
      </c>
      <c r="N75" s="8">
        <v>86.26</v>
      </c>
      <c r="O75" s="8">
        <v>31</v>
      </c>
    </row>
    <row r="76" spans="2:15" x14ac:dyDescent="0.3">
      <c r="B76" s="8">
        <v>1669295440</v>
      </c>
      <c r="C76" s="9" t="str">
        <f>HYPERLINK("https://www.ncbi.nlm.nih.gov/protein/QCU55043.1", "QCU55043.1")</f>
        <v>QCU55043.1</v>
      </c>
      <c r="D76" s="10" t="s">
        <v>17</v>
      </c>
      <c r="E76" s="8" t="s">
        <v>196</v>
      </c>
      <c r="F76" s="8" t="s">
        <v>197</v>
      </c>
      <c r="G76" s="8">
        <f t="shared" si="1"/>
        <v>534</v>
      </c>
      <c r="H76" s="8">
        <v>87.095100000000002</v>
      </c>
      <c r="I76" s="8">
        <v>-45</v>
      </c>
      <c r="J76" s="8">
        <v>-1.1200000000000001</v>
      </c>
      <c r="K76" s="8">
        <v>74.5</v>
      </c>
      <c r="L76" s="8">
        <v>-2.2999999999999998</v>
      </c>
      <c r="M76" s="8">
        <v>-6.49</v>
      </c>
      <c r="N76" s="8">
        <v>89.45</v>
      </c>
      <c r="O76" s="8">
        <v>31</v>
      </c>
    </row>
    <row r="77" spans="2:15" x14ac:dyDescent="0.3">
      <c r="B77" s="8">
        <v>1685832209</v>
      </c>
      <c r="C77" s="9" t="str">
        <f>HYPERLINK("https://www.ncbi.nlm.nih.gov/protein/QDC17514.1", "QDC17514.1")</f>
        <v>QDC17514.1</v>
      </c>
      <c r="D77" s="10" t="s">
        <v>198</v>
      </c>
      <c r="E77" s="8" t="s">
        <v>199</v>
      </c>
      <c r="F77" s="8" t="s">
        <v>200</v>
      </c>
      <c r="G77" s="8">
        <f t="shared" si="1"/>
        <v>540</v>
      </c>
      <c r="H77" s="8">
        <v>85.480599999999995</v>
      </c>
      <c r="I77" s="8">
        <v>-51.4</v>
      </c>
      <c r="J77" s="8">
        <v>-1.41</v>
      </c>
      <c r="K77" s="8">
        <v>68.099999999999994</v>
      </c>
      <c r="L77" s="8">
        <v>-2.5</v>
      </c>
      <c r="M77" s="8">
        <v>-6.26</v>
      </c>
      <c r="N77" s="8">
        <v>83.06</v>
      </c>
      <c r="O77" s="8">
        <v>31</v>
      </c>
    </row>
    <row r="78" spans="2:15" x14ac:dyDescent="0.3">
      <c r="B78" s="8">
        <v>734364291</v>
      </c>
      <c r="C78" s="9" t="str">
        <f>HYPERLINK("https://www.ncbi.nlm.nih.gov/protein/KHN17192.1", "KHN17192.1")</f>
        <v>KHN17192.1</v>
      </c>
      <c r="D78" s="10" t="s">
        <v>14</v>
      </c>
      <c r="E78" s="8" t="s">
        <v>201</v>
      </c>
      <c r="F78" s="8" t="s">
        <v>202</v>
      </c>
      <c r="G78" s="8">
        <f t="shared" si="1"/>
        <v>510</v>
      </c>
      <c r="H78" s="8">
        <v>83.035899999999998</v>
      </c>
      <c r="I78" s="8">
        <v>-99</v>
      </c>
      <c r="J78" s="8">
        <v>-2.66</v>
      </c>
      <c r="K78" s="8">
        <v>69.3</v>
      </c>
      <c r="L78" s="8">
        <v>-4.8</v>
      </c>
      <c r="M78" s="8">
        <v>-6.3</v>
      </c>
      <c r="N78" s="8">
        <v>84.3</v>
      </c>
      <c r="O78" s="8">
        <v>31</v>
      </c>
    </row>
    <row r="79" spans="2:15" x14ac:dyDescent="0.3">
      <c r="B79" s="8">
        <v>1953566237</v>
      </c>
      <c r="C79" s="9" t="str">
        <f>HYPERLINK("https://www.ncbi.nlm.nih.gov/protein/QQL94247.1", "QQL94247.1")</f>
        <v>QQL94247.1</v>
      </c>
      <c r="D79" s="10" t="s">
        <v>84</v>
      </c>
      <c r="E79" s="8" t="s">
        <v>203</v>
      </c>
      <c r="F79" s="8" t="s">
        <v>204</v>
      </c>
      <c r="G79" s="8">
        <f t="shared" si="1"/>
        <v>524</v>
      </c>
      <c r="H79" s="8">
        <v>88.537400000000005</v>
      </c>
      <c r="I79" s="8">
        <v>-67.2</v>
      </c>
      <c r="J79" s="8">
        <v>-1.78</v>
      </c>
      <c r="K79" s="8">
        <v>70</v>
      </c>
      <c r="L79" s="8">
        <v>-3.3</v>
      </c>
      <c r="M79" s="8">
        <v>-6.33</v>
      </c>
      <c r="N79" s="8">
        <v>85.03</v>
      </c>
      <c r="O79" s="8">
        <v>31</v>
      </c>
    </row>
    <row r="80" spans="2:15" x14ac:dyDescent="0.3">
      <c r="B80" s="8">
        <v>1132401245</v>
      </c>
      <c r="C80" s="9" t="str">
        <f>HYPERLINK("https://www.ncbi.nlm.nih.gov/protein/APV45531.1", "APV45531.1")</f>
        <v>APV45531.1</v>
      </c>
      <c r="D80" s="10" t="s">
        <v>205</v>
      </c>
      <c r="E80" s="8" t="s">
        <v>206</v>
      </c>
      <c r="F80" s="8" t="s">
        <v>207</v>
      </c>
      <c r="G80" s="8">
        <f t="shared" si="1"/>
        <v>537</v>
      </c>
      <c r="H80" s="8">
        <v>86.052099999999996</v>
      </c>
      <c r="I80" s="8">
        <v>-23</v>
      </c>
      <c r="J80" s="8">
        <v>-0.59</v>
      </c>
      <c r="K80" s="8">
        <v>72.7</v>
      </c>
      <c r="L80" s="8">
        <v>-1.1000000000000001</v>
      </c>
      <c r="M80" s="8">
        <v>-6.43</v>
      </c>
      <c r="N80" s="8">
        <v>87.72</v>
      </c>
      <c r="O80" s="8">
        <v>31</v>
      </c>
    </row>
    <row r="81" spans="2:15" x14ac:dyDescent="0.3">
      <c r="B81" s="8">
        <v>1074044877</v>
      </c>
      <c r="C81" s="9" t="str">
        <f>HYPERLINK("https://www.ncbi.nlm.nih.gov/protein/AOV62783.1", "AOV62783.1")</f>
        <v>AOV62783.1</v>
      </c>
      <c r="D81" s="10" t="s">
        <v>208</v>
      </c>
      <c r="E81" s="8" t="s">
        <v>209</v>
      </c>
      <c r="F81" s="8" t="s">
        <v>210</v>
      </c>
      <c r="G81" s="8">
        <f t="shared" si="1"/>
        <v>524</v>
      </c>
      <c r="H81" s="8">
        <v>88.191100000000006</v>
      </c>
      <c r="I81" s="8">
        <v>-83.2</v>
      </c>
      <c r="J81" s="8">
        <v>-2.13</v>
      </c>
      <c r="K81" s="8">
        <v>72.599999999999994</v>
      </c>
      <c r="L81" s="8">
        <v>-4.0999999999999996</v>
      </c>
      <c r="M81" s="8">
        <v>-6.42</v>
      </c>
      <c r="N81" s="8">
        <v>87.56</v>
      </c>
      <c r="O81" s="8">
        <v>31</v>
      </c>
    </row>
    <row r="82" spans="2:15" x14ac:dyDescent="0.3">
      <c r="B82" s="8">
        <v>952947755</v>
      </c>
      <c r="C82" s="9" t="str">
        <f>HYPERLINK("https://www.ncbi.nlm.nih.gov/protein/ALO18788.1", "ALO18788.1")</f>
        <v>ALO18788.1</v>
      </c>
      <c r="D82" s="10" t="s">
        <v>71</v>
      </c>
      <c r="E82" s="8" t="s">
        <v>211</v>
      </c>
      <c r="F82" s="8" t="s">
        <v>212</v>
      </c>
      <c r="G82" s="8">
        <f t="shared" si="1"/>
        <v>524</v>
      </c>
      <c r="H82" s="8">
        <v>87.1113</v>
      </c>
      <c r="I82" s="8">
        <v>-41.7</v>
      </c>
      <c r="J82" s="8">
        <v>-1.0900000000000001</v>
      </c>
      <c r="K82" s="8">
        <v>70.900000000000006</v>
      </c>
      <c r="L82" s="8">
        <v>-2.1</v>
      </c>
      <c r="M82" s="8">
        <v>-6.36</v>
      </c>
      <c r="N82" s="8">
        <v>85.88</v>
      </c>
      <c r="O82" s="8">
        <v>31</v>
      </c>
    </row>
    <row r="83" spans="2:15" x14ac:dyDescent="0.3">
      <c r="B83" s="8">
        <v>747063812</v>
      </c>
      <c r="C83" s="9" t="str">
        <f>HYPERLINK("https://www.ncbi.nlm.nih.gov/protein/XP_011078470.1", "XP_011078470.1")</f>
        <v>XP_011078470.1</v>
      </c>
      <c r="D83" s="10" t="s">
        <v>213</v>
      </c>
      <c r="E83" s="8" t="s">
        <v>214</v>
      </c>
      <c r="F83" s="8" t="s">
        <v>215</v>
      </c>
      <c r="G83" s="8">
        <f t="shared" si="1"/>
        <v>525</v>
      </c>
      <c r="H83" s="8">
        <v>86.998999999999995</v>
      </c>
      <c r="I83" s="8">
        <v>-50.9</v>
      </c>
      <c r="J83" s="8">
        <v>-1.19</v>
      </c>
      <c r="K83" s="8">
        <v>78.900000000000006</v>
      </c>
      <c r="L83" s="8">
        <v>-2.6</v>
      </c>
      <c r="M83" s="8">
        <v>-6.66</v>
      </c>
      <c r="N83" s="8">
        <v>93.86</v>
      </c>
      <c r="O83" s="8">
        <v>31</v>
      </c>
    </row>
    <row r="84" spans="2:15" x14ac:dyDescent="0.3">
      <c r="B84" s="8">
        <v>508700620</v>
      </c>
      <c r="C84" s="9" t="str">
        <f>HYPERLINK("https://www.ncbi.nlm.nih.gov/protein/EOX92516.1", "EOX92516.1")</f>
        <v>EOX92516.1</v>
      </c>
      <c r="D84" s="10" t="s">
        <v>216</v>
      </c>
      <c r="E84" s="8" t="s">
        <v>217</v>
      </c>
      <c r="F84" s="8" t="s">
        <v>218</v>
      </c>
      <c r="G84" s="8">
        <f t="shared" si="1"/>
        <v>521</v>
      </c>
      <c r="H84" s="8">
        <v>87.574399999999997</v>
      </c>
      <c r="I84" s="8">
        <v>-64.7</v>
      </c>
      <c r="J84" s="8">
        <v>-1.68</v>
      </c>
      <c r="K84" s="8">
        <v>71.599999999999994</v>
      </c>
      <c r="L84" s="8">
        <v>-3.2</v>
      </c>
      <c r="M84" s="8">
        <v>-6.39</v>
      </c>
      <c r="N84" s="8">
        <v>86.56</v>
      </c>
      <c r="O84" s="8">
        <v>31</v>
      </c>
    </row>
    <row r="85" spans="2:15" x14ac:dyDescent="0.3">
      <c r="B85" s="8">
        <v>1495141347</v>
      </c>
      <c r="C85" s="9" t="str">
        <f>HYPERLINK("https://www.ncbi.nlm.nih.gov/protein/AYN44137.1", "AYN44137.1")</f>
        <v>AYN44137.1</v>
      </c>
      <c r="D85" s="10" t="s">
        <v>103</v>
      </c>
      <c r="E85" s="8" t="s">
        <v>219</v>
      </c>
      <c r="F85" s="8" t="s">
        <v>220</v>
      </c>
      <c r="G85" s="8">
        <f t="shared" si="1"/>
        <v>525</v>
      </c>
      <c r="H85" s="8">
        <v>88.749499999999998</v>
      </c>
      <c r="I85" s="8">
        <v>-64.400000000000006</v>
      </c>
      <c r="J85" s="8">
        <v>-1.64</v>
      </c>
      <c r="K85" s="8">
        <v>72.900000000000006</v>
      </c>
      <c r="L85" s="8">
        <v>-3.2</v>
      </c>
      <c r="M85" s="8">
        <v>-6.43</v>
      </c>
      <c r="N85" s="8">
        <v>87.89</v>
      </c>
      <c r="O85" s="8">
        <v>31</v>
      </c>
    </row>
    <row r="86" spans="2:15" x14ac:dyDescent="0.3">
      <c r="B86" s="8">
        <v>2065820812</v>
      </c>
      <c r="C86" s="9" t="str">
        <f>HYPERLINK("https://www.ncbi.nlm.nih.gov/protein/KAG7588311.1", "KAG7588311.1")</f>
        <v>KAG7588311.1</v>
      </c>
      <c r="D86" s="10" t="s">
        <v>55</v>
      </c>
      <c r="E86" s="8" t="s">
        <v>221</v>
      </c>
      <c r="F86" s="8" t="s">
        <v>222</v>
      </c>
      <c r="G86" s="8">
        <f t="shared" si="1"/>
        <v>531</v>
      </c>
      <c r="H86" s="8">
        <v>87.206100000000006</v>
      </c>
      <c r="I86" s="8">
        <v>-38.4</v>
      </c>
      <c r="J86" s="8">
        <v>-0.98</v>
      </c>
      <c r="K86" s="8">
        <v>72.5</v>
      </c>
      <c r="L86" s="8">
        <v>-1.9</v>
      </c>
      <c r="M86" s="8">
        <v>-6.42</v>
      </c>
      <c r="N86" s="8">
        <v>87.53</v>
      </c>
      <c r="O86" s="8">
        <v>30</v>
      </c>
    </row>
    <row r="87" spans="2:15" x14ac:dyDescent="0.3">
      <c r="B87" s="8">
        <v>2065771498</v>
      </c>
      <c r="C87" s="9" t="str">
        <f>HYPERLINK("https://www.ncbi.nlm.nih.gov/protein/KAG7539999.1", "KAG7539999.1")</f>
        <v>KAG7539999.1</v>
      </c>
      <c r="D87" s="10" t="s">
        <v>151</v>
      </c>
      <c r="E87" s="8" t="s">
        <v>223</v>
      </c>
      <c r="F87" s="8" t="s">
        <v>224</v>
      </c>
      <c r="G87" s="8">
        <f t="shared" si="1"/>
        <v>525</v>
      </c>
      <c r="H87" s="8">
        <v>87.178799999999995</v>
      </c>
      <c r="I87" s="8">
        <v>-67.900000000000006</v>
      </c>
      <c r="J87" s="8">
        <v>-1.89</v>
      </c>
      <c r="K87" s="8">
        <v>67</v>
      </c>
      <c r="L87" s="8">
        <v>-3.3</v>
      </c>
      <c r="M87" s="8">
        <v>-6.22</v>
      </c>
      <c r="N87" s="8">
        <v>81.99</v>
      </c>
      <c r="O87" s="8">
        <v>30</v>
      </c>
    </row>
    <row r="88" spans="2:15" x14ac:dyDescent="0.3">
      <c r="B88" s="8">
        <v>2240218452</v>
      </c>
      <c r="C88" s="9" t="str">
        <f>HYPERLINK("https://www.ncbi.nlm.nih.gov/protein/UQT62037.1", "UQT62037.1")</f>
        <v>UQT62037.1</v>
      </c>
      <c r="D88" s="10" t="s">
        <v>22</v>
      </c>
      <c r="E88" s="8" t="s">
        <v>225</v>
      </c>
      <c r="F88" s="8" t="s">
        <v>226</v>
      </c>
      <c r="G88" s="8">
        <f t="shared" si="1"/>
        <v>526</v>
      </c>
      <c r="H88" s="8">
        <v>87.2517</v>
      </c>
      <c r="I88" s="8">
        <v>-74.400000000000006</v>
      </c>
      <c r="J88" s="8">
        <v>-1.95</v>
      </c>
      <c r="K88" s="8">
        <v>70.8</v>
      </c>
      <c r="L88" s="8">
        <v>-3.7</v>
      </c>
      <c r="M88" s="8">
        <v>-6.36</v>
      </c>
      <c r="N88" s="8">
        <v>85.82</v>
      </c>
      <c r="O88" s="8">
        <v>30</v>
      </c>
    </row>
    <row r="89" spans="2:15" x14ac:dyDescent="0.3">
      <c r="B89" s="8">
        <v>1137199799</v>
      </c>
      <c r="C89" s="9" t="str">
        <f>HYPERLINK("https://www.ncbi.nlm.nih.gov/protein/OMO70892.1", "OMO70892.1")</f>
        <v>OMO70892.1</v>
      </c>
      <c r="D89" s="10" t="s">
        <v>227</v>
      </c>
      <c r="E89" s="8" t="s">
        <v>228</v>
      </c>
      <c r="F89" s="8" t="s">
        <v>229</v>
      </c>
      <c r="G89" s="8">
        <f t="shared" si="1"/>
        <v>449</v>
      </c>
      <c r="H89" s="8">
        <v>92.767300000000006</v>
      </c>
      <c r="I89" s="8">
        <v>-134.9</v>
      </c>
      <c r="J89" s="8">
        <v>-3.39</v>
      </c>
      <c r="K89" s="8">
        <v>70.900000000000006</v>
      </c>
      <c r="L89" s="8">
        <v>-7.1</v>
      </c>
      <c r="M89" s="8">
        <v>-9.25</v>
      </c>
      <c r="N89" s="8">
        <v>85.88</v>
      </c>
      <c r="O89" s="8">
        <v>30</v>
      </c>
    </row>
    <row r="90" spans="2:15" x14ac:dyDescent="0.3">
      <c r="B90" s="8">
        <v>1953566239</v>
      </c>
      <c r="C90" s="9" t="str">
        <f>HYPERLINK("https://www.ncbi.nlm.nih.gov/protein/QQL94248.1", "QQL94248.1")</f>
        <v>QQL94248.1</v>
      </c>
      <c r="D90" s="10" t="s">
        <v>84</v>
      </c>
      <c r="E90" s="8" t="s">
        <v>230</v>
      </c>
      <c r="F90" s="8" t="s">
        <v>231</v>
      </c>
      <c r="G90" s="8">
        <f t="shared" si="1"/>
        <v>532</v>
      </c>
      <c r="H90" s="8">
        <v>83.876599999999996</v>
      </c>
      <c r="I90" s="8">
        <v>-6.7</v>
      </c>
      <c r="J90" s="8">
        <v>-0.17</v>
      </c>
      <c r="K90" s="8">
        <v>74.2</v>
      </c>
      <c r="L90" s="8">
        <v>-0.3</v>
      </c>
      <c r="M90" s="8">
        <v>-6.48</v>
      </c>
      <c r="N90" s="8">
        <v>89.16</v>
      </c>
      <c r="O90" s="8">
        <v>30</v>
      </c>
    </row>
    <row r="91" spans="2:15" x14ac:dyDescent="0.3">
      <c r="B91" s="8">
        <v>1166959309</v>
      </c>
      <c r="C91" s="9" t="str">
        <f>HYPERLINK("https://www.ncbi.nlm.nih.gov/protein/ARA73618.1", "ARA73618.1")</f>
        <v>ARA73618.1</v>
      </c>
      <c r="D91" s="10" t="s">
        <v>232</v>
      </c>
      <c r="E91" s="8" t="s">
        <v>233</v>
      </c>
      <c r="F91" s="8" t="s">
        <v>234</v>
      </c>
      <c r="G91" s="8">
        <f t="shared" si="1"/>
        <v>521</v>
      </c>
      <c r="H91" s="8">
        <v>90.093299999999999</v>
      </c>
      <c r="I91" s="8">
        <v>-94.1</v>
      </c>
      <c r="J91" s="8">
        <v>-2.4300000000000002</v>
      </c>
      <c r="K91" s="8">
        <v>72</v>
      </c>
      <c r="L91" s="8">
        <v>-4.7</v>
      </c>
      <c r="M91" s="8">
        <v>-6.4</v>
      </c>
      <c r="N91" s="8">
        <v>86.98</v>
      </c>
      <c r="O91" s="8">
        <v>30</v>
      </c>
    </row>
    <row r="92" spans="2:15" x14ac:dyDescent="0.3">
      <c r="B92" s="8">
        <v>657381882</v>
      </c>
      <c r="C92" s="9" t="str">
        <f>HYPERLINK("https://www.ncbi.nlm.nih.gov/protein/KEH25842.1", "KEH25842.1")</f>
        <v>KEH25842.1</v>
      </c>
      <c r="D92" s="10" t="s">
        <v>235</v>
      </c>
      <c r="E92" s="8" t="s">
        <v>236</v>
      </c>
      <c r="F92" s="8" t="s">
        <v>237</v>
      </c>
      <c r="G92" s="8">
        <f t="shared" si="1"/>
        <v>528</v>
      </c>
      <c r="H92" s="8">
        <v>85.198099999999997</v>
      </c>
      <c r="I92" s="8">
        <v>-91.2</v>
      </c>
      <c r="J92" s="8">
        <v>-2.48</v>
      </c>
      <c r="K92" s="8">
        <v>68.400000000000006</v>
      </c>
      <c r="L92" s="8">
        <v>-4.4000000000000004</v>
      </c>
      <c r="M92" s="8">
        <v>-6.27</v>
      </c>
      <c r="N92" s="8">
        <v>83.4</v>
      </c>
      <c r="O92" s="8">
        <v>30</v>
      </c>
    </row>
    <row r="93" spans="2:15" x14ac:dyDescent="0.3">
      <c r="B93" s="8">
        <v>1510262244</v>
      </c>
      <c r="C93" s="9" t="str">
        <f>HYPERLINK("https://www.ncbi.nlm.nih.gov/protein/AYR16593.1", "AYR16593.1")</f>
        <v>AYR16593.1</v>
      </c>
      <c r="D93" s="10" t="s">
        <v>34</v>
      </c>
      <c r="E93" s="8" t="s">
        <v>238</v>
      </c>
      <c r="F93" s="8" t="s">
        <v>239</v>
      </c>
      <c r="G93" s="8">
        <f t="shared" si="1"/>
        <v>528</v>
      </c>
      <c r="H93" s="8">
        <v>88.231700000000004</v>
      </c>
      <c r="I93" s="8">
        <v>-48.2</v>
      </c>
      <c r="J93" s="8">
        <v>-1.2</v>
      </c>
      <c r="K93" s="8">
        <v>74.3</v>
      </c>
      <c r="L93" s="8">
        <v>-2.4</v>
      </c>
      <c r="M93" s="8">
        <v>-6.49</v>
      </c>
      <c r="N93" s="8">
        <v>89.32</v>
      </c>
      <c r="O93" s="8">
        <v>30</v>
      </c>
    </row>
    <row r="94" spans="2:15" x14ac:dyDescent="0.3">
      <c r="B94" s="8">
        <v>630058060</v>
      </c>
      <c r="C94" s="9" t="str">
        <f>HYPERLINK("https://www.ncbi.nlm.nih.gov/protein/AHY94896.1", "AHY94896.1")</f>
        <v>AHY94896.1</v>
      </c>
      <c r="D94" s="10" t="s">
        <v>154</v>
      </c>
      <c r="E94" s="8" t="s">
        <v>240</v>
      </c>
      <c r="F94" s="8" t="s">
        <v>241</v>
      </c>
      <c r="G94" s="8">
        <f t="shared" si="1"/>
        <v>528</v>
      </c>
      <c r="H94" s="8">
        <v>86.412300000000002</v>
      </c>
      <c r="I94" s="8">
        <v>-84.2</v>
      </c>
      <c r="J94" s="8">
        <v>-2.15</v>
      </c>
      <c r="K94" s="8">
        <v>72.7</v>
      </c>
      <c r="L94" s="8">
        <v>-4.2</v>
      </c>
      <c r="M94" s="8">
        <v>-6.43</v>
      </c>
      <c r="N94" s="8">
        <v>87.7</v>
      </c>
      <c r="O94" s="8">
        <v>29</v>
      </c>
    </row>
    <row r="95" spans="2:15" x14ac:dyDescent="0.3">
      <c r="B95" s="8">
        <v>927228152</v>
      </c>
      <c r="C95" s="9" t="str">
        <f>HYPERLINK("https://www.ncbi.nlm.nih.gov/protein/ALD84329.1", "ALD84329.1")</f>
        <v>ALD84329.1</v>
      </c>
      <c r="D95" s="10" t="s">
        <v>208</v>
      </c>
      <c r="E95" s="8" t="s">
        <v>242</v>
      </c>
      <c r="F95" s="8" t="s">
        <v>243</v>
      </c>
      <c r="G95" s="8">
        <f t="shared" si="1"/>
        <v>524</v>
      </c>
      <c r="H95" s="8">
        <v>87.863500000000002</v>
      </c>
      <c r="I95" s="8">
        <v>-57.2</v>
      </c>
      <c r="J95" s="8">
        <v>-1.45</v>
      </c>
      <c r="K95" s="8">
        <v>73</v>
      </c>
      <c r="L95" s="8">
        <v>-2.9</v>
      </c>
      <c r="M95" s="8">
        <v>-6.44</v>
      </c>
      <c r="N95" s="8">
        <v>87.97</v>
      </c>
      <c r="O95" s="8">
        <v>29</v>
      </c>
    </row>
    <row r="96" spans="2:15" x14ac:dyDescent="0.3">
      <c r="B96" s="8">
        <v>2015324252</v>
      </c>
      <c r="C96" s="9" t="str">
        <f>HYPERLINK("https://www.ncbi.nlm.nih.gov/protein/KAG5223435.1", "KAG5223435.1")</f>
        <v>KAG5223435.1</v>
      </c>
      <c r="D96" s="10" t="s">
        <v>39</v>
      </c>
      <c r="E96" s="8" t="s">
        <v>244</v>
      </c>
      <c r="F96" s="8" t="s">
        <v>245</v>
      </c>
      <c r="G96" s="8">
        <f t="shared" si="1"/>
        <v>515</v>
      </c>
      <c r="H96" s="8">
        <v>85.876099999999994</v>
      </c>
      <c r="I96" s="8">
        <v>-59.4</v>
      </c>
      <c r="J96" s="8">
        <v>-1.68</v>
      </c>
      <c r="K96" s="8">
        <v>66</v>
      </c>
      <c r="L96" s="8">
        <v>-2.8</v>
      </c>
      <c r="M96" s="8">
        <v>-6.19</v>
      </c>
      <c r="N96" s="8">
        <v>80.989999999999995</v>
      </c>
      <c r="O96" s="8">
        <v>29</v>
      </c>
    </row>
    <row r="97" spans="2:15" x14ac:dyDescent="0.3">
      <c r="B97" s="8">
        <v>508705377</v>
      </c>
      <c r="C97" s="9" t="str">
        <f>HYPERLINK("https://www.ncbi.nlm.nih.gov/protein/EOX97273.1", "EOX97273.1")</f>
        <v>EOX97273.1</v>
      </c>
      <c r="D97" s="10" t="s">
        <v>216</v>
      </c>
      <c r="E97" s="8" t="s">
        <v>246</v>
      </c>
      <c r="F97" s="8" t="s">
        <v>247</v>
      </c>
      <c r="G97" s="8">
        <f t="shared" si="1"/>
        <v>529</v>
      </c>
      <c r="H97" s="8">
        <v>86.9208</v>
      </c>
      <c r="I97" s="8">
        <v>-77.900000000000006</v>
      </c>
      <c r="J97" s="8">
        <v>-2.13</v>
      </c>
      <c r="K97" s="8">
        <v>68</v>
      </c>
      <c r="L97" s="8">
        <v>-3.8</v>
      </c>
      <c r="M97" s="8">
        <v>-6.26</v>
      </c>
      <c r="N97" s="8">
        <v>83.01</v>
      </c>
      <c r="O97" s="8">
        <v>29</v>
      </c>
    </row>
    <row r="98" spans="2:15" x14ac:dyDescent="0.3">
      <c r="B98" s="8">
        <v>2065843908</v>
      </c>
      <c r="C98" s="9" t="str">
        <f>HYPERLINK("https://www.ncbi.nlm.nih.gov/protein/KAG7610230.1", "KAG7610230.1")</f>
        <v>KAG7610230.1</v>
      </c>
      <c r="D98" s="10" t="s">
        <v>55</v>
      </c>
      <c r="E98" s="8" t="s">
        <v>248</v>
      </c>
      <c r="F98" s="8" t="s">
        <v>249</v>
      </c>
      <c r="G98" s="8">
        <f t="shared" si="1"/>
        <v>516</v>
      </c>
      <c r="H98" s="8">
        <v>87.545299999999997</v>
      </c>
      <c r="I98" s="8">
        <v>-60.7</v>
      </c>
      <c r="J98" s="8">
        <v>-1.54</v>
      </c>
      <c r="K98" s="8">
        <v>67.3</v>
      </c>
      <c r="L98" s="8">
        <v>-3.3</v>
      </c>
      <c r="M98" s="8">
        <v>-12.27</v>
      </c>
      <c r="N98" s="8">
        <v>82.29</v>
      </c>
      <c r="O98" s="8">
        <v>28</v>
      </c>
    </row>
    <row r="99" spans="2:15" x14ac:dyDescent="0.3">
      <c r="B99" s="8">
        <v>1685832211</v>
      </c>
      <c r="C99" s="9" t="str">
        <f>HYPERLINK("https://www.ncbi.nlm.nih.gov/protein/QDC17515.1", "QDC17515.1")</f>
        <v>QDC17515.1</v>
      </c>
      <c r="D99" s="10" t="s">
        <v>250</v>
      </c>
      <c r="E99" s="8" t="s">
        <v>251</v>
      </c>
      <c r="F99" s="8" t="s">
        <v>252</v>
      </c>
      <c r="G99" s="8">
        <f t="shared" si="1"/>
        <v>540</v>
      </c>
      <c r="H99" s="8">
        <v>85.668400000000005</v>
      </c>
      <c r="I99" s="8">
        <v>-61.1</v>
      </c>
      <c r="J99" s="8">
        <v>-1.65</v>
      </c>
      <c r="K99" s="8">
        <v>69</v>
      </c>
      <c r="L99" s="8">
        <v>-3</v>
      </c>
      <c r="M99" s="8">
        <v>-6.29</v>
      </c>
      <c r="N99" s="8">
        <v>83.98</v>
      </c>
      <c r="O99" s="8">
        <v>28</v>
      </c>
    </row>
    <row r="100" spans="2:15" x14ac:dyDescent="0.3">
      <c r="B100" s="8">
        <v>657395582</v>
      </c>
      <c r="C100" s="9" t="str">
        <f>HYPERLINK("https://www.ncbi.nlm.nih.gov/protein/KEH35856.1", "KEH35856.1")</f>
        <v>KEH35856.1</v>
      </c>
      <c r="D100" s="10" t="s">
        <v>235</v>
      </c>
      <c r="E100" s="8" t="s">
        <v>253</v>
      </c>
      <c r="F100" s="8" t="s">
        <v>254</v>
      </c>
      <c r="G100" s="8">
        <f t="shared" si="1"/>
        <v>519</v>
      </c>
      <c r="H100" s="8">
        <v>88.999899999999997</v>
      </c>
      <c r="I100" s="8">
        <v>-86.8</v>
      </c>
      <c r="J100" s="8">
        <v>-2.27</v>
      </c>
      <c r="K100" s="8">
        <v>71.099999999999994</v>
      </c>
      <c r="L100" s="8">
        <v>-4.3</v>
      </c>
      <c r="M100" s="8">
        <v>-6.37</v>
      </c>
      <c r="N100" s="8">
        <v>86.13</v>
      </c>
      <c r="O100" s="8">
        <v>28</v>
      </c>
    </row>
    <row r="101" spans="2:15" x14ac:dyDescent="0.3">
      <c r="B101" s="8">
        <v>508700601</v>
      </c>
      <c r="C101" s="9" t="str">
        <f>HYPERLINK("https://www.ncbi.nlm.nih.gov/protein/EOX92497.1", "EOX92497.1")</f>
        <v>EOX92497.1</v>
      </c>
      <c r="D101" s="10" t="s">
        <v>216</v>
      </c>
      <c r="E101" s="8" t="s">
        <v>255</v>
      </c>
      <c r="F101" s="8" t="s">
        <v>256</v>
      </c>
      <c r="G101" s="8">
        <f t="shared" si="1"/>
        <v>523</v>
      </c>
      <c r="H101" s="8">
        <v>86.300700000000006</v>
      </c>
      <c r="I101" s="8">
        <v>-73.900000000000006</v>
      </c>
      <c r="J101" s="8">
        <v>-1.95</v>
      </c>
      <c r="K101" s="8">
        <v>70.400000000000006</v>
      </c>
      <c r="L101" s="8">
        <v>-3.6</v>
      </c>
      <c r="M101" s="8">
        <v>-6.34</v>
      </c>
      <c r="N101" s="8">
        <v>85.36</v>
      </c>
      <c r="O101" s="8">
        <v>28</v>
      </c>
    </row>
    <row r="102" spans="2:15" x14ac:dyDescent="0.3">
      <c r="B102" s="8">
        <v>951001474</v>
      </c>
      <c r="C102" s="9" t="str">
        <f>HYPERLINK("https://www.ncbi.nlm.nih.gov/protein/XP_014507096.1", "XP_014507096.1")</f>
        <v>XP_014507096.1</v>
      </c>
      <c r="D102" s="10" t="s">
        <v>146</v>
      </c>
      <c r="E102" s="8" t="s">
        <v>257</v>
      </c>
      <c r="F102" s="8" t="s">
        <v>258</v>
      </c>
      <c r="G102" s="8">
        <f t="shared" si="1"/>
        <v>525</v>
      </c>
      <c r="H102" s="8">
        <v>87.117900000000006</v>
      </c>
      <c r="I102" s="8">
        <v>-62.6</v>
      </c>
      <c r="J102" s="8">
        <v>-1.68</v>
      </c>
      <c r="K102" s="8">
        <v>69.3</v>
      </c>
      <c r="L102" s="8">
        <v>-3.1</v>
      </c>
      <c r="M102" s="8">
        <v>-6.3</v>
      </c>
      <c r="N102" s="8">
        <v>84.3</v>
      </c>
      <c r="O102" s="8">
        <v>28</v>
      </c>
    </row>
    <row r="103" spans="2:15" x14ac:dyDescent="0.3">
      <c r="B103" s="8">
        <v>2065857144</v>
      </c>
      <c r="C103" s="9" t="str">
        <f>HYPERLINK("https://www.ncbi.nlm.nih.gov/protein/KAG7623264.1", "KAG7623264.1")</f>
        <v>KAG7623264.1</v>
      </c>
      <c r="D103" s="10" t="s">
        <v>55</v>
      </c>
      <c r="E103" s="8" t="s">
        <v>259</v>
      </c>
      <c r="F103" s="8" t="s">
        <v>260</v>
      </c>
      <c r="G103" s="8">
        <f t="shared" si="1"/>
        <v>525</v>
      </c>
      <c r="H103" s="8">
        <v>87.014899999999997</v>
      </c>
      <c r="I103" s="8">
        <v>-47.2</v>
      </c>
      <c r="J103" s="8">
        <v>-1.32</v>
      </c>
      <c r="K103" s="8">
        <v>66.599999999999994</v>
      </c>
      <c r="L103" s="8">
        <v>-2.2999999999999998</v>
      </c>
      <c r="M103" s="8">
        <v>-6.21</v>
      </c>
      <c r="N103" s="8">
        <v>81.62</v>
      </c>
      <c r="O103" s="8">
        <v>27</v>
      </c>
    </row>
    <row r="104" spans="2:15" x14ac:dyDescent="0.3">
      <c r="B104" s="8">
        <v>674883613</v>
      </c>
      <c r="C104" s="9" t="str">
        <f>HYPERLINK("https://www.ncbi.nlm.nih.gov/protein/CDY48848.1", "CDY48848.1")</f>
        <v>CDY48848.1</v>
      </c>
      <c r="D104" s="10" t="s">
        <v>121</v>
      </c>
      <c r="E104" s="8" t="s">
        <v>261</v>
      </c>
      <c r="F104" s="8" t="s">
        <v>262</v>
      </c>
      <c r="G104" s="8">
        <f t="shared" si="1"/>
        <v>538</v>
      </c>
      <c r="H104" s="8">
        <v>86.143600000000006</v>
      </c>
      <c r="I104" s="8">
        <v>-50.2</v>
      </c>
      <c r="J104" s="8">
        <v>-1.34</v>
      </c>
      <c r="K104" s="8">
        <v>69.599999999999994</v>
      </c>
      <c r="L104" s="8">
        <v>-2.5</v>
      </c>
      <c r="M104" s="8">
        <v>-6.31</v>
      </c>
      <c r="N104" s="8">
        <v>84.61</v>
      </c>
      <c r="O104" s="8">
        <v>27</v>
      </c>
    </row>
    <row r="105" spans="2:15" x14ac:dyDescent="0.3">
      <c r="B105" s="8">
        <v>657400912</v>
      </c>
      <c r="C105" s="9" t="str">
        <f>HYPERLINK("https://www.ncbi.nlm.nih.gov/protein/KEH39980.1", "KEH39980.1")</f>
        <v>KEH39980.1</v>
      </c>
      <c r="D105" s="10" t="s">
        <v>235</v>
      </c>
      <c r="E105" s="8" t="s">
        <v>263</v>
      </c>
      <c r="F105" s="8" t="s">
        <v>264</v>
      </c>
      <c r="G105" s="8">
        <f t="shared" si="1"/>
        <v>513</v>
      </c>
      <c r="H105" s="8">
        <v>87.177199999999999</v>
      </c>
      <c r="I105" s="8">
        <v>-44.1</v>
      </c>
      <c r="J105" s="8">
        <v>-1.1599999999999999</v>
      </c>
      <c r="K105" s="8">
        <v>70.7</v>
      </c>
      <c r="L105" s="8">
        <v>-2.2000000000000002</v>
      </c>
      <c r="M105" s="8">
        <v>-6.36</v>
      </c>
      <c r="N105" s="8">
        <v>85.74</v>
      </c>
      <c r="O105" s="8">
        <v>27</v>
      </c>
    </row>
    <row r="106" spans="2:15" x14ac:dyDescent="0.3">
      <c r="B106" s="8">
        <v>587925341</v>
      </c>
      <c r="C106" s="9" t="str">
        <f>HYPERLINK("https://www.ncbi.nlm.nih.gov/protein/EXC12609.1", "EXC12609.1")</f>
        <v>EXC12609.1</v>
      </c>
      <c r="D106" s="10" t="s">
        <v>87</v>
      </c>
      <c r="E106" s="8" t="s">
        <v>265</v>
      </c>
      <c r="F106" s="8" t="s">
        <v>266</v>
      </c>
      <c r="G106" s="8">
        <f t="shared" si="1"/>
        <v>539</v>
      </c>
      <c r="H106" s="8">
        <v>87.152699999999996</v>
      </c>
      <c r="I106" s="8">
        <v>-13.5</v>
      </c>
      <c r="J106" s="8">
        <v>-0.35</v>
      </c>
      <c r="K106" s="8">
        <v>72.2</v>
      </c>
      <c r="L106" s="8">
        <v>-0.7</v>
      </c>
      <c r="M106" s="8">
        <v>-6.41</v>
      </c>
      <c r="N106" s="8">
        <v>87.15</v>
      </c>
      <c r="O106" s="8">
        <v>27</v>
      </c>
    </row>
    <row r="107" spans="2:15" x14ac:dyDescent="0.3">
      <c r="B107" s="8">
        <v>1594420655</v>
      </c>
      <c r="C107" s="9" t="str">
        <f>HYPERLINK("https://www.ncbi.nlm.nih.gov/protein/BBE15483.1", "BBE15483.1")</f>
        <v>BBE15483.1</v>
      </c>
      <c r="D107" s="10" t="s">
        <v>34</v>
      </c>
      <c r="E107" s="8" t="s">
        <v>267</v>
      </c>
      <c r="F107" s="8" t="s">
        <v>268</v>
      </c>
      <c r="G107" s="8">
        <f t="shared" si="1"/>
        <v>531</v>
      </c>
      <c r="H107" s="8">
        <v>87.333799999999997</v>
      </c>
      <c r="I107" s="8">
        <v>-34.799999999999997</v>
      </c>
      <c r="J107" s="8">
        <v>-0.91</v>
      </c>
      <c r="K107" s="8">
        <v>71.5</v>
      </c>
      <c r="L107" s="8">
        <v>-1.7</v>
      </c>
      <c r="M107" s="8">
        <v>-6.38</v>
      </c>
      <c r="N107" s="8">
        <v>86.48</v>
      </c>
      <c r="O107" s="8">
        <v>27</v>
      </c>
    </row>
    <row r="108" spans="2:15" x14ac:dyDescent="0.3">
      <c r="B108" s="8">
        <v>395406306</v>
      </c>
      <c r="C108" s="9" t="str">
        <f>HYPERLINK("https://www.ncbi.nlm.nih.gov/protein/AFN61200.1", "AFN61200.1")</f>
        <v>AFN61200.1</v>
      </c>
      <c r="D108" s="10" t="s">
        <v>269</v>
      </c>
      <c r="E108" s="8" t="s">
        <v>270</v>
      </c>
      <c r="F108" s="8" t="s">
        <v>271</v>
      </c>
      <c r="G108" s="8">
        <f t="shared" si="1"/>
        <v>532</v>
      </c>
      <c r="H108" s="8">
        <v>86.532300000000006</v>
      </c>
      <c r="I108" s="8">
        <v>-58.7</v>
      </c>
      <c r="J108" s="8">
        <v>-1.51</v>
      </c>
      <c r="K108" s="8">
        <v>72.3</v>
      </c>
      <c r="L108" s="8">
        <v>-2.9</v>
      </c>
      <c r="M108" s="8">
        <v>-6.41</v>
      </c>
      <c r="N108" s="8">
        <v>87.29</v>
      </c>
      <c r="O108" s="8">
        <v>26</v>
      </c>
    </row>
    <row r="109" spans="2:15" x14ac:dyDescent="0.3">
      <c r="B109" s="8">
        <v>1346337301</v>
      </c>
      <c r="C109" s="9" t="str">
        <f>HYPERLINK("https://www.ncbi.nlm.nih.gov/protein/AVG44184.1", "AVG44184.1")</f>
        <v>AVG44184.1</v>
      </c>
      <c r="D109" s="10" t="s">
        <v>272</v>
      </c>
      <c r="E109" s="8" t="s">
        <v>273</v>
      </c>
      <c r="F109" s="8" t="s">
        <v>274</v>
      </c>
      <c r="G109" s="8">
        <f t="shared" si="1"/>
        <v>538</v>
      </c>
      <c r="H109" s="8">
        <v>86.249099999999999</v>
      </c>
      <c r="I109" s="8">
        <v>-37.5</v>
      </c>
      <c r="J109" s="8">
        <v>-0.99</v>
      </c>
      <c r="K109" s="8">
        <v>70.2</v>
      </c>
      <c r="L109" s="8">
        <v>-1.8</v>
      </c>
      <c r="M109" s="8">
        <v>-6.34</v>
      </c>
      <c r="N109" s="8">
        <v>85.21</v>
      </c>
      <c r="O109" s="8">
        <v>26</v>
      </c>
    </row>
    <row r="110" spans="2:15" x14ac:dyDescent="0.3">
      <c r="B110" s="8">
        <v>229893912</v>
      </c>
      <c r="C110" s="9" t="str">
        <f>HYPERLINK("https://www.ncbi.nlm.nih.gov/protein/ACQ90301.1", "ACQ90301.1")</f>
        <v>ACQ90301.1</v>
      </c>
      <c r="D110" s="10" t="s">
        <v>275</v>
      </c>
      <c r="E110" s="8" t="s">
        <v>276</v>
      </c>
      <c r="F110" s="8" t="s">
        <v>277</v>
      </c>
      <c r="G110" s="8">
        <f t="shared" si="1"/>
        <v>525</v>
      </c>
      <c r="H110" s="8">
        <v>88.094700000000003</v>
      </c>
      <c r="I110" s="8">
        <v>-66.599999999999994</v>
      </c>
      <c r="J110" s="8">
        <v>-1.71</v>
      </c>
      <c r="K110" s="8">
        <v>72.099999999999994</v>
      </c>
      <c r="L110" s="8">
        <v>-3.3</v>
      </c>
      <c r="M110" s="8">
        <v>-6.41</v>
      </c>
      <c r="N110" s="8">
        <v>87.1</v>
      </c>
      <c r="O110" s="8">
        <v>26</v>
      </c>
    </row>
    <row r="111" spans="2:15" x14ac:dyDescent="0.3">
      <c r="B111" s="8">
        <v>1666326707</v>
      </c>
      <c r="C111" s="9" t="str">
        <f>HYPERLINK("https://www.ncbi.nlm.nih.gov/protein/BBK15472.1", "BBK15472.1")</f>
        <v>BBK15472.1</v>
      </c>
      <c r="D111" s="10" t="s">
        <v>34</v>
      </c>
      <c r="E111" s="8" t="s">
        <v>278</v>
      </c>
      <c r="F111" s="8" t="s">
        <v>279</v>
      </c>
      <c r="G111" s="8">
        <f t="shared" si="1"/>
        <v>529</v>
      </c>
      <c r="H111" s="8">
        <v>86.101399999999998</v>
      </c>
      <c r="I111" s="8">
        <v>-63.5</v>
      </c>
      <c r="J111" s="8">
        <v>-1.69</v>
      </c>
      <c r="K111" s="8">
        <v>70</v>
      </c>
      <c r="L111" s="8">
        <v>-3.1</v>
      </c>
      <c r="M111" s="8">
        <v>-6.33</v>
      </c>
      <c r="N111" s="8">
        <v>84.97</v>
      </c>
      <c r="O111" s="8">
        <v>26</v>
      </c>
    </row>
    <row r="112" spans="2:15" x14ac:dyDescent="0.3">
      <c r="B112" s="8">
        <v>195651095</v>
      </c>
      <c r="C112" s="9" t="str">
        <f>HYPERLINK("https://www.ncbi.nlm.nih.gov/protein/ACG45015.1", "ACG45015.1")</f>
        <v>ACG45015.1</v>
      </c>
      <c r="D112" s="10" t="s">
        <v>280</v>
      </c>
      <c r="E112" s="8" t="s">
        <v>281</v>
      </c>
      <c r="F112" s="8" t="s">
        <v>282</v>
      </c>
      <c r="G112" s="8">
        <f t="shared" si="1"/>
        <v>539</v>
      </c>
      <c r="H112" s="8">
        <v>86.664000000000001</v>
      </c>
      <c r="I112" s="8">
        <v>-87.2</v>
      </c>
      <c r="J112" s="8">
        <v>-2.27</v>
      </c>
      <c r="K112" s="8">
        <v>71.400000000000006</v>
      </c>
      <c r="L112" s="8">
        <v>-4.3</v>
      </c>
      <c r="M112" s="8">
        <v>-6.38</v>
      </c>
      <c r="N112" s="8">
        <v>86.39</v>
      </c>
      <c r="O112" s="8">
        <v>26</v>
      </c>
    </row>
    <row r="113" spans="2:15" x14ac:dyDescent="0.3">
      <c r="B113" s="8">
        <v>343455559</v>
      </c>
      <c r="C113" s="9" t="str">
        <f>HYPERLINK("https://www.ncbi.nlm.nih.gov/protein/AEM36345.1", "AEM36345.1")</f>
        <v>AEM36345.1</v>
      </c>
      <c r="D113" s="10" t="s">
        <v>283</v>
      </c>
      <c r="E113" s="8" t="s">
        <v>284</v>
      </c>
      <c r="F113" s="8" t="s">
        <v>285</v>
      </c>
      <c r="G113" s="8">
        <f t="shared" si="1"/>
        <v>522</v>
      </c>
      <c r="H113" s="8">
        <v>86.196200000000005</v>
      </c>
      <c r="I113" s="8">
        <v>-22.7</v>
      </c>
      <c r="J113" s="8">
        <v>-0.57999999999999996</v>
      </c>
      <c r="K113" s="8">
        <v>73.3</v>
      </c>
      <c r="L113" s="8">
        <v>-1.1000000000000001</v>
      </c>
      <c r="M113" s="8">
        <v>-6.45</v>
      </c>
      <c r="N113" s="8">
        <v>88.26</v>
      </c>
      <c r="O113" s="8">
        <v>25</v>
      </c>
    </row>
    <row r="114" spans="2:15" x14ac:dyDescent="0.3">
      <c r="B114" s="8">
        <v>1495141349</v>
      </c>
      <c r="C114" s="9" t="str">
        <f>HYPERLINK("https://www.ncbi.nlm.nih.gov/protein/AYN44138.1", "AYN44138.1")</f>
        <v>AYN44138.1</v>
      </c>
      <c r="D114" s="10" t="s">
        <v>103</v>
      </c>
      <c r="E114" s="8" t="s">
        <v>286</v>
      </c>
      <c r="F114" s="8" t="s">
        <v>287</v>
      </c>
      <c r="G114" s="8">
        <f t="shared" si="1"/>
        <v>527</v>
      </c>
      <c r="H114" s="8">
        <v>87.5822</v>
      </c>
      <c r="I114" s="8">
        <v>-75.3</v>
      </c>
      <c r="J114" s="8">
        <v>-1.91</v>
      </c>
      <c r="K114" s="8">
        <v>73</v>
      </c>
      <c r="L114" s="8">
        <v>-3.8</v>
      </c>
      <c r="M114" s="8">
        <v>-6.44</v>
      </c>
      <c r="N114" s="8">
        <v>87.99</v>
      </c>
      <c r="O114" s="8">
        <v>25</v>
      </c>
    </row>
    <row r="115" spans="2:15" x14ac:dyDescent="0.3">
      <c r="B115" s="8">
        <v>2065783229</v>
      </c>
      <c r="C115" s="9" t="str">
        <f>HYPERLINK("https://www.ncbi.nlm.nih.gov/protein/KAG7551720.1", "KAG7551720.1")</f>
        <v>KAG7551720.1</v>
      </c>
      <c r="D115" s="10" t="s">
        <v>151</v>
      </c>
      <c r="E115" s="8" t="s">
        <v>288</v>
      </c>
      <c r="F115" s="8" t="s">
        <v>289</v>
      </c>
      <c r="G115" s="8">
        <f t="shared" si="1"/>
        <v>432</v>
      </c>
      <c r="H115" s="8">
        <v>89.581900000000005</v>
      </c>
      <c r="I115" s="8">
        <v>-101.7</v>
      </c>
      <c r="J115" s="8">
        <v>-1.83</v>
      </c>
      <c r="K115" s="8">
        <v>64</v>
      </c>
      <c r="L115" s="8">
        <v>-7.5</v>
      </c>
      <c r="M115" s="8">
        <v>-43.72</v>
      </c>
      <c r="N115" s="8">
        <v>78.97</v>
      </c>
      <c r="O115" s="8">
        <v>24</v>
      </c>
    </row>
    <row r="116" spans="2:15" x14ac:dyDescent="0.3">
      <c r="B116" s="8">
        <v>743836751</v>
      </c>
      <c r="C116" s="9" t="str">
        <f>HYPERLINK("https://www.ncbi.nlm.nih.gov/protein/XP_010936193.1", "XP_010936193.1")</f>
        <v>XP_010936193.1</v>
      </c>
      <c r="D116" s="10" t="s">
        <v>290</v>
      </c>
      <c r="E116" s="8" t="s">
        <v>291</v>
      </c>
      <c r="F116" s="8" t="s">
        <v>292</v>
      </c>
      <c r="G116" s="8">
        <f t="shared" si="1"/>
        <v>520</v>
      </c>
      <c r="H116" s="8">
        <v>87.725099999999998</v>
      </c>
      <c r="I116" s="8">
        <v>-38.799999999999997</v>
      </c>
      <c r="J116" s="8">
        <v>-0.95</v>
      </c>
      <c r="K116" s="8">
        <v>75.400000000000006</v>
      </c>
      <c r="L116" s="8">
        <v>-2</v>
      </c>
      <c r="M116" s="8">
        <v>-6.53</v>
      </c>
      <c r="N116" s="8">
        <v>90.38</v>
      </c>
      <c r="O116" s="8">
        <v>24</v>
      </c>
    </row>
    <row r="117" spans="2:15" x14ac:dyDescent="0.3">
      <c r="B117" s="8">
        <v>357113284</v>
      </c>
      <c r="C117" s="9" t="str">
        <f>HYPERLINK("https://www.ncbi.nlm.nih.gov/protein/XP_003558434.1", "XP_003558434.1")</f>
        <v>XP_003558434.1</v>
      </c>
      <c r="D117" s="10" t="s">
        <v>293</v>
      </c>
      <c r="E117" s="8" t="s">
        <v>294</v>
      </c>
      <c r="F117" s="8" t="s">
        <v>295</v>
      </c>
      <c r="G117" s="8">
        <f t="shared" si="1"/>
        <v>529</v>
      </c>
      <c r="H117" s="8">
        <v>86.440299999999993</v>
      </c>
      <c r="I117" s="8">
        <v>-46.2</v>
      </c>
      <c r="J117" s="8">
        <v>-1.21</v>
      </c>
      <c r="K117" s="8">
        <v>71.099999999999994</v>
      </c>
      <c r="L117" s="8">
        <v>-2.2999999999999998</v>
      </c>
      <c r="M117" s="8">
        <v>-6.37</v>
      </c>
      <c r="N117" s="8">
        <v>86.06</v>
      </c>
      <c r="O117" s="8">
        <v>23</v>
      </c>
    </row>
    <row r="118" spans="2:15" x14ac:dyDescent="0.3">
      <c r="B118" s="8">
        <v>976905797</v>
      </c>
      <c r="C118" s="9" t="str">
        <f>HYPERLINK("https://www.ncbi.nlm.nih.gov/protein/KVH93409.1", "KVH93409.1")</f>
        <v>KVH93409.1</v>
      </c>
      <c r="D118" s="10" t="s">
        <v>296</v>
      </c>
      <c r="E118" s="8" t="s">
        <v>297</v>
      </c>
      <c r="F118" s="8" t="s">
        <v>298</v>
      </c>
      <c r="G118" s="8">
        <f t="shared" si="1"/>
        <v>421</v>
      </c>
      <c r="H118" s="8">
        <v>82.517399999999995</v>
      </c>
      <c r="I118" s="8">
        <v>-121.2</v>
      </c>
      <c r="J118" s="8">
        <v>-1.66</v>
      </c>
      <c r="K118" s="8">
        <v>67.5</v>
      </c>
      <c r="L118" s="8">
        <v>-10.5</v>
      </c>
      <c r="M118" s="8">
        <v>-68.83</v>
      </c>
      <c r="N118" s="8">
        <v>82.54</v>
      </c>
      <c r="O118" s="8">
        <v>23</v>
      </c>
    </row>
    <row r="119" spans="2:15" x14ac:dyDescent="0.3">
      <c r="B119" s="8">
        <v>1654069452</v>
      </c>
      <c r="C119" s="9" t="str">
        <f>HYPERLINK("https://www.ncbi.nlm.nih.gov/protein/TKY74946.1", "TKY74946.1")</f>
        <v>TKY74946.1</v>
      </c>
      <c r="D119" s="10" t="s">
        <v>299</v>
      </c>
      <c r="E119" s="8" t="s">
        <v>300</v>
      </c>
      <c r="F119" s="8" t="s">
        <v>301</v>
      </c>
      <c r="G119" s="8">
        <f t="shared" si="1"/>
        <v>418</v>
      </c>
      <c r="H119" s="8">
        <v>91.339399999999998</v>
      </c>
      <c r="I119" s="8">
        <v>-101.6</v>
      </c>
      <c r="J119" s="8">
        <v>-1.34</v>
      </c>
      <c r="K119" s="8">
        <v>67.099999999999994</v>
      </c>
      <c r="L119" s="8">
        <v>-8.9</v>
      </c>
      <c r="M119" s="8">
        <v>-73.75</v>
      </c>
      <c r="N119" s="8">
        <v>82.08</v>
      </c>
      <c r="O119" s="8">
        <v>23</v>
      </c>
    </row>
    <row r="120" spans="2:15" x14ac:dyDescent="0.3">
      <c r="B120" s="8">
        <v>743761691</v>
      </c>
      <c r="C120" s="9" t="str">
        <f>HYPERLINK("https://www.ncbi.nlm.nih.gov/protein/XP_010943546.1", "XP_010943546.1")</f>
        <v>XP_010943546.1</v>
      </c>
      <c r="D120" s="10" t="s">
        <v>290</v>
      </c>
      <c r="E120" s="8" t="s">
        <v>302</v>
      </c>
      <c r="F120" s="8" t="s">
        <v>303</v>
      </c>
      <c r="G120" s="8">
        <f t="shared" si="1"/>
        <v>520</v>
      </c>
      <c r="H120" s="8">
        <v>87.743099999999998</v>
      </c>
      <c r="I120" s="8">
        <v>-73.3</v>
      </c>
      <c r="J120" s="8">
        <v>-1.84</v>
      </c>
      <c r="K120" s="8">
        <v>73.900000000000006</v>
      </c>
      <c r="L120" s="8">
        <v>-3.7</v>
      </c>
      <c r="M120" s="8">
        <v>-6.47</v>
      </c>
      <c r="N120" s="8">
        <v>88.9</v>
      </c>
      <c r="O120" s="8">
        <v>22</v>
      </c>
    </row>
    <row r="121" spans="2:15" x14ac:dyDescent="0.3">
      <c r="B121" s="8">
        <v>2245182251</v>
      </c>
      <c r="C121" s="9" t="str">
        <f>HYPERLINK("https://www.ncbi.nlm.nih.gov/protein/URE04133.1", "URE04133.1")</f>
        <v>URE04133.1</v>
      </c>
      <c r="D121" s="10" t="s">
        <v>304</v>
      </c>
      <c r="E121" s="8" t="s">
        <v>305</v>
      </c>
      <c r="F121" s="8" t="s">
        <v>306</v>
      </c>
      <c r="G121" s="8">
        <f t="shared" si="1"/>
        <v>470</v>
      </c>
      <c r="H121" s="8">
        <v>78.526600000000002</v>
      </c>
      <c r="I121" s="8">
        <v>-96.3</v>
      </c>
      <c r="J121" s="8">
        <v>-2.4700000000000002</v>
      </c>
      <c r="K121" s="8">
        <v>72.400000000000006</v>
      </c>
      <c r="L121" s="8">
        <v>-4.8</v>
      </c>
      <c r="M121" s="8">
        <v>-6.42</v>
      </c>
      <c r="N121" s="8">
        <v>87.39</v>
      </c>
      <c r="O121" s="8">
        <v>22</v>
      </c>
    </row>
    <row r="122" spans="2:15" x14ac:dyDescent="0.3">
      <c r="B122" s="8">
        <v>657384468</v>
      </c>
      <c r="C122" s="9" t="str">
        <f>HYPERLINK("https://www.ncbi.nlm.nih.gov/protein/AES95904.2", "AES95904.2")</f>
        <v>AES95904.2</v>
      </c>
      <c r="D122" s="10" t="s">
        <v>235</v>
      </c>
      <c r="E122" s="8" t="s">
        <v>307</v>
      </c>
      <c r="F122" s="8" t="s">
        <v>308</v>
      </c>
      <c r="G122" s="8">
        <f t="shared" si="1"/>
        <v>286</v>
      </c>
      <c r="H122" s="8">
        <v>43.638800000000003</v>
      </c>
      <c r="I122" s="8">
        <v>72.7</v>
      </c>
      <c r="J122" s="8">
        <v>1.97</v>
      </c>
      <c r="K122" s="8">
        <v>68.599999999999994</v>
      </c>
      <c r="L122" s="8">
        <v>3.5</v>
      </c>
      <c r="M122" s="8">
        <v>-6.28</v>
      </c>
      <c r="N122" s="8">
        <v>83.58</v>
      </c>
      <c r="O122" s="8">
        <v>19</v>
      </c>
    </row>
    <row r="123" spans="2:15" x14ac:dyDescent="0.3">
      <c r="B123" s="8">
        <v>1557851571</v>
      </c>
      <c r="C123" s="9" t="str">
        <f>HYPERLINK("https://www.ncbi.nlm.nih.gov/protein/RWR77928.1", "RWR77928.1")</f>
        <v>RWR77928.1</v>
      </c>
      <c r="D123" s="10" t="s">
        <v>309</v>
      </c>
      <c r="E123" s="8" t="s">
        <v>310</v>
      </c>
      <c r="F123" s="8" t="s">
        <v>311</v>
      </c>
      <c r="G123" s="8">
        <f t="shared" si="1"/>
        <v>533</v>
      </c>
      <c r="H123" s="8">
        <v>78.850899999999996</v>
      </c>
      <c r="I123" s="8">
        <v>-8.3000000000000007</v>
      </c>
      <c r="J123" s="8">
        <v>-0.2</v>
      </c>
      <c r="K123" s="8">
        <v>76.900000000000006</v>
      </c>
      <c r="L123" s="8">
        <v>-0.4</v>
      </c>
      <c r="M123" s="8">
        <v>-6.59</v>
      </c>
      <c r="N123" s="8">
        <v>91.87</v>
      </c>
      <c r="O123" s="8">
        <v>18</v>
      </c>
    </row>
    <row r="124" spans="2:15" x14ac:dyDescent="0.3">
      <c r="B124" s="8">
        <v>657395583</v>
      </c>
      <c r="C124" s="9" t="str">
        <f>HYPERLINK("https://www.ncbi.nlm.nih.gov/protein/KEH35857.1", "KEH35857.1")</f>
        <v>KEH35857.1</v>
      </c>
      <c r="D124" s="10" t="s">
        <v>235</v>
      </c>
      <c r="E124" s="8" t="s">
        <v>312</v>
      </c>
      <c r="F124" s="8" t="s">
        <v>313</v>
      </c>
      <c r="G124" s="8">
        <f t="shared" si="1"/>
        <v>365</v>
      </c>
      <c r="H124" s="8">
        <v>91.116299999999995</v>
      </c>
      <c r="I124" s="8">
        <v>-80.8</v>
      </c>
      <c r="J124" s="8">
        <v>-0.65</v>
      </c>
      <c r="K124" s="8">
        <v>62.7</v>
      </c>
      <c r="L124" s="8">
        <v>-7.7</v>
      </c>
      <c r="M124" s="8">
        <v>-151.26</v>
      </c>
      <c r="N124" s="8">
        <v>77.709999999999994</v>
      </c>
      <c r="O124" s="8">
        <v>17</v>
      </c>
    </row>
    <row r="125" spans="2:15" x14ac:dyDescent="0.3">
      <c r="B125" s="8">
        <v>1839274194</v>
      </c>
      <c r="C125" s="9" t="str">
        <f>HYPERLINK("https://www.ncbi.nlm.nih.gov/protein/QJQ50373.1", "QJQ50373.1")</f>
        <v>QJQ50373.1</v>
      </c>
      <c r="D125" s="10" t="s">
        <v>314</v>
      </c>
      <c r="E125" s="8" t="s">
        <v>315</v>
      </c>
      <c r="F125" s="8" t="s">
        <v>316</v>
      </c>
      <c r="G125" s="8">
        <f t="shared" si="1"/>
        <v>450</v>
      </c>
      <c r="H125" s="8">
        <v>82.036299999999997</v>
      </c>
      <c r="I125" s="8">
        <v>-6.3</v>
      </c>
      <c r="J125" s="8">
        <v>-0.18</v>
      </c>
      <c r="K125" s="8">
        <v>66.099999999999994</v>
      </c>
      <c r="L125" s="8">
        <v>-0.3</v>
      </c>
      <c r="M125" s="8">
        <v>-6.19</v>
      </c>
      <c r="N125" s="8">
        <v>81.08</v>
      </c>
      <c r="O125" s="8">
        <v>16</v>
      </c>
    </row>
    <row r="126" spans="2:15" x14ac:dyDescent="0.3">
      <c r="B126" s="8">
        <v>1953566243</v>
      </c>
      <c r="C126" s="9" t="str">
        <f>HYPERLINK("https://www.ncbi.nlm.nih.gov/protein/QQL94250.1", "QQL94250.1")</f>
        <v>QQL94250.1</v>
      </c>
      <c r="D126" s="10" t="s">
        <v>84</v>
      </c>
      <c r="E126" s="8" t="s">
        <v>317</v>
      </c>
      <c r="F126" s="8" t="s">
        <v>318</v>
      </c>
      <c r="G126" s="8">
        <f t="shared" si="1"/>
        <v>366</v>
      </c>
      <c r="H126" s="8">
        <v>86.980099999999993</v>
      </c>
      <c r="I126" s="8">
        <v>-35.4</v>
      </c>
      <c r="J126" s="8">
        <v>-1.02</v>
      </c>
      <c r="K126" s="8">
        <v>64.900000000000006</v>
      </c>
      <c r="L126" s="8">
        <v>-1.7</v>
      </c>
      <c r="M126" s="8">
        <v>-6.15</v>
      </c>
      <c r="N126" s="8">
        <v>79.92</v>
      </c>
      <c r="O126" s="8">
        <v>16</v>
      </c>
    </row>
    <row r="127" spans="2:15" x14ac:dyDescent="0.3">
      <c r="B127" s="8">
        <v>1973599181</v>
      </c>
      <c r="C127" s="9" t="str">
        <f>HYPERLINK("https://www.ncbi.nlm.nih.gov/protein/KAG2396183.1", "KAG2396183.1")</f>
        <v>KAG2396183.1</v>
      </c>
      <c r="D127" s="10" t="s">
        <v>319</v>
      </c>
      <c r="E127" s="8" t="s">
        <v>320</v>
      </c>
      <c r="F127" s="8" t="s">
        <v>321</v>
      </c>
      <c r="G127" s="8">
        <f t="shared" si="1"/>
        <v>362</v>
      </c>
      <c r="H127" s="8">
        <v>90.658299999999997</v>
      </c>
      <c r="I127" s="8">
        <v>-85.3</v>
      </c>
      <c r="J127" s="8">
        <v>-0.27</v>
      </c>
      <c r="K127" s="8">
        <v>64.400000000000006</v>
      </c>
      <c r="L127" s="8">
        <v>-9.3000000000000007</v>
      </c>
      <c r="M127" s="8">
        <v>-355.39</v>
      </c>
      <c r="N127" s="8">
        <v>79.42</v>
      </c>
      <c r="O127" s="8">
        <v>15</v>
      </c>
    </row>
    <row r="128" spans="2:15" x14ac:dyDescent="0.3">
      <c r="B128" s="8">
        <v>1142850209</v>
      </c>
      <c r="C128" s="9" t="str">
        <f>HYPERLINK("https://www.ncbi.nlm.nih.gov/protein/AQL08295.1", "AQL08295.1")</f>
        <v>AQL08295.1</v>
      </c>
      <c r="D128" s="10" t="s">
        <v>280</v>
      </c>
      <c r="E128" s="8" t="s">
        <v>322</v>
      </c>
      <c r="F128" s="8" t="s">
        <v>323</v>
      </c>
      <c r="G128" s="8">
        <f t="shared" si="1"/>
        <v>359</v>
      </c>
      <c r="H128" s="8">
        <v>93.0535</v>
      </c>
      <c r="I128" s="8">
        <v>-88.2</v>
      </c>
      <c r="J128" s="8">
        <v>-1.08</v>
      </c>
      <c r="K128" s="8">
        <v>62.6</v>
      </c>
      <c r="L128" s="8">
        <v>-7.5</v>
      </c>
      <c r="M128" s="8">
        <v>-87.38</v>
      </c>
      <c r="N128" s="8">
        <v>77.59</v>
      </c>
      <c r="O128" s="8">
        <v>13</v>
      </c>
    </row>
    <row r="129" spans="2:15" x14ac:dyDescent="0.3">
      <c r="B129" s="8">
        <v>657397002</v>
      </c>
      <c r="C129" s="9" t="str">
        <f>HYPERLINK("https://www.ncbi.nlm.nih.gov/protein/KEH36835.1", "KEH36835.1")</f>
        <v>KEH36835.1</v>
      </c>
      <c r="D129" s="10" t="s">
        <v>235</v>
      </c>
      <c r="E129" s="8" t="s">
        <v>324</v>
      </c>
      <c r="F129" s="8" t="s">
        <v>325</v>
      </c>
      <c r="G129" s="8">
        <f t="shared" si="1"/>
        <v>256</v>
      </c>
      <c r="H129" s="8">
        <v>39.182099999999998</v>
      </c>
      <c r="I129" s="8">
        <v>71.900000000000006</v>
      </c>
      <c r="J129" s="8">
        <v>2.11</v>
      </c>
      <c r="K129" s="8">
        <v>63.5</v>
      </c>
      <c r="L129" s="8">
        <v>3.4</v>
      </c>
      <c r="M129" s="8">
        <v>-6.11</v>
      </c>
      <c r="N129" s="8">
        <v>78.55</v>
      </c>
      <c r="O129" s="8">
        <v>2</v>
      </c>
    </row>
    <row r="130" spans="2:15" x14ac:dyDescent="0.3">
      <c r="B130" s="8">
        <v>1557851588</v>
      </c>
      <c r="C130" s="9" t="str">
        <f>HYPERLINK("https://www.ncbi.nlm.nih.gov/protein/RWR77945.1", "RWR77945.1")</f>
        <v>RWR77945.1</v>
      </c>
      <c r="D130" s="10" t="s">
        <v>309</v>
      </c>
      <c r="E130" s="8" t="s">
        <v>326</v>
      </c>
      <c r="F130" s="8" t="s">
        <v>327</v>
      </c>
      <c r="G130" s="8">
        <f t="shared" si="1"/>
        <v>84</v>
      </c>
      <c r="H130" s="8">
        <v>92.790800000000004</v>
      </c>
      <c r="I130" s="8">
        <v>-101.6</v>
      </c>
      <c r="J130" s="8">
        <v>-0.14000000000000001</v>
      </c>
      <c r="K130" s="8">
        <v>70</v>
      </c>
      <c r="L130" s="8">
        <v>-12.9</v>
      </c>
      <c r="M130" s="8">
        <v>-532.52</v>
      </c>
      <c r="N130" s="8">
        <v>84.98</v>
      </c>
      <c r="O130" s="8">
        <v>1</v>
      </c>
    </row>
  </sheetData>
  <mergeCells count="10">
    <mergeCell ref="H2:H3"/>
    <mergeCell ref="I2:N2"/>
    <mergeCell ref="O2:O3"/>
    <mergeCell ref="M3:N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2024-02-27T01:20:29Z</dcterms:created>
  <dcterms:modified xsi:type="dcterms:W3CDTF">2024-02-27T01:20:30Z</dcterms:modified>
</cp:coreProperties>
</file>